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Faelles\Investor Relations\2016\FY 2016\Final files for upload\"/>
    </mc:Choice>
  </mc:AlternateContent>
  <bookViews>
    <workbookView xWindow="0" yWindow="0" windowWidth="25200" windowHeight="11985" tabRatio="773"/>
  </bookViews>
  <sheets>
    <sheet name="Quarterly figures USD" sheetId="1" r:id="rId1"/>
    <sheet name="Balance sheet USD" sheetId="2" r:id="rId2"/>
    <sheet name="Cash flow USD" sheetId="3" r:id="rId3"/>
    <sheet name="Five year summary" sheetId="18" r:id="rId4"/>
    <sheet name="Business overview" sheetId="5" r:id="rId5"/>
    <sheet name="Maersk Line" sheetId="9" r:id="rId6"/>
    <sheet name="APM Terminals" sheetId="11" r:id="rId7"/>
    <sheet name="Damco" sheetId="17" r:id="rId8"/>
    <sheet name="Svitzer" sheetId="16" r:id="rId9"/>
    <sheet name="Maersk Oil" sheetId="10" r:id="rId10"/>
    <sheet name="Maersk Drilling" sheetId="12" r:id="rId11"/>
    <sheet name="Maersk Supply Service" sheetId="15" r:id="rId12"/>
    <sheet name="Maersk Tankers" sheetId="14" r:id="rId13"/>
    <sheet name="Income statement" sheetId="6" r:id="rId14"/>
    <sheet name="Segment information 2016" sheetId="7" r:id="rId15"/>
    <sheet name="Segment information 2015" sheetId="8" r:id="rId16"/>
  </sheets>
  <externalReferences>
    <externalReference r:id="rId17"/>
  </externalReferences>
  <definedNames>
    <definedName name="Segments_custom1_USD">'[1]Q2 2016 USD'!$D$7:$ER$7</definedName>
    <definedName name="Segments_custom1R_USD">'[1]Q2 2016 USD'!$D$6:$ER$6</definedName>
    <definedName name="Segments_data_USD">'[1]Q2 2016 USD'!$D$12:$ER$1487</definedName>
    <definedName name="Segments_searchid_USD">'[1]Q2 2016 USD'!$C$12:$C$1487</definedName>
    <definedName name="Segments1_custom1_USD">'[1]Q2 2015 USD'!$D$7:$ER$7</definedName>
    <definedName name="Segments1_custom1R_USD">'[1]Q2 2015 USD'!$D$6:$ER$6</definedName>
    <definedName name="Segments1_data_USD">'[1]Q2 2015 USD'!$D$12:$ER$1457</definedName>
    <definedName name="Segments1_searchid_USD">'[1]Q2 2015 USD'!$C$12:$C$1457</definedName>
    <definedName name="Segments2_custom1_USD">'[1]YE 2015 USD'!$D$7:$ER$7</definedName>
    <definedName name="Segments2_custom1R_USD">'[1]YE 2015 USD'!$D$6:$ER$6</definedName>
    <definedName name="Segments2_data_USD">'[1]YE 2015 USD'!$D$12:$ER$2409</definedName>
    <definedName name="Segments2_searchID_USD">'[1]YE 2015 USD'!$C$12:$C$2409</definedName>
    <definedName name="SegmentsPrevious_custom1_USD">'[1]Q1 2016 USD'!$D$7:$ER$7</definedName>
    <definedName name="SegmentsPrevious_custom1R_USD">'[1]Q1 2016 USD'!$D$6:$ER$6</definedName>
    <definedName name="SegmentsPrevious_data_USD">'[1]Q1 2016 USD'!$D$11:$ER$1490</definedName>
    <definedName name="SegmentsPrevious_searchid_USD">'[1]Q1 2016 USD'!$C$11:$C$1490</definedName>
    <definedName name="SegmentsPrevious1_custom1_USD">'[1]Q1 2015 USD'!$D$7:$ER$7</definedName>
    <definedName name="SegmentsPrevious1_custom1R_USD">'[1]Q1 2015 USD'!$D$6:$ER$6</definedName>
    <definedName name="SegmentsPrevious1_data_USD">'[1]Q1 2015 USD'!$D$12:$ER$1457</definedName>
    <definedName name="SegmentsPrevious1_searchid_USD">'[1]Q1 2015 USD'!$C$12:$C$1457</definedName>
    <definedName name="Z_33D47353_9DB9_4EBB_B3B1_F14653A7A030_.wvu.Cols" localSheetId="6" hidden="1">'APM Terminals'!$B$1:$B$65544</definedName>
    <definedName name="Z_33D47353_9DB9_4EBB_B3B1_F14653A7A030_.wvu.Cols" localSheetId="1" hidden="1">'Balance sheet USD'!$B:$B</definedName>
    <definedName name="Z_33D47353_9DB9_4EBB_B3B1_F14653A7A030_.wvu.Cols" localSheetId="4" hidden="1">'Business overview'!$C:$C</definedName>
    <definedName name="Z_33D47353_9DB9_4EBB_B3B1_F14653A7A030_.wvu.Cols" localSheetId="2" hidden="1">'Cash flow USD'!$B:$B</definedName>
    <definedName name="Z_33D47353_9DB9_4EBB_B3B1_F14653A7A030_.wvu.Cols" localSheetId="7" hidden="1">Damco!$B$1:$B$65542</definedName>
    <definedName name="Z_33D47353_9DB9_4EBB_B3B1_F14653A7A030_.wvu.Cols" localSheetId="3" hidden="1">'Five year summary'!$B$1:$B$65010</definedName>
    <definedName name="Z_33D47353_9DB9_4EBB_B3B1_F14653A7A030_.wvu.Cols" localSheetId="13" hidden="1">'Income statement'!$B:$D</definedName>
    <definedName name="Z_33D47353_9DB9_4EBB_B3B1_F14653A7A030_.wvu.Cols" localSheetId="10" hidden="1">'Maersk Drilling'!$B$1:$B$65542</definedName>
    <definedName name="Z_33D47353_9DB9_4EBB_B3B1_F14653A7A030_.wvu.Cols" localSheetId="5" hidden="1">'Maersk Line'!$B$1:$B$65548</definedName>
    <definedName name="Z_33D47353_9DB9_4EBB_B3B1_F14653A7A030_.wvu.Cols" localSheetId="9" hidden="1">'Maersk Oil'!$B$1:$B$65546</definedName>
    <definedName name="Z_33D47353_9DB9_4EBB_B3B1_F14653A7A030_.wvu.Cols" localSheetId="11" hidden="1">'Maersk Supply Service'!$B$1:$B$65541</definedName>
    <definedName name="Z_33D47353_9DB9_4EBB_B3B1_F14653A7A030_.wvu.Cols" localSheetId="12" hidden="1">'Maersk Tankers'!$B$1:$B$65542</definedName>
    <definedName name="Z_33D47353_9DB9_4EBB_B3B1_F14653A7A030_.wvu.Cols" localSheetId="8" hidden="1">Svitzer!$B$1:$B$65542</definedName>
    <definedName name="Z_33D47353_9DB9_4EBB_B3B1_F14653A7A030_.wvu.PrintArea" localSheetId="6" hidden="1">'APM Terminals'!$B$1:$B$29</definedName>
    <definedName name="Z_33D47353_9DB9_4EBB_B3B1_F14653A7A030_.wvu.PrintArea" localSheetId="1" hidden="1">'Balance sheet USD'!$B$2:$J$41</definedName>
    <definedName name="Z_33D47353_9DB9_4EBB_B3B1_F14653A7A030_.wvu.PrintArea" localSheetId="4" hidden="1">'Business overview'!$C$6:$I$28</definedName>
    <definedName name="Z_33D47353_9DB9_4EBB_B3B1_F14653A7A030_.wvu.PrintArea" localSheetId="2" hidden="1">'Cash flow USD'!$B$2:$K$37</definedName>
    <definedName name="Z_33D47353_9DB9_4EBB_B3B1_F14653A7A030_.wvu.PrintArea" localSheetId="7" hidden="1">Damco!$B$1:$B$27</definedName>
    <definedName name="Z_33D47353_9DB9_4EBB_B3B1_F14653A7A030_.wvu.PrintArea" localSheetId="3" hidden="1">'Five year summary'!$B$1:$G$83</definedName>
    <definedName name="Z_33D47353_9DB9_4EBB_B3B1_F14653A7A030_.wvu.PrintArea" localSheetId="13" hidden="1">'Income statement'!$B$2:$G$23</definedName>
    <definedName name="Z_33D47353_9DB9_4EBB_B3B1_F14653A7A030_.wvu.PrintArea" localSheetId="10" hidden="1">'Maersk Drilling'!$B$1:$B$27</definedName>
    <definedName name="Z_33D47353_9DB9_4EBB_B3B1_F14653A7A030_.wvu.PrintArea" localSheetId="5" hidden="1">'Maersk Line'!$B$1:$B$31</definedName>
    <definedName name="Z_33D47353_9DB9_4EBB_B3B1_F14653A7A030_.wvu.PrintArea" localSheetId="9" hidden="1">'Maersk Oil'!$B$1:$B$31</definedName>
    <definedName name="Z_33D47353_9DB9_4EBB_B3B1_F14653A7A030_.wvu.PrintArea" localSheetId="11" hidden="1">'Maersk Supply Service'!$B$1:$B$26</definedName>
    <definedName name="Z_33D47353_9DB9_4EBB_B3B1_F14653A7A030_.wvu.PrintArea" localSheetId="12" hidden="1">'Maersk Tankers'!$B$1:$B$27</definedName>
    <definedName name="Z_33D47353_9DB9_4EBB_B3B1_F14653A7A030_.wvu.PrintArea" localSheetId="8" hidden="1">Svitzer!$B$1:$B$27</definedName>
    <definedName name="Z_33D47353_9DB9_4EBB_B3B1_F14653A7A030_.wvu.PrintTitles" localSheetId="3" hidden="1">'Five year summary'!$A$1:$GY$11</definedName>
    <definedName name="Z_33D47353_9DB9_4EBB_B3B1_F14653A7A030_.wvu.Rows" localSheetId="6" hidden="1">'APM Terminals'!#REF!,'APM Terminals'!#REF!</definedName>
    <definedName name="Z_33D47353_9DB9_4EBB_B3B1_F14653A7A030_.wvu.Rows" localSheetId="4" hidden="1">'Business overview'!#REF!,'Business overview'!$9:$9</definedName>
    <definedName name="Z_33D47353_9DB9_4EBB_B3B1_F14653A7A030_.wvu.Rows" localSheetId="7" hidden="1">Damco!#REF!,Damco!#REF!</definedName>
    <definedName name="Z_33D47353_9DB9_4EBB_B3B1_F14653A7A030_.wvu.Rows" localSheetId="3" hidden="1">'Five year summary'!$A$8:$GY$9</definedName>
    <definedName name="Z_33D47353_9DB9_4EBB_B3B1_F14653A7A030_.wvu.Rows" localSheetId="10" hidden="1">'Maersk Drilling'!#REF!,'Maersk Drilling'!#REF!</definedName>
    <definedName name="Z_33D47353_9DB9_4EBB_B3B1_F14653A7A030_.wvu.Rows" localSheetId="5" hidden="1">'Maersk Line'!#REF!,'Maersk Line'!#REF!</definedName>
    <definedName name="Z_33D47353_9DB9_4EBB_B3B1_F14653A7A030_.wvu.Rows" localSheetId="9" hidden="1">'Maersk Oil'!#REF!,'Maersk Oil'!#REF!</definedName>
    <definedName name="Z_33D47353_9DB9_4EBB_B3B1_F14653A7A030_.wvu.Rows" localSheetId="11" hidden="1">'Maersk Supply Service'!#REF!,'Maersk Supply Service'!#REF!</definedName>
    <definedName name="Z_33D47353_9DB9_4EBB_B3B1_F14653A7A030_.wvu.Rows" localSheetId="12" hidden="1">'Maersk Tankers'!#REF!,'Maersk Tankers'!#REF!</definedName>
    <definedName name="Z_33D47353_9DB9_4EBB_B3B1_F14653A7A030_.wvu.Rows" localSheetId="8" hidden="1">Svitzer!#REF!,Svitzer!#REF!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5" i="8" l="1"/>
  <c r="R43" i="8"/>
  <c r="R46" i="8" s="1"/>
  <c r="P43" i="8"/>
  <c r="P46" i="8" s="1"/>
  <c r="N43" i="8"/>
  <c r="N46" i="8" s="1"/>
  <c r="L43" i="8"/>
  <c r="L46" i="8" s="1"/>
  <c r="J43" i="8"/>
  <c r="J46" i="8" s="1"/>
  <c r="H43" i="8"/>
  <c r="H46" i="8" s="1"/>
  <c r="F43" i="8"/>
  <c r="F46" i="8" s="1"/>
  <c r="D43" i="8"/>
  <c r="D46" i="8" s="1"/>
  <c r="T42" i="8"/>
  <c r="T41" i="8"/>
  <c r="T40" i="8"/>
  <c r="T39" i="8"/>
  <c r="T38" i="8"/>
  <c r="T37" i="8"/>
  <c r="T36" i="8"/>
  <c r="T34" i="8"/>
  <c r="R32" i="8"/>
  <c r="P32" i="8"/>
  <c r="N32" i="8"/>
  <c r="L32" i="8"/>
  <c r="J32" i="8"/>
  <c r="H32" i="8"/>
  <c r="F32" i="8"/>
  <c r="D32" i="8"/>
  <c r="T31" i="8"/>
  <c r="T30" i="8"/>
  <c r="T25" i="8"/>
  <c r="R24" i="8"/>
  <c r="R26" i="8" s="1"/>
  <c r="P24" i="8"/>
  <c r="N24" i="8"/>
  <c r="N26" i="8" s="1"/>
  <c r="L24" i="8"/>
  <c r="L26" i="8" s="1"/>
  <c r="J24" i="8"/>
  <c r="J26" i="8" s="1"/>
  <c r="H24" i="8"/>
  <c r="F24" i="8"/>
  <c r="F26" i="8" s="1"/>
  <c r="D24" i="8"/>
  <c r="D26" i="8" s="1"/>
  <c r="T23" i="8"/>
  <c r="T22" i="8"/>
  <c r="T21" i="8"/>
  <c r="T20" i="8"/>
  <c r="T19" i="8"/>
  <c r="T18" i="8"/>
  <c r="T17" i="8"/>
  <c r="R15" i="8"/>
  <c r="P15" i="8"/>
  <c r="N15" i="8"/>
  <c r="L15" i="8"/>
  <c r="J15" i="8"/>
  <c r="H15" i="8"/>
  <c r="F15" i="8"/>
  <c r="D15" i="8"/>
  <c r="T14" i="8"/>
  <c r="T13" i="8"/>
  <c r="T32" i="8" l="1"/>
  <c r="T15" i="8"/>
  <c r="T46" i="8"/>
  <c r="T24" i="8"/>
  <c r="T43" i="8"/>
  <c r="H26" i="8"/>
  <c r="P26" i="8"/>
  <c r="T28" i="8"/>
  <c r="H45" i="18"/>
  <c r="J45" i="18" s="1"/>
  <c r="L45" i="18" s="1"/>
  <c r="L17" i="18"/>
  <c r="L19" i="18" s="1"/>
  <c r="L21" i="18" s="1"/>
  <c r="J17" i="18"/>
  <c r="J19" i="18" s="1"/>
  <c r="J21" i="18" s="1"/>
  <c r="L15" i="18"/>
  <c r="J15" i="18"/>
  <c r="H15" i="18"/>
  <c r="H17" i="18" s="1"/>
  <c r="H19" i="18" s="1"/>
  <c r="H21" i="18" s="1"/>
  <c r="F15" i="18"/>
  <c r="F17" i="18" s="1"/>
  <c r="F19" i="18" s="1"/>
  <c r="F21" i="18" s="1"/>
  <c r="H7" i="18"/>
  <c r="J7" i="18" s="1"/>
  <c r="L7" i="18" s="1"/>
  <c r="T26" i="8" l="1"/>
  <c r="AA22" i="9" l="1"/>
  <c r="AA21" i="9"/>
  <c r="AA47" i="9"/>
  <c r="AA44" i="9"/>
  <c r="AB9" i="3"/>
  <c r="AF33" i="3"/>
  <c r="AF31" i="3"/>
  <c r="AF30" i="3"/>
  <c r="AF24" i="3"/>
  <c r="AF22" i="3"/>
  <c r="AF18" i="3"/>
  <c r="AF15" i="3"/>
  <c r="AF32" i="3"/>
  <c r="AF29" i="3"/>
  <c r="AF28" i="3"/>
  <c r="AF27" i="3"/>
  <c r="AF26" i="3"/>
  <c r="AF25" i="3"/>
  <c r="AF23" i="3"/>
  <c r="AF21" i="3"/>
  <c r="AF20" i="3"/>
  <c r="AF19" i="3"/>
  <c r="AF17" i="3"/>
  <c r="AF16" i="3"/>
  <c r="AF14" i="3"/>
  <c r="AF13" i="3"/>
  <c r="AF12" i="3"/>
  <c r="AF36" i="3"/>
  <c r="AE30" i="3"/>
  <c r="AE22" i="3"/>
  <c r="AE24" i="3" s="1"/>
  <c r="AE15" i="3"/>
  <c r="AE18" i="3" s="1"/>
  <c r="Z20" i="2"/>
  <c r="Z37" i="2"/>
  <c r="Z64" i="2"/>
  <c r="Z53" i="2"/>
  <c r="Z44" i="2"/>
  <c r="Z32" i="2"/>
  <c r="AE31" i="3" l="1"/>
  <c r="AE33" i="3" s="1"/>
  <c r="Z66" i="2"/>
  <c r="Z23" i="2"/>
  <c r="Z38" i="2" s="1"/>
  <c r="Z54" i="2"/>
  <c r="Z67" i="2" l="1"/>
  <c r="Z68" i="2" s="1"/>
  <c r="AD33" i="3" l="1"/>
  <c r="AD24" i="3"/>
  <c r="AD22" i="3"/>
  <c r="AD18" i="3"/>
  <c r="AD15" i="3"/>
  <c r="Y66" i="2"/>
  <c r="Y54" i="2"/>
  <c r="Y44" i="2"/>
  <c r="Y37" i="2"/>
  <c r="Y23" i="2"/>
  <c r="Y67" i="2" l="1"/>
  <c r="Y68" i="2"/>
  <c r="Y38" i="2"/>
  <c r="V25" i="17" l="1"/>
  <c r="V25" i="16"/>
  <c r="V25" i="14"/>
  <c r="V14" i="10"/>
  <c r="V24" i="9"/>
</calcChain>
</file>

<file path=xl/sharedStrings.xml><?xml version="1.0" encoding="utf-8"?>
<sst xmlns="http://schemas.openxmlformats.org/spreadsheetml/2006/main" count="1199" uniqueCount="221">
  <si>
    <t>QUARTERLY FIGURES</t>
  </si>
  <si>
    <t>AMOUNTS IN USD MILLION</t>
  </si>
  <si>
    <t>Q1</t>
  </si>
  <si>
    <t>Q2</t>
  </si>
  <si>
    <t>Q3</t>
  </si>
  <si>
    <t>Q4</t>
  </si>
  <si>
    <t>Full Year</t>
  </si>
  <si>
    <t>Maersk Line</t>
  </si>
  <si>
    <t>Maersk Oil</t>
  </si>
  <si>
    <t>APM Terminals</t>
  </si>
  <si>
    <t>Maersk Drilling</t>
  </si>
  <si>
    <t>Maersk Tankers</t>
  </si>
  <si>
    <t>Maersk Supply Service¹</t>
  </si>
  <si>
    <t>Svitzer¹</t>
  </si>
  <si>
    <t xml:space="preserve">Damco </t>
  </si>
  <si>
    <t>Other businesses, unallocated and eliminations, etc.</t>
  </si>
  <si>
    <t>Revenue</t>
  </si>
  <si>
    <t>Profit before depreciation, amortisation and impairment losses, etc. (EBITDA)</t>
  </si>
  <si>
    <t>Depreciation &amp; amortisation</t>
  </si>
  <si>
    <t>Impairment losses</t>
  </si>
  <si>
    <t>Reversal of impairment</t>
  </si>
  <si>
    <t>Depreciation, amortisation and impairment losses</t>
  </si>
  <si>
    <t>Gain on sale of non-current assets, etc., net</t>
  </si>
  <si>
    <t>Share of profit/loss in joint ventures</t>
  </si>
  <si>
    <t>Share of profit/loss in associated companies</t>
  </si>
  <si>
    <t>Financial items, net</t>
  </si>
  <si>
    <t>Tax</t>
  </si>
  <si>
    <t>Discontinued operations</t>
  </si>
  <si>
    <t>Underlying result</t>
  </si>
  <si>
    <t>Cash flow from from operating activities</t>
  </si>
  <si>
    <t>Cash flow used for capital expenditure</t>
  </si>
  <si>
    <t>Other businesses</t>
  </si>
  <si>
    <t>ROIC (USD, quarterly)</t>
  </si>
  <si>
    <t>ROIC (USD, annual)</t>
  </si>
  <si>
    <t>Other businesses, unallocated, eliminations, etc. and discontinued operations</t>
  </si>
  <si>
    <t>Invested capital</t>
  </si>
  <si>
    <t>Transported volumes (FFE in million)</t>
  </si>
  <si>
    <t>Average rate (USD per FFE)</t>
  </si>
  <si>
    <t>Unit cost (USD per FFE incl. VSA income)</t>
  </si>
  <si>
    <t>Average share of oil and gas production (thousand barrels of oil equivalent per day)</t>
  </si>
  <si>
    <t>Average crude oil price (Brent) (USD per barrel)</t>
  </si>
  <si>
    <t>Exploration costs</t>
  </si>
  <si>
    <t>Containers handled (measured in million TEU and weighted with ownership share)</t>
  </si>
  <si>
    <t>¹ Esvagt has been transferred from Svitzer to Maersk Supply Service as of 1 January 2012. Comparison figures have been restated for 2011.</t>
  </si>
  <si>
    <t>Notes</t>
  </si>
  <si>
    <t>In 2013, the Group implemented IFRS 11 'Joint arrangements'. Comparison figures have been restated for 2012.</t>
  </si>
  <si>
    <t>Maersk FPSOs and Maersk LNG and Discontinued operations were included in Other businesses in Q1 2013. Comparison figures have been restated for all years</t>
  </si>
  <si>
    <t>Discontinued operations include only Dansk Supermarked Group.</t>
  </si>
  <si>
    <t>Esvagt has been transferred from Maersk Supply Service to Other businesses as of 1 January 2014. Comparison figures have been restated for 2013</t>
  </si>
  <si>
    <t>The 'underlying result' is equal to result of continuing business excluding net impact from divestments and impairments. Comparison figures have been restated for 2014.</t>
  </si>
  <si>
    <t xml:space="preserve">BALANCE SHEET </t>
  </si>
  <si>
    <t>Intangible assets</t>
  </si>
  <si>
    <t>Property, plant and equipment</t>
  </si>
  <si>
    <t>Investments in joint venture companies</t>
  </si>
  <si>
    <t>Investments in associated companies</t>
  </si>
  <si>
    <t>Other equity investments</t>
  </si>
  <si>
    <t>Derivatives</t>
  </si>
  <si>
    <t>Pensions, net assets</t>
  </si>
  <si>
    <t>Other receivables</t>
  </si>
  <si>
    <t>Financial non-current assets</t>
  </si>
  <si>
    <t>Deferred tax</t>
  </si>
  <si>
    <t>Total non-current assets</t>
  </si>
  <si>
    <t>Inventories</t>
  </si>
  <si>
    <t>Trade receivables</t>
  </si>
  <si>
    <t>Tax receivables</t>
  </si>
  <si>
    <t>Prepayments</t>
  </si>
  <si>
    <t>Receivables, etc.</t>
  </si>
  <si>
    <t>Securities</t>
  </si>
  <si>
    <t>Cash and bank balances</t>
  </si>
  <si>
    <t>Assets held for sale</t>
  </si>
  <si>
    <t>Total current assets</t>
  </si>
  <si>
    <t>Total assets</t>
  </si>
  <si>
    <t>Equity attributable to A.P. Møller - Mærsk A/S</t>
  </si>
  <si>
    <t>Non-controlling interests</t>
  </si>
  <si>
    <t>Total equity</t>
  </si>
  <si>
    <t>Borrowings, non-current</t>
  </si>
  <si>
    <t>Pensions and similar obligations</t>
  </si>
  <si>
    <t>Provisions</t>
  </si>
  <si>
    <t>Other payables</t>
  </si>
  <si>
    <t>Other non-current liabilities</t>
  </si>
  <si>
    <t>Total non-current liabilities</t>
  </si>
  <si>
    <t>Borrowings. Current</t>
  </si>
  <si>
    <t>Trade payables</t>
  </si>
  <si>
    <t>Tax payables</t>
  </si>
  <si>
    <t>Deferred income</t>
  </si>
  <si>
    <t>Other current liabilities</t>
  </si>
  <si>
    <t>Liabilities associated with assets held for sale</t>
  </si>
  <si>
    <t>Total current liabilities</t>
  </si>
  <si>
    <t>Total liabilities</t>
  </si>
  <si>
    <t>Total equity and liabilities</t>
  </si>
  <si>
    <t>CASH FLOW STATEMENT</t>
  </si>
  <si>
    <t>Full year</t>
  </si>
  <si>
    <t>Non-cash items, etc.</t>
  </si>
  <si>
    <t>Change in working capital</t>
  </si>
  <si>
    <t>Cash from operating activities before financial items and tax</t>
  </si>
  <si>
    <t>Financial payments, net</t>
  </si>
  <si>
    <t>Taxes paid</t>
  </si>
  <si>
    <t>Cash flow from operating activities</t>
  </si>
  <si>
    <t>Purchase of intangible assets and property, plant and equipment</t>
  </si>
  <si>
    <t>Sale of intangible assets and property, plant and equipment</t>
  </si>
  <si>
    <t>Acquisition/sale of subsidiaries and activities, etc., net</t>
  </si>
  <si>
    <t>Purchase/sale of securities, trading portfolio</t>
  </si>
  <si>
    <t>Cash flow from investing activities</t>
  </si>
  <si>
    <t>Repayment of/proceeds from loans, net</t>
  </si>
  <si>
    <t>Dividends distributed</t>
  </si>
  <si>
    <t xml:space="preserve"> -</t>
  </si>
  <si>
    <t>Dividends distributed to non-controlling interests</t>
  </si>
  <si>
    <t>Purchase of treasury shares</t>
  </si>
  <si>
    <t>Other equity transactions</t>
  </si>
  <si>
    <t>Cash flow used for financing activities</t>
  </si>
  <si>
    <t>Net cash flow from continuing operations</t>
  </si>
  <si>
    <t>Net cash flow from discontinued operations</t>
  </si>
  <si>
    <t>Net cash flow for the period</t>
  </si>
  <si>
    <t xml:space="preserve">Cash flow for capital expenditure, gross¹ </t>
  </si>
  <si>
    <t>Free cash flow</t>
  </si>
  <si>
    <t>Maersk Supply Service</t>
  </si>
  <si>
    <t>Svitzer</t>
  </si>
  <si>
    <t>Damco</t>
  </si>
  <si>
    <t>Transported volumes (FFE in '000)</t>
  </si>
  <si>
    <t>Average freight rate (USD per FFE)</t>
  </si>
  <si>
    <t>Average fuel price (USD per tonne)</t>
  </si>
  <si>
    <t>INVESTED CAPITAL AND ROIC</t>
  </si>
  <si>
    <t>USD million</t>
  </si>
  <si>
    <t>MAERSK LINE</t>
  </si>
  <si>
    <t>MAERSK OIL</t>
  </si>
  <si>
    <t>APM TERMINALS</t>
  </si>
  <si>
    <t>MAERSK DRILLING</t>
  </si>
  <si>
    <t>Note</t>
  </si>
  <si>
    <t>Profit before depreciation, amortisation and impairment losses, etc.</t>
  </si>
  <si>
    <t>Depreciation, amortisation and impairment losses, net</t>
  </si>
  <si>
    <t>Of which:</t>
  </si>
  <si>
    <t>A.P. Møller - Mærsk A/S' share</t>
  </si>
  <si>
    <t>Earnings per share, USD</t>
  </si>
  <si>
    <t>Diluted earnings per share, USD</t>
  </si>
  <si>
    <t>Maersk</t>
  </si>
  <si>
    <t>APM</t>
  </si>
  <si>
    <t>Total</t>
  </si>
  <si>
    <t>Line</t>
  </si>
  <si>
    <t>Oil</t>
  </si>
  <si>
    <t>Terminals</t>
  </si>
  <si>
    <t xml:space="preserve"> Drilling</t>
  </si>
  <si>
    <t>Tankers</t>
  </si>
  <si>
    <t>Supply</t>
  </si>
  <si>
    <t>reportable</t>
  </si>
  <si>
    <t>Service</t>
  </si>
  <si>
    <t>segments</t>
  </si>
  <si>
    <t>External revenue</t>
  </si>
  <si>
    <t>Inter-segment revenue</t>
  </si>
  <si>
    <t>Total revenue</t>
  </si>
  <si>
    <t>Depreciation and amortisation</t>
  </si>
  <si>
    <t>Reversal of impairment losses</t>
  </si>
  <si>
    <t>Gain/loss on sale of non-current assets, etc., net</t>
  </si>
  <si>
    <t>Profit/loss before financial items (EBIT)</t>
  </si>
  <si>
    <t>Net operating profit/loss after tax (NOPAT)</t>
  </si>
  <si>
    <t>Investments in joint ventures</t>
  </si>
  <si>
    <t>Other non-current assets</t>
  </si>
  <si>
    <t>Other current assets</t>
  </si>
  <si>
    <t>Invested capital, net</t>
  </si>
  <si>
    <t>Highlights</t>
  </si>
  <si>
    <t>Profit/loss before depreciation, amortisation and impairment losses, etc. (EBITDA)</t>
  </si>
  <si>
    <t>ROIC</t>
  </si>
  <si>
    <t>Highlights - Balance Sheet</t>
  </si>
  <si>
    <t>Intangibles assets</t>
  </si>
  <si>
    <t>Non-interest-bearing liabilities</t>
  </si>
  <si>
    <t>Average share of oil and gas production</t>
  </si>
  <si>
    <t>(thousand barrels of oil equivalent per day)</t>
  </si>
  <si>
    <t>Operational uptime</t>
  </si>
  <si>
    <t xml:space="preserve"> </t>
  </si>
  <si>
    <t>INCOME STATEMENT</t>
  </si>
  <si>
    <t>BALANCE SHEET</t>
  </si>
  <si>
    <t>Net interest-bearing debt</t>
  </si>
  <si>
    <t>Investments in property, plant and equipment and intangible assets</t>
  </si>
  <si>
    <t>FINANCIAL RATIOS</t>
  </si>
  <si>
    <t>Equity ratio</t>
  </si>
  <si>
    <t>STOCK MARKET RATIOS</t>
  </si>
  <si>
    <t>Earnings per share (EPS), USD</t>
  </si>
  <si>
    <t>GROUP BUSINESS DRIVERS</t>
  </si>
  <si>
    <t>Maersk Line fleet, owned</t>
  </si>
  <si>
    <t>Maersk Line fleet, chartered</t>
  </si>
  <si>
    <t>Number of terminals</t>
  </si>
  <si>
    <t>Contracted days</t>
  </si>
  <si>
    <t>Revenue backlog (USD bn)</t>
  </si>
  <si>
    <t>¹ 'Cash flow for capital expenditure, gross' is equal to cash flow used for capital expenditure excluding divestments. Discontinued operations are not included in the gross cash flow for capital expenditure.</t>
  </si>
  <si>
    <r>
      <rPr>
        <u/>
        <sz val="16"/>
        <color theme="3" tint="-0.499984740745262"/>
        <rFont val="Verdana"/>
        <family val="2"/>
      </rPr>
      <t>FIVE YEAR</t>
    </r>
    <r>
      <rPr>
        <sz val="16"/>
        <color theme="3" tint="-0.499984740745262"/>
        <rFont val="Verdana"/>
        <family val="2"/>
      </rPr>
      <t xml:space="preserve"> SUMMARY</t>
    </r>
  </si>
  <si>
    <r>
      <t>Cash flow from operating activities</t>
    </r>
    <r>
      <rPr>
        <vertAlign val="superscript"/>
        <sz val="10"/>
        <color theme="3" tint="-0.499984740745262"/>
        <rFont val="Verdana"/>
        <family val="2"/>
      </rPr>
      <t>1</t>
    </r>
  </si>
  <si>
    <r>
      <t>Cash flow used for capital expenditure</t>
    </r>
    <r>
      <rPr>
        <vertAlign val="superscript"/>
        <sz val="10"/>
        <color theme="3" tint="-0.499984740745262"/>
        <rFont val="Verdana"/>
        <family val="2"/>
      </rPr>
      <t>1</t>
    </r>
  </si>
  <si>
    <t>Return on invested capital after tax (ROIC)</t>
  </si>
  <si>
    <t>Return on equity after tax</t>
  </si>
  <si>
    <r>
      <t>Cash flow from operating activities per share, USD</t>
    </r>
    <r>
      <rPr>
        <vertAlign val="superscript"/>
        <sz val="10"/>
        <color theme="3" tint="-0.499984740745262"/>
        <rFont val="Verdana"/>
        <family val="2"/>
      </rPr>
      <t>1</t>
    </r>
  </si>
  <si>
    <t>Ordinary dividend per share, USD</t>
  </si>
  <si>
    <t>Share price (B share), end of year, DKK</t>
  </si>
  <si>
    <t>Share price (B share), end of year, USD</t>
  </si>
  <si>
    <t>Total market capitalisation, end of year, USD m</t>
  </si>
  <si>
    <t>Fleet capacity (TEU '000)</t>
  </si>
  <si>
    <r>
      <rPr>
        <vertAlign val="superscript"/>
        <sz val="10"/>
        <color theme="3" tint="-0.499984740745262"/>
        <rFont val="Verdana"/>
        <family val="2"/>
      </rPr>
      <t>1</t>
    </r>
    <r>
      <rPr>
        <sz val="10"/>
        <color theme="3" tint="-0.499984740745262"/>
        <rFont val="Verdana"/>
        <family val="2"/>
      </rPr>
      <t xml:space="preserve"> From continuing operations</t>
    </r>
  </si>
  <si>
    <t xml:space="preserve">Revenue, country split, China </t>
  </si>
  <si>
    <t>ROIC %</t>
  </si>
  <si>
    <t>A.P.MOLLER - MAERSK</t>
  </si>
  <si>
    <t>DAMCO</t>
  </si>
  <si>
    <t>SVITZER</t>
  </si>
  <si>
    <t>MAERSK SUPPLY SERVICE</t>
  </si>
  <si>
    <t>MAERSK TANKERS</t>
  </si>
  <si>
    <r>
      <rPr>
        <u/>
        <sz val="16"/>
        <color theme="3" tint="-0.499984740745262"/>
        <rFont val="Verdana"/>
        <family val="2"/>
      </rPr>
      <t>CONSOLIDATED</t>
    </r>
    <r>
      <rPr>
        <sz val="16"/>
        <color theme="3" tint="-0.499984740745262"/>
        <rFont val="Verdana"/>
        <family val="2"/>
      </rPr>
      <t xml:space="preserve"> INCOME STATEMENT</t>
    </r>
  </si>
  <si>
    <t>Operating costs</t>
  </si>
  <si>
    <t>Other income</t>
  </si>
  <si>
    <t>Other costs</t>
  </si>
  <si>
    <t>6,7</t>
  </si>
  <si>
    <t>Financial income</t>
  </si>
  <si>
    <t>Financial expenses</t>
  </si>
  <si>
    <r>
      <rPr>
        <u/>
        <sz val="16"/>
        <color theme="3" tint="-0.499984740745262"/>
        <rFont val="Verdana"/>
        <family val="2"/>
      </rPr>
      <t>NOTE 1</t>
    </r>
    <r>
      <rPr>
        <sz val="16"/>
        <color theme="3" tint="-0.499984740745262"/>
        <rFont val="Verdana"/>
        <family val="2"/>
      </rPr>
      <t xml:space="preserve">   SEGMENT INFORMATION</t>
    </r>
  </si>
  <si>
    <r>
      <rPr>
        <u/>
        <sz val="16"/>
        <color theme="3" tint="-0.499984740745262"/>
        <rFont val="Verdana"/>
        <family val="2"/>
      </rPr>
      <t>NOTE 1</t>
    </r>
    <r>
      <rPr>
        <sz val="16"/>
        <color theme="3" tint="-0.499984740745262"/>
        <rFont val="Verdana"/>
        <family val="2"/>
      </rPr>
      <t xml:space="preserve">   SEGMENT INFORMATION - CONTINUED</t>
    </r>
  </si>
  <si>
    <t>A.P. Moller - Maersk Consolidated</t>
  </si>
  <si>
    <t>Profit/loss for the period</t>
  </si>
  <si>
    <t>Profit/loss before financial items</t>
  </si>
  <si>
    <t>Profit/loss before tax</t>
  </si>
  <si>
    <t>Profit/loss for the year - continuing operations</t>
  </si>
  <si>
    <t>Profit/loss for the year - discontinued operations</t>
  </si>
  <si>
    <t>Profit/loss for the year</t>
  </si>
  <si>
    <t>Ordinary dividend per share, DKK</t>
  </si>
  <si>
    <r>
      <t>1</t>
    </r>
    <r>
      <rPr>
        <sz val="10"/>
        <rFont val="Verdana"/>
        <family val="2"/>
      </rPr>
      <t xml:space="preserve"> Comprise additions of intangible assets and property, plant and equipment, including additions from business combinations.</t>
    </r>
  </si>
  <si>
    <r>
      <t>Investments in non-current assets</t>
    </r>
    <r>
      <rPr>
        <b/>
        <vertAlign val="superscript"/>
        <sz val="10"/>
        <color theme="3" tint="-0.499984740745262"/>
        <rFont val="Verdana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</si>
</sst>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;\-#,##0;_(&quot;-&quot;_)"/>
    <numFmt numFmtId="165" formatCode="\+#"/>
    <numFmt numFmtId="166" formatCode="\+#,###"/>
    <numFmt numFmtId="167" formatCode="0.0%"/>
    <numFmt numFmtId="168" formatCode="#,##0.0"/>
    <numFmt numFmtId="169" formatCode="0.0"/>
    <numFmt numFmtId="170" formatCode="#,##0.0;\-#,##0.0;_(&quot;-&quot;_)"/>
    <numFmt numFmtId="171" formatCode="#,##0.0_ ;\-#,##0.0\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10"/>
      <color theme="3" tint="-0.499984740745262"/>
      <name val="Verdana"/>
      <family val="2"/>
    </font>
    <font>
      <b/>
      <sz val="10"/>
      <name val="Verdana"/>
      <family val="2"/>
    </font>
    <font>
      <sz val="16"/>
      <color theme="3" tint="-0.499984740745262"/>
      <name val="Verdana"/>
      <family val="2"/>
    </font>
    <font>
      <b/>
      <sz val="16"/>
      <name val="Verdana"/>
      <family val="2"/>
    </font>
    <font>
      <sz val="10"/>
      <color theme="1"/>
      <name val="Verdana"/>
      <family val="2"/>
    </font>
    <font>
      <sz val="10"/>
      <color theme="3" tint="-0.499984740745262"/>
      <name val="Verdana"/>
      <family val="2"/>
    </font>
    <font>
      <b/>
      <sz val="10"/>
      <color indexed="49"/>
      <name val="Verdana"/>
      <family val="2"/>
    </font>
    <font>
      <vertAlign val="superscript"/>
      <sz val="7.5"/>
      <color theme="3" tint="-0.499984740745262"/>
      <name val="Verdana"/>
      <family val="2"/>
    </font>
    <font>
      <u/>
      <sz val="16"/>
      <color theme="3" tint="-0.499984740745262"/>
      <name val="Verdana"/>
      <family val="2"/>
    </font>
    <font>
      <vertAlign val="superscript"/>
      <sz val="10"/>
      <color theme="3" tint="-0.499984740745262"/>
      <name val="Verdana"/>
      <family val="2"/>
    </font>
    <font>
      <vertAlign val="superscript"/>
      <sz val="7.5"/>
      <name val="Verdana"/>
      <family val="2"/>
    </font>
    <font>
      <b/>
      <sz val="10"/>
      <color rgb="FFFF0000"/>
      <name val="Verdana"/>
      <family val="2"/>
    </font>
    <font>
      <b/>
      <sz val="14"/>
      <color theme="3" tint="-0.499984740745262"/>
      <name val="Verdana"/>
      <family val="2"/>
    </font>
    <font>
      <b/>
      <sz val="16"/>
      <color theme="3" tint="-0.499984740745262"/>
      <name val="Verdana"/>
      <family val="2"/>
    </font>
    <font>
      <sz val="10"/>
      <color theme="3" tint="-0.499984740745262"/>
      <name val="Arial"/>
      <family val="2"/>
    </font>
    <font>
      <i/>
      <sz val="10"/>
      <color theme="3" tint="-0.499984740745262"/>
      <name val="Verdana"/>
      <family val="2"/>
    </font>
    <font>
      <b/>
      <sz val="10"/>
      <color theme="3" tint="-0.499984740745262"/>
      <name val="Arial"/>
      <family val="2"/>
    </font>
    <font>
      <sz val="12"/>
      <color theme="3" tint="-0.499984740745262"/>
      <name val="Verdana"/>
      <family val="2"/>
    </font>
    <font>
      <sz val="10"/>
      <name val="Arial"/>
      <family val="2"/>
    </font>
    <font>
      <b/>
      <vertAlign val="superscript"/>
      <sz val="10"/>
      <color theme="3" tint="-0.499984740745262"/>
      <name val="Verdana"/>
      <family val="2"/>
    </font>
    <font>
      <sz val="10"/>
      <color rgb="FF0000FF"/>
      <name val="Verdana"/>
      <family val="2"/>
    </font>
    <font>
      <b/>
      <sz val="14"/>
      <name val="Verdana"/>
      <family val="2"/>
    </font>
    <font>
      <sz val="16"/>
      <name val="Verdana"/>
      <family val="2"/>
    </font>
    <font>
      <i/>
      <sz val="10"/>
      <name val="Verdana"/>
      <family val="2"/>
    </font>
    <font>
      <b/>
      <sz val="10"/>
      <color rgb="FFFF0000"/>
      <name val="Arial"/>
      <family val="2"/>
    </font>
    <font>
      <sz val="10"/>
      <color rgb="FFFF00FF"/>
      <name val="Verdana"/>
      <family val="2"/>
    </font>
    <font>
      <sz val="10"/>
      <color indexed="10"/>
      <name val="Verdana"/>
      <family val="2"/>
    </font>
    <font>
      <b/>
      <sz val="10"/>
      <color rgb="FFFF00FF"/>
      <name val="Verdana"/>
      <family val="2"/>
    </font>
    <font>
      <sz val="20"/>
      <color indexed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/>
      <top style="hair">
        <color theme="1"/>
      </top>
      <bottom/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indexed="64"/>
      </top>
      <bottom style="thick">
        <color theme="3" tint="-0.499984740745262"/>
      </bottom>
      <diagonal/>
    </border>
    <border>
      <left/>
      <right/>
      <top style="hair">
        <color theme="3" tint="-0.499984740745262"/>
      </top>
      <bottom style="hair">
        <color theme="3" tint="-0.499984740745262"/>
      </bottom>
      <diagonal/>
    </border>
    <border>
      <left style="thick">
        <color rgb="FFC0C0C0"/>
      </left>
      <right/>
      <top/>
      <bottom/>
      <diagonal/>
    </border>
    <border>
      <left/>
      <right style="thick">
        <color rgb="FFC0C0C0"/>
      </right>
      <top/>
      <bottom/>
      <diagonal/>
    </border>
    <border>
      <left/>
      <right style="thick">
        <color rgb="FFC0C0C0"/>
      </right>
      <top/>
      <bottom style="hair">
        <color indexed="64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thin">
        <color theme="3" tint="-0.499984740745262"/>
      </bottom>
      <diagonal/>
    </border>
    <border>
      <left/>
      <right/>
      <top style="hair">
        <color theme="1"/>
      </top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</borders>
  <cellStyleXfs count="21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8" fillId="0" borderId="0"/>
    <xf numFmtId="0" fontId="1" fillId="0" borderId="0"/>
    <xf numFmtId="0" fontId="2" fillId="0" borderId="0"/>
    <xf numFmtId="0" fontId="3" fillId="0" borderId="0"/>
    <xf numFmtId="0" fontId="1" fillId="0" borderId="0"/>
    <xf numFmtId="0" fontId="3" fillId="0" borderId="0"/>
    <xf numFmtId="0" fontId="8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</cellStyleXfs>
  <cellXfs count="391">
    <xf numFmtId="0" fontId="0" fillId="0" borderId="0" xfId="0"/>
    <xf numFmtId="0" fontId="3" fillId="2" borderId="0" xfId="2" applyFont="1" applyFill="1"/>
    <xf numFmtId="0" fontId="4" fillId="2" borderId="0" xfId="2" applyFont="1" applyFill="1"/>
    <xf numFmtId="0" fontId="5" fillId="2" borderId="0" xfId="2" applyFont="1" applyFill="1"/>
    <xf numFmtId="0" fontId="6" fillId="2" borderId="0" xfId="2" applyFont="1" applyFill="1"/>
    <xf numFmtId="0" fontId="4" fillId="2" borderId="0" xfId="2" applyFont="1" applyFill="1" applyBorder="1"/>
    <xf numFmtId="0" fontId="2" fillId="2" borderId="0" xfId="2" applyFill="1"/>
    <xf numFmtId="0" fontId="3" fillId="2" borderId="0" xfId="2" applyFont="1" applyFill="1" applyBorder="1"/>
    <xf numFmtId="0" fontId="4" fillId="3" borderId="1" xfId="2" applyFont="1" applyFill="1" applyBorder="1" applyAlignment="1"/>
    <xf numFmtId="0" fontId="4" fillId="2" borderId="2" xfId="2" applyFont="1" applyFill="1" applyBorder="1"/>
    <xf numFmtId="0" fontId="4" fillId="2" borderId="2" xfId="3" applyFont="1" applyFill="1" applyBorder="1" applyAlignment="1">
      <alignment horizontal="right" indent="1"/>
    </xf>
    <xf numFmtId="0" fontId="4" fillId="2" borderId="2" xfId="4" applyFont="1" applyFill="1" applyBorder="1" applyAlignment="1">
      <alignment horizontal="right" indent="1"/>
    </xf>
    <xf numFmtId="0" fontId="5" fillId="2" borderId="0" xfId="2" applyFont="1" applyFill="1" applyBorder="1"/>
    <xf numFmtId="0" fontId="9" fillId="2" borderId="0" xfId="3" applyFont="1" applyFill="1" applyBorder="1"/>
    <xf numFmtId="164" fontId="9" fillId="2" borderId="0" xfId="2" applyNumberFormat="1" applyFont="1" applyFill="1" applyBorder="1" applyAlignment="1">
      <alignment horizontal="right" indent="1"/>
    </xf>
    <xf numFmtId="164" fontId="9" fillId="4" borderId="0" xfId="2" applyNumberFormat="1" applyFont="1" applyFill="1" applyBorder="1" applyAlignment="1">
      <alignment horizontal="right" indent="1"/>
    </xf>
    <xf numFmtId="164" fontId="9" fillId="4" borderId="0" xfId="5" applyNumberFormat="1" applyFont="1" applyFill="1" applyBorder="1" applyAlignment="1">
      <alignment horizontal="right" indent="1"/>
    </xf>
    <xf numFmtId="0" fontId="3" fillId="2" borderId="0" xfId="2" applyFont="1" applyFill="1" applyBorder="1" applyAlignment="1"/>
    <xf numFmtId="164" fontId="9" fillId="2" borderId="0" xfId="5" applyNumberFormat="1" applyFont="1" applyFill="1" applyBorder="1" applyAlignment="1">
      <alignment horizontal="right" indent="1"/>
    </xf>
    <xf numFmtId="164" fontId="9" fillId="4" borderId="3" xfId="2" applyNumberFormat="1" applyFont="1" applyFill="1" applyBorder="1" applyAlignment="1">
      <alignment horizontal="right" indent="1"/>
    </xf>
    <xf numFmtId="0" fontId="4" fillId="2" borderId="4" xfId="3" applyFont="1" applyFill="1" applyBorder="1"/>
    <xf numFmtId="0" fontId="4" fillId="2" borderId="0" xfId="3" applyFont="1" applyFill="1" applyBorder="1"/>
    <xf numFmtId="3" fontId="4" fillId="2" borderId="4" xfId="3" applyNumberFormat="1" applyFont="1" applyFill="1" applyBorder="1" applyAlignment="1">
      <alignment horizontal="right" indent="1"/>
    </xf>
    <xf numFmtId="0" fontId="9" fillId="2" borderId="0" xfId="2" applyFont="1" applyFill="1" applyBorder="1"/>
    <xf numFmtId="1" fontId="9" fillId="4" borderId="0" xfId="6" applyNumberFormat="1" applyFont="1" applyFill="1" applyBorder="1"/>
    <xf numFmtId="1" fontId="9" fillId="4" borderId="5" xfId="6" applyNumberFormat="1" applyFont="1" applyFill="1" applyBorder="1"/>
    <xf numFmtId="0" fontId="9" fillId="2" borderId="0" xfId="2" applyFont="1" applyFill="1" applyBorder="1" applyAlignment="1">
      <alignment horizontal="right" indent="1"/>
    </xf>
    <xf numFmtId="0" fontId="9" fillId="2" borderId="5" xfId="2" applyFont="1" applyFill="1" applyBorder="1" applyAlignment="1">
      <alignment horizontal="right" indent="1"/>
    </xf>
    <xf numFmtId="3" fontId="4" fillId="2" borderId="0" xfId="3" applyNumberFormat="1" applyFont="1" applyFill="1" applyBorder="1" applyAlignment="1">
      <alignment horizontal="right" indent="1"/>
    </xf>
    <xf numFmtId="0" fontId="9" fillId="2" borderId="0" xfId="7" applyFont="1" applyFill="1" applyBorder="1"/>
    <xf numFmtId="164" fontId="9" fillId="5" borderId="0" xfId="2" applyNumberFormat="1" applyFont="1" applyFill="1" applyBorder="1" applyAlignment="1">
      <alignment horizontal="right" indent="1"/>
    </xf>
    <xf numFmtId="0" fontId="4" fillId="2" borderId="4" xfId="7" applyFont="1" applyFill="1" applyBorder="1"/>
    <xf numFmtId="3" fontId="4" fillId="5" borderId="4" xfId="3" applyNumberFormat="1" applyFont="1" applyFill="1" applyBorder="1" applyAlignment="1">
      <alignment horizontal="right" indent="1"/>
    </xf>
    <xf numFmtId="164" fontId="4" fillId="4" borderId="0" xfId="5" applyNumberFormat="1" applyFont="1" applyFill="1" applyBorder="1" applyAlignment="1">
      <alignment horizontal="right" indent="1"/>
    </xf>
    <xf numFmtId="164" fontId="4" fillId="2" borderId="0" xfId="2" applyNumberFormat="1" applyFont="1" applyFill="1" applyBorder="1" applyAlignment="1">
      <alignment horizontal="right" indent="1"/>
    </xf>
    <xf numFmtId="164" fontId="4" fillId="2" borderId="0" xfId="5" applyNumberFormat="1" applyFont="1" applyFill="1" applyBorder="1" applyAlignment="1">
      <alignment horizontal="right" indent="1"/>
    </xf>
    <xf numFmtId="0" fontId="9" fillId="2" borderId="0" xfId="5" applyFont="1" applyFill="1" applyBorder="1" applyAlignment="1">
      <alignment horizontal="right" indent="1"/>
    </xf>
    <xf numFmtId="3" fontId="9" fillId="2" borderId="0" xfId="2" applyNumberFormat="1" applyFont="1" applyFill="1" applyBorder="1" applyAlignment="1">
      <alignment horizontal="right" indent="1"/>
    </xf>
    <xf numFmtId="3" fontId="9" fillId="2" borderId="0" xfId="3" applyNumberFormat="1" applyFont="1" applyFill="1" applyBorder="1" applyAlignment="1">
      <alignment horizontal="right" indent="1"/>
    </xf>
    <xf numFmtId="165" fontId="9" fillId="2" borderId="0" xfId="3" applyNumberFormat="1" applyFont="1" applyFill="1" applyBorder="1" applyAlignment="1">
      <alignment horizontal="right" indent="1"/>
    </xf>
    <xf numFmtId="165" fontId="9" fillId="4" borderId="0" xfId="5" applyNumberFormat="1" applyFont="1" applyFill="1" applyBorder="1" applyAlignment="1">
      <alignment horizontal="right" indent="1"/>
    </xf>
    <xf numFmtId="164" fontId="9" fillId="4" borderId="0" xfId="8" applyNumberFormat="1" applyFont="1" applyFill="1" applyBorder="1" applyAlignment="1">
      <alignment horizontal="right" indent="1"/>
    </xf>
    <xf numFmtId="164" fontId="9" fillId="2" borderId="0" xfId="8" applyNumberFormat="1" applyFont="1" applyFill="1" applyBorder="1" applyAlignment="1">
      <alignment horizontal="right" indent="1"/>
    </xf>
    <xf numFmtId="165" fontId="9" fillId="4" borderId="0" xfId="8" applyNumberFormat="1" applyFont="1" applyFill="1" applyBorder="1" applyAlignment="1">
      <alignment horizontal="right" indent="1"/>
    </xf>
    <xf numFmtId="166" fontId="9" fillId="4" borderId="0" xfId="5" applyNumberFormat="1" applyFont="1" applyFill="1" applyBorder="1" applyAlignment="1">
      <alignment horizontal="right" indent="1"/>
    </xf>
    <xf numFmtId="165" fontId="9" fillId="2" borderId="0" xfId="2" applyNumberFormat="1" applyFont="1" applyFill="1" applyBorder="1" applyAlignment="1">
      <alignment horizontal="right" indent="1"/>
    </xf>
    <xf numFmtId="166" fontId="9" fillId="2" borderId="0" xfId="2" applyNumberFormat="1" applyFont="1" applyFill="1" applyBorder="1" applyAlignment="1">
      <alignment horizontal="right" indent="1"/>
    </xf>
    <xf numFmtId="165" fontId="9" fillId="2" borderId="3" xfId="3" applyNumberFormat="1" applyFont="1" applyFill="1" applyBorder="1" applyAlignment="1">
      <alignment horizontal="right" indent="1"/>
    </xf>
    <xf numFmtId="165" fontId="9" fillId="4" borderId="0" xfId="2" applyNumberFormat="1" applyFont="1" applyFill="1" applyBorder="1" applyAlignment="1">
      <alignment horizontal="right" indent="1"/>
    </xf>
    <xf numFmtId="3" fontId="4" fillId="2" borderId="4" xfId="4" applyNumberFormat="1" applyFont="1" applyFill="1" applyBorder="1" applyAlignment="1">
      <alignment horizontal="right" indent="1"/>
    </xf>
    <xf numFmtId="3" fontId="4" fillId="2" borderId="4" xfId="9" applyNumberFormat="1" applyFont="1" applyFill="1" applyBorder="1" applyAlignment="1">
      <alignment horizontal="right" indent="1"/>
    </xf>
    <xf numFmtId="3" fontId="4" fillId="2" borderId="4" xfId="10" applyNumberFormat="1" applyFont="1" applyFill="1" applyBorder="1" applyAlignment="1">
      <alignment horizontal="right" indent="1"/>
    </xf>
    <xf numFmtId="165" fontId="4" fillId="2" borderId="4" xfId="9" applyNumberFormat="1" applyFont="1" applyFill="1" applyBorder="1" applyAlignment="1">
      <alignment horizontal="right" indent="1"/>
    </xf>
    <xf numFmtId="164" fontId="9" fillId="2" borderId="3" xfId="5" applyNumberFormat="1" applyFont="1" applyFill="1" applyBorder="1" applyAlignment="1">
      <alignment horizontal="right" indent="1"/>
    </xf>
    <xf numFmtId="1" fontId="4" fillId="4" borderId="5" xfId="6" applyNumberFormat="1" applyFont="1" applyFill="1" applyBorder="1"/>
    <xf numFmtId="1" fontId="4" fillId="4" borderId="0" xfId="6" applyNumberFormat="1" applyFont="1" applyFill="1" applyBorder="1"/>
    <xf numFmtId="0" fontId="4" fillId="2" borderId="6" xfId="3" applyFont="1" applyFill="1" applyBorder="1"/>
    <xf numFmtId="167" fontId="9" fillId="2" borderId="0" xfId="3" applyNumberFormat="1" applyFont="1" applyFill="1" applyBorder="1" applyAlignment="1">
      <alignment horizontal="right" indent="1"/>
    </xf>
    <xf numFmtId="167" fontId="4" fillId="6" borderId="0" xfId="3" applyNumberFormat="1" applyFont="1" applyFill="1" applyBorder="1" applyAlignment="1">
      <alignment horizontal="right" indent="1"/>
    </xf>
    <xf numFmtId="167" fontId="9" fillId="4" borderId="0" xfId="11" applyNumberFormat="1" applyFont="1" applyFill="1" applyBorder="1" applyAlignment="1">
      <alignment horizontal="right" indent="1"/>
    </xf>
    <xf numFmtId="167" fontId="9" fillId="2" borderId="0" xfId="11" applyNumberFormat="1" applyFont="1" applyFill="1" applyBorder="1" applyAlignment="1">
      <alignment horizontal="right" indent="1"/>
    </xf>
    <xf numFmtId="167" fontId="4" fillId="2" borderId="6" xfId="3" applyNumberFormat="1" applyFont="1" applyFill="1" applyBorder="1" applyAlignment="1">
      <alignment horizontal="right" indent="1"/>
    </xf>
    <xf numFmtId="167" fontId="4" fillId="6" borderId="6" xfId="3" applyNumberFormat="1" applyFont="1" applyFill="1" applyBorder="1" applyAlignment="1">
      <alignment horizontal="right" indent="1"/>
    </xf>
    <xf numFmtId="167" fontId="4" fillId="2" borderId="6" xfId="7" applyNumberFormat="1" applyFont="1" applyFill="1" applyBorder="1" applyAlignment="1">
      <alignment horizontal="right" indent="1"/>
    </xf>
    <xf numFmtId="167" fontId="4" fillId="2" borderId="0" xfId="3" applyNumberFormat="1" applyFont="1" applyFill="1" applyBorder="1" applyAlignment="1">
      <alignment horizontal="right" indent="1"/>
    </xf>
    <xf numFmtId="167" fontId="9" fillId="6" borderId="0" xfId="3" applyNumberFormat="1" applyFont="1" applyFill="1" applyBorder="1" applyAlignment="1">
      <alignment horizontal="right" indent="1"/>
    </xf>
    <xf numFmtId="167" fontId="9" fillId="0" borderId="0" xfId="3" applyNumberFormat="1" applyFont="1" applyFill="1" applyBorder="1" applyAlignment="1">
      <alignment horizontal="right" indent="1"/>
    </xf>
    <xf numFmtId="167" fontId="9" fillId="2" borderId="7" xfId="3" applyNumberFormat="1" applyFont="1" applyFill="1" applyBorder="1" applyAlignment="1">
      <alignment horizontal="right" indent="1"/>
    </xf>
    <xf numFmtId="1" fontId="9" fillId="4" borderId="8" xfId="6" applyNumberFormat="1" applyFont="1" applyFill="1" applyBorder="1"/>
    <xf numFmtId="164" fontId="9" fillId="4" borderId="3" xfId="5" applyNumberFormat="1" applyFont="1" applyFill="1" applyBorder="1" applyAlignment="1">
      <alignment horizontal="right" indent="1"/>
    </xf>
    <xf numFmtId="3" fontId="4" fillId="2" borderId="5" xfId="3" applyNumberFormat="1" applyFont="1" applyFill="1" applyBorder="1" applyAlignment="1">
      <alignment horizontal="right" indent="1"/>
    </xf>
    <xf numFmtId="3" fontId="4" fillId="2" borderId="8" xfId="3" applyNumberFormat="1" applyFont="1" applyFill="1" applyBorder="1"/>
    <xf numFmtId="3" fontId="4" fillId="2" borderId="0" xfId="3" applyNumberFormat="1" applyFont="1" applyFill="1" applyBorder="1"/>
    <xf numFmtId="0" fontId="9" fillId="2" borderId="5" xfId="2" applyFont="1" applyFill="1" applyBorder="1"/>
    <xf numFmtId="0" fontId="9" fillId="2" borderId="8" xfId="2" applyFont="1" applyFill="1" applyBorder="1"/>
    <xf numFmtId="0" fontId="4" fillId="2" borderId="0" xfId="2" applyFont="1" applyFill="1" applyBorder="1" applyAlignment="1">
      <alignment wrapText="1"/>
    </xf>
    <xf numFmtId="0" fontId="9" fillId="2" borderId="0" xfId="2" applyFont="1" applyFill="1" applyAlignment="1">
      <alignment wrapText="1"/>
    </xf>
    <xf numFmtId="0" fontId="9" fillId="2" borderId="0" xfId="2" applyFont="1" applyFill="1" applyBorder="1" applyAlignment="1">
      <alignment wrapText="1"/>
    </xf>
    <xf numFmtId="3" fontId="9" fillId="2" borderId="0" xfId="3" applyNumberFormat="1" applyFont="1" applyFill="1" applyBorder="1"/>
    <xf numFmtId="3" fontId="9" fillId="2" borderId="0" xfId="2" applyNumberFormat="1" applyFont="1" applyFill="1" applyBorder="1"/>
    <xf numFmtId="0" fontId="9" fillId="2" borderId="0" xfId="9" applyFont="1" applyFill="1"/>
    <xf numFmtId="164" fontId="9" fillId="6" borderId="0" xfId="2" applyNumberFormat="1" applyFont="1" applyFill="1" applyBorder="1" applyAlignment="1">
      <alignment horizontal="right" indent="1"/>
    </xf>
    <xf numFmtId="169" fontId="9" fillId="2" borderId="0" xfId="3" applyNumberFormat="1" applyFont="1" applyFill="1" applyBorder="1"/>
    <xf numFmtId="169" fontId="9" fillId="2" borderId="0" xfId="2" applyNumberFormat="1" applyFont="1" applyFill="1" applyBorder="1"/>
    <xf numFmtId="168" fontId="9" fillId="2" borderId="0" xfId="2" applyNumberFormat="1" applyFont="1" applyFill="1" applyBorder="1"/>
    <xf numFmtId="0" fontId="4" fillId="2" borderId="2" xfId="3" applyFont="1" applyFill="1" applyBorder="1"/>
    <xf numFmtId="3" fontId="9" fillId="2" borderId="2" xfId="3" applyNumberFormat="1" applyFont="1" applyFill="1" applyBorder="1" applyAlignment="1">
      <alignment horizontal="right" indent="1"/>
    </xf>
    <xf numFmtId="0" fontId="9" fillId="2" borderId="2" xfId="2" applyFont="1" applyFill="1" applyBorder="1" applyAlignment="1">
      <alignment horizontal="right" indent="1"/>
    </xf>
    <xf numFmtId="0" fontId="9" fillId="2" borderId="0" xfId="3" applyFont="1" applyFill="1"/>
    <xf numFmtId="0" fontId="4" fillId="2" borderId="0" xfId="3" applyFont="1" applyFill="1"/>
    <xf numFmtId="0" fontId="9" fillId="2" borderId="1" xfId="2" applyFont="1" applyFill="1" applyBorder="1"/>
    <xf numFmtId="0" fontId="9" fillId="2" borderId="2" xfId="2" applyFont="1" applyFill="1" applyBorder="1"/>
    <xf numFmtId="16" fontId="4" fillId="2" borderId="2" xfId="2" applyNumberFormat="1" applyFont="1" applyFill="1" applyBorder="1" applyAlignment="1">
      <alignment horizontal="right" indent="1"/>
    </xf>
    <xf numFmtId="0" fontId="9" fillId="6" borderId="0" xfId="2" applyFont="1" applyFill="1" applyBorder="1"/>
    <xf numFmtId="164" fontId="9" fillId="2" borderId="3" xfId="2" applyNumberFormat="1" applyFont="1" applyFill="1" applyBorder="1" applyAlignment="1">
      <alignment horizontal="right" indent="1"/>
    </xf>
    <xf numFmtId="0" fontId="4" fillId="2" borderId="4" xfId="2" applyFont="1" applyFill="1" applyBorder="1"/>
    <xf numFmtId="164" fontId="4" fillId="2" borderId="4" xfId="2" applyNumberFormat="1" applyFont="1" applyFill="1" applyBorder="1" applyAlignment="1">
      <alignment horizontal="right" indent="1"/>
    </xf>
    <xf numFmtId="164" fontId="4" fillId="2" borderId="3" xfId="2" applyNumberFormat="1" applyFont="1" applyFill="1" applyBorder="1" applyAlignment="1">
      <alignment horizontal="right" indent="1"/>
    </xf>
    <xf numFmtId="164" fontId="9" fillId="2" borderId="5" xfId="2" applyNumberFormat="1" applyFont="1" applyFill="1" applyBorder="1" applyAlignment="1">
      <alignment horizontal="right" indent="1"/>
    </xf>
    <xf numFmtId="0" fontId="9" fillId="2" borderId="10" xfId="2" applyFont="1" applyFill="1" applyBorder="1"/>
    <xf numFmtId="0" fontId="9" fillId="2" borderId="3" xfId="2" applyFont="1" applyFill="1" applyBorder="1"/>
    <xf numFmtId="164" fontId="9" fillId="2" borderId="4" xfId="2" applyNumberFormat="1" applyFont="1" applyFill="1" applyBorder="1" applyAlignment="1">
      <alignment horizontal="right" indent="1"/>
    </xf>
    <xf numFmtId="0" fontId="11" fillId="2" borderId="0" xfId="2" applyFont="1" applyFill="1"/>
    <xf numFmtId="3" fontId="9" fillId="2" borderId="0" xfId="2" applyNumberFormat="1" applyFont="1" applyFill="1" applyBorder="1" applyAlignment="1">
      <alignment horizontal="right"/>
    </xf>
    <xf numFmtId="164" fontId="4" fillId="2" borderId="11" xfId="2" applyNumberFormat="1" applyFont="1" applyFill="1" applyBorder="1" applyAlignment="1">
      <alignment horizontal="right" indent="1"/>
    </xf>
    <xf numFmtId="0" fontId="9" fillId="2" borderId="0" xfId="2" applyFont="1" applyFill="1"/>
    <xf numFmtId="0" fontId="4" fillId="2" borderId="0" xfId="2" applyFont="1" applyFill="1" applyBorder="1" applyAlignment="1">
      <alignment horizontal="right" indent="1"/>
    </xf>
    <xf numFmtId="0" fontId="4" fillId="2" borderId="0" xfId="2" applyFont="1" applyFill="1" applyBorder="1" applyAlignment="1"/>
    <xf numFmtId="0" fontId="4" fillId="2" borderId="3" xfId="2" applyFont="1" applyFill="1" applyBorder="1"/>
    <xf numFmtId="0" fontId="4" fillId="2" borderId="1" xfId="2" applyFont="1" applyFill="1" applyBorder="1"/>
    <xf numFmtId="0" fontId="4" fillId="2" borderId="2" xfId="2" applyFont="1" applyFill="1" applyBorder="1" applyAlignment="1">
      <alignment horizontal="right" indent="1"/>
    </xf>
    <xf numFmtId="0" fontId="9" fillId="2" borderId="0" xfId="2" applyFont="1" applyFill="1" applyAlignment="1">
      <alignment horizontal="left"/>
    </xf>
    <xf numFmtId="0" fontId="9" fillId="2" borderId="3" xfId="2" applyFont="1" applyFill="1" applyBorder="1" applyAlignment="1">
      <alignment horizontal="left"/>
    </xf>
    <xf numFmtId="0" fontId="4" fillId="2" borderId="5" xfId="2" applyFont="1" applyFill="1" applyBorder="1"/>
    <xf numFmtId="0" fontId="9" fillId="2" borderId="0" xfId="2" applyFont="1" applyFill="1" applyBorder="1" applyAlignment="1">
      <alignment horizontal="left"/>
    </xf>
    <xf numFmtId="0" fontId="9" fillId="2" borderId="0" xfId="2" applyFont="1" applyFill="1" applyBorder="1" applyAlignment="1"/>
    <xf numFmtId="0" fontId="4" fillId="2" borderId="4" xfId="2" applyFont="1" applyFill="1" applyBorder="1" applyAlignment="1"/>
    <xf numFmtId="0" fontId="5" fillId="2" borderId="0" xfId="2" applyFont="1" applyFill="1" applyBorder="1" applyAlignment="1"/>
    <xf numFmtId="0" fontId="4" fillId="2" borderId="5" xfId="2" applyFont="1" applyFill="1" applyBorder="1" applyAlignment="1">
      <alignment horizontal="left"/>
    </xf>
    <xf numFmtId="0" fontId="4" fillId="2" borderId="10" xfId="2" applyFont="1" applyFill="1" applyBorder="1" applyAlignment="1"/>
    <xf numFmtId="0" fontId="14" fillId="2" borderId="0" xfId="2" quotePrefix="1" applyFont="1" applyFill="1"/>
    <xf numFmtId="0" fontId="15" fillId="2" borderId="0" xfId="2" applyFont="1" applyFill="1"/>
    <xf numFmtId="164" fontId="4" fillId="2" borderId="5" xfId="2" applyNumberFormat="1" applyFont="1" applyFill="1" applyBorder="1" applyAlignment="1">
      <alignment horizontal="right" indent="1"/>
    </xf>
    <xf numFmtId="0" fontId="16" fillId="2" borderId="0" xfId="2" applyFont="1" applyFill="1"/>
    <xf numFmtId="0" fontId="9" fillId="2" borderId="9" xfId="2" applyFont="1" applyFill="1" applyBorder="1"/>
    <xf numFmtId="0" fontId="9" fillId="4" borderId="0" xfId="2" applyFont="1" applyFill="1" applyBorder="1"/>
    <xf numFmtId="164" fontId="9" fillId="2" borderId="0" xfId="2" applyNumberFormat="1" applyFont="1" applyFill="1"/>
    <xf numFmtId="0" fontId="17" fillId="2" borderId="0" xfId="2" applyFont="1" applyFill="1"/>
    <xf numFmtId="0" fontId="18" fillId="2" borderId="0" xfId="2" applyFont="1" applyFill="1" applyBorder="1"/>
    <xf numFmtId="0" fontId="18" fillId="2" borderId="0" xfId="2" applyFont="1" applyFill="1"/>
    <xf numFmtId="0" fontId="4" fillId="2" borderId="0" xfId="2" applyFont="1" applyFill="1" applyBorder="1" applyAlignment="1">
      <alignment horizontal="center"/>
    </xf>
    <xf numFmtId="0" fontId="6" fillId="2" borderId="0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164" fontId="4" fillId="4" borderId="0" xfId="2" applyNumberFormat="1" applyFont="1" applyFill="1" applyBorder="1" applyAlignment="1">
      <alignment horizontal="right" indent="1"/>
    </xf>
    <xf numFmtId="165" fontId="9" fillId="2" borderId="3" xfId="2" applyNumberFormat="1" applyFont="1" applyFill="1" applyBorder="1" applyAlignment="1">
      <alignment horizontal="right" indent="1"/>
    </xf>
    <xf numFmtId="0" fontId="9" fillId="2" borderId="0" xfId="2" applyFont="1" applyFill="1" applyAlignment="1">
      <alignment horizontal="right"/>
    </xf>
    <xf numFmtId="3" fontId="9" fillId="2" borderId="0" xfId="4" applyNumberFormat="1" applyFont="1" applyFill="1" applyBorder="1" applyAlignment="1">
      <alignment horizontal="right" indent="1"/>
    </xf>
    <xf numFmtId="167" fontId="9" fillId="4" borderId="0" xfId="12" applyNumberFormat="1" applyFont="1" applyFill="1" applyBorder="1" applyAlignment="1">
      <alignment horizontal="right" indent="1"/>
    </xf>
    <xf numFmtId="167" fontId="9" fillId="4" borderId="3" xfId="1" applyNumberFormat="1" applyFont="1" applyFill="1" applyBorder="1" applyAlignment="1">
      <alignment horizontal="right" indent="1"/>
    </xf>
    <xf numFmtId="167" fontId="4" fillId="2" borderId="6" xfId="4" applyNumberFormat="1" applyFont="1" applyFill="1" applyBorder="1" applyAlignment="1">
      <alignment horizontal="right" indent="1"/>
    </xf>
    <xf numFmtId="167" fontId="4" fillId="2" borderId="0" xfId="4" applyNumberFormat="1" applyFont="1" applyFill="1" applyBorder="1" applyAlignment="1">
      <alignment horizontal="right" indent="1"/>
    </xf>
    <xf numFmtId="167" fontId="4" fillId="6" borderId="0" xfId="4" applyNumberFormat="1" applyFont="1" applyFill="1" applyBorder="1" applyAlignment="1">
      <alignment horizontal="right" indent="1"/>
    </xf>
    <xf numFmtId="167" fontId="4" fillId="6" borderId="6" xfId="4" applyNumberFormat="1" applyFont="1" applyFill="1" applyBorder="1" applyAlignment="1">
      <alignment horizontal="right" indent="1"/>
    </xf>
    <xf numFmtId="0" fontId="9" fillId="2" borderId="0" xfId="5" applyFont="1" applyFill="1"/>
    <xf numFmtId="0" fontId="9" fillId="2" borderId="0" xfId="5" applyFont="1" applyFill="1" applyAlignment="1">
      <alignment horizontal="right"/>
    </xf>
    <xf numFmtId="3" fontId="9" fillId="4" borderId="0" xfId="2" applyNumberFormat="1" applyFont="1" applyFill="1" applyBorder="1" applyAlignment="1">
      <alignment horizontal="right" indent="1"/>
    </xf>
    <xf numFmtId="3" fontId="4" fillId="2" borderId="0" xfId="3" applyNumberFormat="1" applyFont="1" applyFill="1"/>
    <xf numFmtId="3" fontId="4" fillId="2" borderId="0" xfId="4" applyNumberFormat="1" applyFont="1" applyFill="1"/>
    <xf numFmtId="0" fontId="9" fillId="2" borderId="0" xfId="2" applyFont="1" applyFill="1" applyBorder="1" applyAlignment="1">
      <alignment horizontal="right"/>
    </xf>
    <xf numFmtId="3" fontId="9" fillId="4" borderId="12" xfId="2" applyNumberFormat="1" applyFont="1" applyFill="1" applyBorder="1" applyAlignment="1">
      <alignment horizontal="right" indent="1"/>
    </xf>
    <xf numFmtId="165" fontId="9" fillId="2" borderId="13" xfId="4" applyNumberFormat="1" applyFont="1" applyFill="1" applyBorder="1" applyAlignment="1">
      <alignment horizontal="right" indent="1"/>
    </xf>
    <xf numFmtId="165" fontId="9" fillId="2" borderId="0" xfId="4" applyNumberFormat="1" applyFont="1" applyFill="1" applyBorder="1" applyAlignment="1">
      <alignment horizontal="right" indent="1"/>
    </xf>
    <xf numFmtId="3" fontId="9" fillId="2" borderId="13" xfId="2" applyNumberFormat="1" applyFont="1" applyFill="1" applyBorder="1" applyAlignment="1">
      <alignment horizontal="right" indent="1"/>
    </xf>
    <xf numFmtId="165" fontId="9" fillId="2" borderId="0" xfId="4" applyNumberFormat="1" applyFont="1" applyFill="1" applyAlignment="1">
      <alignment horizontal="right" indent="1"/>
    </xf>
    <xf numFmtId="165" fontId="9" fillId="2" borderId="14" xfId="4" applyNumberFormat="1" applyFont="1" applyFill="1" applyBorder="1" applyAlignment="1">
      <alignment horizontal="right" indent="1"/>
    </xf>
    <xf numFmtId="167" fontId="9" fillId="2" borderId="0" xfId="2" applyNumberFormat="1" applyFont="1" applyFill="1" applyBorder="1" applyAlignment="1">
      <alignment horizontal="right" indent="1"/>
    </xf>
    <xf numFmtId="167" fontId="9" fillId="2" borderId="2" xfId="2" applyNumberFormat="1" applyFont="1" applyFill="1" applyBorder="1" applyAlignment="1">
      <alignment horizontal="right" indent="1"/>
    </xf>
    <xf numFmtId="0" fontId="19" fillId="2" borderId="0" xfId="2" applyFont="1" applyFill="1"/>
    <xf numFmtId="0" fontId="21" fillId="3" borderId="0" xfId="2" applyFont="1" applyFill="1" applyBorder="1" applyAlignment="1"/>
    <xf numFmtId="0" fontId="4" fillId="2" borderId="0" xfId="2" applyFont="1" applyFill="1" applyBorder="1" applyAlignment="1">
      <alignment horizontal="right"/>
    </xf>
    <xf numFmtId="0" fontId="9" fillId="4" borderId="0" xfId="2" applyFont="1" applyFill="1" applyBorder="1" applyAlignment="1">
      <alignment horizontal="left"/>
    </xf>
    <xf numFmtId="164" fontId="9" fillId="2" borderId="7" xfId="2" applyNumberFormat="1" applyFont="1" applyFill="1" applyBorder="1" applyAlignment="1">
      <alignment horizontal="right" indent="1"/>
    </xf>
    <xf numFmtId="0" fontId="9" fillId="2" borderId="6" xfId="2" applyFont="1" applyFill="1" applyBorder="1" applyAlignment="1">
      <alignment horizontal="left"/>
    </xf>
    <xf numFmtId="164" fontId="9" fillId="2" borderId="6" xfId="2" applyNumberFormat="1" applyFont="1" applyFill="1" applyBorder="1" applyAlignment="1">
      <alignment horizontal="right" indent="1"/>
    </xf>
    <xf numFmtId="0" fontId="9" fillId="2" borderId="8" xfId="2" applyFont="1" applyFill="1" applyBorder="1" applyAlignment="1">
      <alignment horizontal="left"/>
    </xf>
    <xf numFmtId="164" fontId="9" fillId="2" borderId="8" xfId="2" applyNumberFormat="1" applyFont="1" applyFill="1" applyBorder="1" applyAlignment="1">
      <alignment horizontal="right" indent="1"/>
    </xf>
    <xf numFmtId="0" fontId="19" fillId="2" borderId="0" xfId="2" applyFont="1" applyFill="1" applyBorder="1" applyAlignment="1">
      <alignment horizontal="right" indent="1"/>
    </xf>
    <xf numFmtId="164" fontId="4" fillId="2" borderId="5" xfId="0" applyNumberFormat="1" applyFont="1" applyFill="1" applyBorder="1" applyAlignment="1">
      <alignment horizontal="right" indent="1"/>
    </xf>
    <xf numFmtId="164" fontId="9" fillId="2" borderId="0" xfId="0" applyNumberFormat="1" applyFont="1" applyFill="1" applyBorder="1" applyAlignment="1">
      <alignment horizontal="right" indent="1"/>
    </xf>
    <xf numFmtId="0" fontId="19" fillId="2" borderId="0" xfId="2" applyFont="1" applyFill="1" applyBorder="1"/>
    <xf numFmtId="166" fontId="9" fillId="2" borderId="3" xfId="0" applyNumberFormat="1" applyFont="1" applyFill="1" applyBorder="1" applyAlignment="1">
      <alignment horizontal="right" indent="1"/>
    </xf>
    <xf numFmtId="0" fontId="9" fillId="4" borderId="2" xfId="2" applyFont="1" applyFill="1" applyBorder="1"/>
    <xf numFmtId="0" fontId="4" fillId="3" borderId="0" xfId="2" applyFont="1" applyFill="1" applyBorder="1" applyAlignment="1"/>
    <xf numFmtId="0" fontId="6" fillId="2" borderId="9" xfId="2" applyFont="1" applyFill="1" applyBorder="1" applyAlignment="1">
      <alignment vertical="top"/>
    </xf>
    <xf numFmtId="0" fontId="4" fillId="2" borderId="9" xfId="2" applyFont="1" applyFill="1" applyBorder="1"/>
    <xf numFmtId="0" fontId="18" fillId="2" borderId="9" xfId="2" applyFont="1" applyFill="1" applyBorder="1"/>
    <xf numFmtId="0" fontId="20" fillId="2" borderId="9" xfId="2" applyFont="1" applyFill="1" applyBorder="1"/>
    <xf numFmtId="0" fontId="9" fillId="2" borderId="17" xfId="2" applyFont="1" applyFill="1" applyBorder="1" applyAlignment="1">
      <alignment horizontal="left"/>
    </xf>
    <xf numFmtId="170" fontId="9" fillId="2" borderId="10" xfId="2" applyNumberFormat="1" applyFont="1" applyFill="1" applyBorder="1" applyAlignment="1">
      <alignment horizontal="right" indent="1"/>
    </xf>
    <xf numFmtId="170" fontId="9" fillId="2" borderId="17" xfId="2" applyNumberFormat="1" applyFont="1" applyFill="1" applyBorder="1" applyAlignment="1">
      <alignment horizontal="right" indent="1"/>
    </xf>
    <xf numFmtId="0" fontId="9" fillId="3" borderId="0" xfId="2" applyFont="1" applyFill="1" applyBorder="1" applyAlignment="1"/>
    <xf numFmtId="0" fontId="9" fillId="2" borderId="2" xfId="0" applyFont="1" applyFill="1" applyBorder="1" applyAlignment="1">
      <alignment horizontal="left"/>
    </xf>
    <xf numFmtId="9" fontId="9" fillId="2" borderId="2" xfId="11" applyNumberFormat="1" applyFont="1" applyFill="1" applyBorder="1" applyAlignment="1">
      <alignment horizontal="center"/>
    </xf>
    <xf numFmtId="9" fontId="9" fillId="2" borderId="2" xfId="11" applyNumberFormat="1" applyFont="1" applyFill="1" applyBorder="1"/>
    <xf numFmtId="9" fontId="9" fillId="2" borderId="2" xfId="14" applyNumberFormat="1" applyFont="1" applyFill="1" applyBorder="1" applyAlignment="1">
      <alignment horizontal="right" indent="1"/>
    </xf>
    <xf numFmtId="9" fontId="9" fillId="2" borderId="2" xfId="11" applyNumberFormat="1" applyFont="1" applyFill="1" applyBorder="1" applyAlignment="1">
      <alignment horizontal="right"/>
    </xf>
    <xf numFmtId="166" fontId="9" fillId="2" borderId="3" xfId="2" applyNumberFormat="1" applyFont="1" applyFill="1" applyBorder="1" applyAlignment="1">
      <alignment horizontal="right" indent="1"/>
    </xf>
    <xf numFmtId="0" fontId="4" fillId="2" borderId="2" xfId="0" applyFont="1" applyFill="1" applyBorder="1" applyAlignment="1">
      <alignment vertical="top"/>
    </xf>
    <xf numFmtId="0" fontId="4" fillId="2" borderId="3" xfId="2" applyFont="1" applyFill="1" applyBorder="1" applyAlignment="1">
      <alignment horizontal="right" indent="1"/>
    </xf>
    <xf numFmtId="0" fontId="9" fillId="2" borderId="3" xfId="2" applyFont="1" applyFill="1" applyBorder="1" applyAlignment="1">
      <alignment horizontal="right" indent="1"/>
    </xf>
    <xf numFmtId="0" fontId="4" fillId="2" borderId="3" xfId="2" applyFont="1" applyFill="1" applyBorder="1" applyAlignment="1">
      <alignment horizontal="center"/>
    </xf>
    <xf numFmtId="164" fontId="9" fillId="2" borderId="17" xfId="2" applyNumberFormat="1" applyFont="1" applyFill="1" applyBorder="1" applyAlignment="1">
      <alignment horizontal="right" indent="1"/>
    </xf>
    <xf numFmtId="164" fontId="4" fillId="2" borderId="10" xfId="0" applyNumberFormat="1" applyFont="1" applyFill="1" applyBorder="1" applyAlignment="1">
      <alignment horizontal="right" indent="1"/>
    </xf>
    <xf numFmtId="0" fontId="17" fillId="2" borderId="0" xfId="2" applyFont="1" applyFill="1" applyBorder="1" applyAlignment="1">
      <alignment vertical="top"/>
    </xf>
    <xf numFmtId="0" fontId="17" fillId="2" borderId="9" xfId="2" applyFont="1" applyFill="1" applyBorder="1" applyAlignment="1">
      <alignment vertical="top"/>
    </xf>
    <xf numFmtId="0" fontId="9" fillId="2" borderId="1" xfId="2" applyFont="1" applyFill="1" applyBorder="1" applyAlignment="1">
      <alignment horizontal="right" indent="1"/>
    </xf>
    <xf numFmtId="0" fontId="9" fillId="4" borderId="15" xfId="2" applyFont="1" applyFill="1" applyBorder="1"/>
    <xf numFmtId="167" fontId="9" fillId="2" borderId="15" xfId="2" applyNumberFormat="1" applyFont="1" applyFill="1" applyBorder="1" applyAlignment="1">
      <alignment horizontal="right" indent="1"/>
    </xf>
    <xf numFmtId="3" fontId="5" fillId="2" borderId="4" xfId="4" applyNumberFormat="1" applyFont="1" applyFill="1" applyBorder="1" applyAlignment="1">
      <alignment horizontal="right" indent="1"/>
    </xf>
    <xf numFmtId="165" fontId="3" fillId="4" borderId="0" xfId="2" applyNumberFormat="1" applyFont="1" applyFill="1" applyBorder="1" applyAlignment="1">
      <alignment horizontal="right" indent="1"/>
    </xf>
    <xf numFmtId="164" fontId="3" fillId="4" borderId="0" xfId="2" applyNumberFormat="1" applyFont="1" applyFill="1" applyBorder="1" applyAlignment="1">
      <alignment horizontal="right" indent="1"/>
    </xf>
    <xf numFmtId="0" fontId="3" fillId="4" borderId="0" xfId="0" applyFont="1" applyFill="1"/>
    <xf numFmtId="0" fontId="3" fillId="2" borderId="0" xfId="0" applyFont="1" applyFill="1" applyBorder="1"/>
    <xf numFmtId="0" fontId="4" fillId="2" borderId="0" xfId="0" applyFont="1" applyFill="1"/>
    <xf numFmtId="0" fontId="5" fillId="2" borderId="0" xfId="0" applyFont="1" applyFill="1" applyBorder="1"/>
    <xf numFmtId="0" fontId="4" fillId="2" borderId="0" xfId="0" applyFont="1" applyFill="1" applyBorder="1"/>
    <xf numFmtId="0" fontId="9" fillId="2" borderId="3" xfId="0" applyFont="1" applyFill="1" applyBorder="1"/>
    <xf numFmtId="0" fontId="9" fillId="2" borderId="0" xfId="0" applyFont="1" applyFill="1"/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9" fillId="2" borderId="3" xfId="0" applyFont="1" applyFill="1" applyBorder="1" applyAlignment="1">
      <alignment horizontal="left"/>
    </xf>
    <xf numFmtId="164" fontId="3" fillId="2" borderId="0" xfId="0" applyNumberFormat="1" applyFont="1" applyFill="1" applyBorder="1" applyAlignment="1">
      <alignment horizontal="right" indent="1"/>
    </xf>
    <xf numFmtId="0" fontId="9" fillId="2" borderId="5" xfId="0" applyFont="1" applyFill="1" applyBorder="1"/>
    <xf numFmtId="0" fontId="4" fillId="2" borderId="16" xfId="0" applyFont="1" applyFill="1" applyBorder="1"/>
    <xf numFmtId="0" fontId="5" fillId="2" borderId="16" xfId="0" applyFont="1" applyFill="1" applyBorder="1"/>
    <xf numFmtId="0" fontId="3" fillId="2" borderId="0" xfId="0" applyFont="1" applyFill="1"/>
    <xf numFmtId="0" fontId="3" fillId="2" borderId="2" xfId="0" applyFont="1" applyFill="1" applyBorder="1"/>
    <xf numFmtId="0" fontId="5" fillId="2" borderId="9" xfId="0" applyFont="1" applyFill="1" applyBorder="1"/>
    <xf numFmtId="0" fontId="9" fillId="2" borderId="0" xfId="0" applyFont="1" applyFill="1" applyBorder="1"/>
    <xf numFmtId="0" fontId="3" fillId="2" borderId="0" xfId="0" applyFont="1" applyFill="1" applyAlignment="1">
      <alignment horizontal="left"/>
    </xf>
    <xf numFmtId="0" fontId="4" fillId="2" borderId="2" xfId="0" applyFont="1" applyFill="1" applyBorder="1"/>
    <xf numFmtId="0" fontId="4" fillId="2" borderId="2" xfId="0" applyFont="1" applyFill="1" applyBorder="1" applyAlignment="1">
      <alignment horizontal="right" indent="1"/>
    </xf>
    <xf numFmtId="0" fontId="9" fillId="2" borderId="2" xfId="0" applyFont="1" applyFill="1" applyBorder="1" applyAlignment="1">
      <alignment horizontal="right" indent="1"/>
    </xf>
    <xf numFmtId="0" fontId="9" fillId="2" borderId="2" xfId="0" applyFont="1" applyFill="1" applyBorder="1"/>
    <xf numFmtId="164" fontId="3" fillId="2" borderId="3" xfId="0" applyNumberFormat="1" applyFont="1" applyFill="1" applyBorder="1" applyAlignment="1">
      <alignment horizontal="right" indent="1"/>
    </xf>
    <xf numFmtId="0" fontId="5" fillId="2" borderId="0" xfId="0" applyFont="1" applyFill="1"/>
    <xf numFmtId="0" fontId="6" fillId="2" borderId="0" xfId="0" applyFont="1" applyFill="1"/>
    <xf numFmtId="0" fontId="0" fillId="2" borderId="0" xfId="0" applyFill="1" applyBorder="1"/>
    <xf numFmtId="0" fontId="0" fillId="2" borderId="0" xfId="0" applyFill="1"/>
    <xf numFmtId="0" fontId="9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 applyAlignment="1">
      <alignment horizontal="right" indent="1"/>
    </xf>
    <xf numFmtId="0" fontId="9" fillId="2" borderId="2" xfId="0" applyFont="1" applyFill="1" applyBorder="1" applyAlignment="1"/>
    <xf numFmtId="0" fontId="3" fillId="2" borderId="0" xfId="0" applyFont="1" applyFill="1" applyBorder="1" applyAlignment="1"/>
    <xf numFmtId="0" fontId="9" fillId="2" borderId="0" xfId="0" applyFont="1" applyFill="1" applyAlignment="1">
      <alignment horizontal="left"/>
    </xf>
    <xf numFmtId="0" fontId="9" fillId="2" borderId="5" xfId="0" applyFont="1" applyFill="1" applyBorder="1" applyAlignment="1">
      <alignment horizontal="left"/>
    </xf>
    <xf numFmtId="164" fontId="5" fillId="2" borderId="0" xfId="0" applyNumberFormat="1" applyFont="1" applyFill="1" applyBorder="1" applyAlignment="1">
      <alignment horizontal="right" indent="1"/>
    </xf>
    <xf numFmtId="0" fontId="9" fillId="2" borderId="4" xfId="0" applyFont="1" applyFill="1" applyBorder="1" applyAlignment="1">
      <alignment horizontal="left"/>
    </xf>
    <xf numFmtId="0" fontId="4" fillId="2" borderId="4" xfId="0" applyFont="1" applyFill="1" applyBorder="1"/>
    <xf numFmtId="164" fontId="5" fillId="2" borderId="4" xfId="0" applyNumberFormat="1" applyFont="1" applyFill="1" applyBorder="1" applyAlignment="1">
      <alignment horizontal="right" indent="1"/>
    </xf>
    <xf numFmtId="164" fontId="3" fillId="2" borderId="3" xfId="2" applyNumberFormat="1" applyFont="1" applyFill="1" applyBorder="1" applyAlignment="1">
      <alignment horizontal="right" indent="1"/>
    </xf>
    <xf numFmtId="164" fontId="3" fillId="2" borderId="0" xfId="2" applyNumberFormat="1" applyFont="1" applyFill="1" applyBorder="1" applyAlignment="1">
      <alignment horizontal="right" indent="1"/>
    </xf>
    <xf numFmtId="0" fontId="7" fillId="2" borderId="0" xfId="0" applyFont="1" applyFill="1"/>
    <xf numFmtId="0" fontId="10" fillId="2" borderId="0" xfId="0" applyFont="1" applyFill="1" applyBorder="1" applyAlignment="1">
      <alignment horizontal="right" indent="1"/>
    </xf>
    <xf numFmtId="164" fontId="5" fillId="2" borderId="4" xfId="2" applyNumberFormat="1" applyFont="1" applyFill="1" applyBorder="1" applyAlignment="1">
      <alignment horizontal="right" indent="1"/>
    </xf>
    <xf numFmtId="164" fontId="5" fillId="2" borderId="0" xfId="2" applyNumberFormat="1" applyFont="1" applyFill="1" applyBorder="1" applyAlignment="1">
      <alignment horizontal="right" indent="1"/>
    </xf>
    <xf numFmtId="164" fontId="5" fillId="2" borderId="5" xfId="2" applyNumberFormat="1" applyFont="1" applyFill="1" applyBorder="1" applyAlignment="1">
      <alignment horizontal="right" indent="1"/>
    </xf>
    <xf numFmtId="164" fontId="5" fillId="2" borderId="3" xfId="2" applyNumberFormat="1" applyFont="1" applyFill="1" applyBorder="1" applyAlignment="1">
      <alignment horizontal="right" indent="1"/>
    </xf>
    <xf numFmtId="164" fontId="5" fillId="2" borderId="10" xfId="2" applyNumberFormat="1" applyFont="1" applyFill="1" applyBorder="1" applyAlignment="1">
      <alignment horizontal="right" indent="1"/>
    </xf>
    <xf numFmtId="0" fontId="3" fillId="2" borderId="9" xfId="2" applyFont="1" applyFill="1" applyBorder="1"/>
    <xf numFmtId="0" fontId="7" fillId="2" borderId="0" xfId="2" applyFont="1" applyFill="1"/>
    <xf numFmtId="0" fontId="26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horizontal="right" indent="1"/>
    </xf>
    <xf numFmtId="0" fontId="3" fillId="2" borderId="0" xfId="2" applyFont="1" applyFill="1" applyBorder="1" applyAlignment="1">
      <alignment horizontal="right" indent="1"/>
    </xf>
    <xf numFmtId="3" fontId="3" fillId="2" borderId="0" xfId="4" applyNumberFormat="1" applyFont="1" applyFill="1" applyBorder="1" applyAlignment="1">
      <alignment horizontal="right" indent="1"/>
    </xf>
    <xf numFmtId="167" fontId="5" fillId="2" borderId="0" xfId="4" applyNumberFormat="1" applyFont="1" applyFill="1" applyBorder="1" applyAlignment="1">
      <alignment horizontal="right" indent="1"/>
    </xf>
    <xf numFmtId="167" fontId="5" fillId="6" borderId="0" xfId="4" applyNumberFormat="1" applyFont="1" applyFill="1" applyBorder="1" applyAlignment="1">
      <alignment horizontal="right" indent="1"/>
    </xf>
    <xf numFmtId="167" fontId="5" fillId="6" borderId="6" xfId="4" applyNumberFormat="1" applyFont="1" applyFill="1" applyBorder="1" applyAlignment="1">
      <alignment horizontal="right" indent="1"/>
    </xf>
    <xf numFmtId="0" fontId="3" fillId="2" borderId="2" xfId="2" applyFont="1" applyFill="1" applyBorder="1" applyAlignment="1">
      <alignment horizontal="right" indent="1"/>
    </xf>
    <xf numFmtId="3" fontId="5" fillId="2" borderId="0" xfId="4" applyNumberFormat="1" applyFont="1" applyFill="1"/>
    <xf numFmtId="164" fontId="3" fillId="2" borderId="0" xfId="2" applyNumberFormat="1" applyFont="1" applyFill="1"/>
    <xf numFmtId="0" fontId="5" fillId="2" borderId="2" xfId="4" applyFont="1" applyFill="1" applyBorder="1" applyAlignment="1">
      <alignment horizontal="right" indent="1"/>
    </xf>
    <xf numFmtId="1" fontId="3" fillId="4" borderId="0" xfId="6" applyNumberFormat="1" applyFont="1" applyFill="1" applyBorder="1"/>
    <xf numFmtId="3" fontId="3" fillId="2" borderId="0" xfId="3" applyNumberFormat="1" applyFont="1" applyFill="1" applyBorder="1" applyAlignment="1">
      <alignment horizontal="right" indent="1"/>
    </xf>
    <xf numFmtId="167" fontId="3" fillId="4" borderId="0" xfId="12" applyNumberFormat="1" applyFont="1" applyFill="1" applyBorder="1" applyAlignment="1">
      <alignment horizontal="right" indent="1"/>
    </xf>
    <xf numFmtId="167" fontId="3" fillId="4" borderId="3" xfId="1" applyNumberFormat="1" applyFont="1" applyFill="1" applyBorder="1" applyAlignment="1">
      <alignment horizontal="right" indent="1"/>
    </xf>
    <xf numFmtId="167" fontId="5" fillId="2" borderId="6" xfId="4" applyNumberFormat="1" applyFont="1" applyFill="1" applyBorder="1" applyAlignment="1">
      <alignment horizontal="right" indent="1"/>
    </xf>
    <xf numFmtId="164" fontId="3" fillId="4" borderId="3" xfId="2" applyNumberFormat="1" applyFont="1" applyFill="1" applyBorder="1" applyAlignment="1">
      <alignment horizontal="right" indent="1"/>
    </xf>
    <xf numFmtId="3" fontId="3" fillId="4" borderId="0" xfId="2" applyNumberFormat="1" applyFont="1" applyFill="1" applyBorder="1" applyAlignment="1">
      <alignment horizontal="right" indent="1"/>
    </xf>
    <xf numFmtId="168" fontId="3" fillId="2" borderId="0" xfId="2" applyNumberFormat="1" applyFont="1" applyFill="1" applyBorder="1"/>
    <xf numFmtId="164" fontId="5" fillId="4" borderId="0" xfId="2" applyNumberFormat="1" applyFont="1" applyFill="1" applyBorder="1" applyAlignment="1">
      <alignment horizontal="right" indent="1"/>
    </xf>
    <xf numFmtId="0" fontId="25" fillId="2" borderId="0" xfId="2" applyFont="1" applyFill="1"/>
    <xf numFmtId="0" fontId="3" fillId="6" borderId="0" xfId="2" applyFont="1" applyFill="1" applyBorder="1"/>
    <xf numFmtId="0" fontId="3" fillId="2" borderId="10" xfId="2" applyFont="1" applyFill="1" applyBorder="1"/>
    <xf numFmtId="16" fontId="5" fillId="2" borderId="2" xfId="2" applyNumberFormat="1" applyFont="1" applyFill="1" applyBorder="1" applyAlignment="1">
      <alignment horizontal="right" indent="1"/>
    </xf>
    <xf numFmtId="0" fontId="3" fillId="2" borderId="0" xfId="2" applyFont="1" applyFill="1" applyBorder="1" applyAlignment="1">
      <alignment horizontal="right"/>
    </xf>
    <xf numFmtId="3" fontId="3" fillId="2" borderId="0" xfId="2" applyNumberFormat="1" applyFont="1" applyFill="1" applyBorder="1" applyAlignment="1">
      <alignment horizontal="right"/>
    </xf>
    <xf numFmtId="165" fontId="3" fillId="2" borderId="0" xfId="4" applyNumberFormat="1" applyFont="1" applyFill="1" applyBorder="1" applyAlignment="1">
      <alignment horizontal="right" indent="1"/>
    </xf>
    <xf numFmtId="3" fontId="3" fillId="2" borderId="0" xfId="0" applyNumberFormat="1" applyFont="1" applyFill="1" applyBorder="1" applyAlignment="1">
      <alignment horizontal="right" indent="1"/>
    </xf>
    <xf numFmtId="164" fontId="24" fillId="2" borderId="0" xfId="0" applyNumberFormat="1" applyFont="1" applyFill="1" applyBorder="1" applyAlignment="1">
      <alignment horizontal="right" indent="1"/>
    </xf>
    <xf numFmtId="0" fontId="3" fillId="2" borderId="0" xfId="15" applyFont="1" applyFill="1"/>
    <xf numFmtId="0" fontId="4" fillId="4" borderId="15" xfId="0" applyFont="1" applyFill="1" applyBorder="1" applyAlignment="1">
      <alignment horizontal="right" indent="1"/>
    </xf>
    <xf numFmtId="0" fontId="9" fillId="4" borderId="15" xfId="0" applyFont="1" applyFill="1" applyBorder="1" applyAlignment="1">
      <alignment horizontal="right" indent="1"/>
    </xf>
    <xf numFmtId="0" fontId="4" fillId="2" borderId="0" xfId="0" applyFont="1" applyFill="1" applyBorder="1" applyAlignment="1"/>
    <xf numFmtId="0" fontId="4" fillId="2" borderId="16" xfId="0" applyFont="1" applyFill="1" applyBorder="1" applyAlignment="1"/>
    <xf numFmtId="0" fontId="3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vertical="top"/>
    </xf>
    <xf numFmtId="0" fontId="4" fillId="2" borderId="2" xfId="0" applyFont="1" applyFill="1" applyBorder="1" applyAlignment="1">
      <alignment vertical="center"/>
    </xf>
    <xf numFmtId="0" fontId="4" fillId="2" borderId="2" xfId="0" applyFont="1" applyFill="1" applyBorder="1" applyAlignment="1"/>
    <xf numFmtId="0" fontId="27" fillId="2" borderId="0" xfId="0" applyFont="1" applyFill="1"/>
    <xf numFmtId="164" fontId="5" fillId="2" borderId="5" xfId="18" applyNumberFormat="1" applyFont="1" applyFill="1" applyBorder="1" applyAlignment="1">
      <alignment horizontal="right" indent="1"/>
    </xf>
    <xf numFmtId="165" fontId="3" fillId="2" borderId="3" xfId="18" applyNumberFormat="1" applyFont="1" applyFill="1" applyBorder="1" applyAlignment="1">
      <alignment horizontal="right" indent="1"/>
    </xf>
    <xf numFmtId="164" fontId="5" fillId="2" borderId="4" xfId="18" applyNumberFormat="1" applyFont="1" applyFill="1" applyBorder="1" applyAlignment="1">
      <alignment horizontal="right" indent="1"/>
    </xf>
    <xf numFmtId="0" fontId="5" fillId="2" borderId="0" xfId="0" applyFont="1" applyFill="1" applyBorder="1" applyAlignment="1">
      <alignment horizontal="right" indent="1"/>
    </xf>
    <xf numFmtId="0" fontId="28" fillId="2" borderId="0" xfId="2" applyFont="1" applyFill="1" applyBorder="1"/>
    <xf numFmtId="0" fontId="28" fillId="2" borderId="0" xfId="2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4" fillId="4" borderId="2" xfId="0" applyFont="1" applyFill="1" applyBorder="1"/>
    <xf numFmtId="0" fontId="4" fillId="4" borderId="2" xfId="0" applyFont="1" applyFill="1" applyBorder="1" applyAlignment="1">
      <alignment horizontal="right" indent="1"/>
    </xf>
    <xf numFmtId="0" fontId="9" fillId="4" borderId="2" xfId="0" applyFont="1" applyFill="1" applyBorder="1" applyAlignment="1">
      <alignment horizontal="right" indent="1"/>
    </xf>
    <xf numFmtId="0" fontId="4" fillId="2" borderId="0" xfId="2" applyFont="1" applyFill="1" applyBorder="1" applyAlignment="1">
      <alignment horizontal="left"/>
    </xf>
    <xf numFmtId="0" fontId="11" fillId="2" borderId="0" xfId="2" quotePrefix="1" applyFont="1" applyFill="1"/>
    <xf numFmtId="0" fontId="4" fillId="2" borderId="2" xfId="9" applyFont="1" applyFill="1" applyBorder="1" applyAlignment="1">
      <alignment horizontal="right" indent="1"/>
    </xf>
    <xf numFmtId="3" fontId="5" fillId="2" borderId="4" xfId="9" applyNumberFormat="1" applyFont="1" applyFill="1" applyBorder="1" applyAlignment="1">
      <alignment horizontal="right" indent="1"/>
    </xf>
    <xf numFmtId="0" fontId="29" fillId="2" borderId="0" xfId="2" applyFont="1" applyFill="1" applyBorder="1" applyAlignment="1">
      <alignment horizontal="right" indent="1"/>
    </xf>
    <xf numFmtId="1" fontId="30" fillId="4" borderId="5" xfId="6" applyNumberFormat="1" applyFont="1" applyFill="1" applyBorder="1"/>
    <xf numFmtId="3" fontId="31" fillId="2" borderId="0" xfId="9" applyNumberFormat="1" applyFont="1" applyFill="1" applyBorder="1" applyAlignment="1">
      <alignment horizontal="right" indent="1"/>
    </xf>
    <xf numFmtId="3" fontId="5" fillId="2" borderId="0" xfId="9" applyNumberFormat="1" applyFont="1" applyFill="1" applyBorder="1" applyAlignment="1">
      <alignment horizontal="right" indent="1"/>
    </xf>
    <xf numFmtId="164" fontId="3" fillId="4" borderId="0" xfId="8" applyNumberFormat="1" applyFont="1" applyFill="1" applyBorder="1" applyAlignment="1">
      <alignment horizontal="right" indent="1"/>
    </xf>
    <xf numFmtId="1" fontId="30" fillId="4" borderId="0" xfId="6" applyNumberFormat="1" applyFont="1" applyFill="1" applyBorder="1"/>
    <xf numFmtId="0" fontId="29" fillId="2" borderId="0" xfId="8" applyFont="1" applyFill="1" applyBorder="1" applyAlignment="1">
      <alignment horizontal="right" indent="1"/>
    </xf>
    <xf numFmtId="3" fontId="29" fillId="2" borderId="0" xfId="9" applyNumberFormat="1" applyFont="1" applyFill="1" applyBorder="1" applyAlignment="1">
      <alignment horizontal="right" indent="1"/>
    </xf>
    <xf numFmtId="167" fontId="31" fillId="6" borderId="0" xfId="9" applyNumberFormat="1" applyFont="1" applyFill="1" applyBorder="1" applyAlignment="1">
      <alignment horizontal="right" indent="1"/>
    </xf>
    <xf numFmtId="167" fontId="31" fillId="6" borderId="6" xfId="9" applyNumberFormat="1" applyFont="1" applyFill="1" applyBorder="1" applyAlignment="1">
      <alignment horizontal="right" indent="1"/>
    </xf>
    <xf numFmtId="167" fontId="31" fillId="2" borderId="0" xfId="9" applyNumberFormat="1" applyFont="1" applyFill="1" applyBorder="1" applyAlignment="1">
      <alignment horizontal="right" indent="1"/>
    </xf>
    <xf numFmtId="167" fontId="3" fillId="2" borderId="0" xfId="9" applyNumberFormat="1" applyFont="1" applyFill="1" applyBorder="1" applyAlignment="1">
      <alignment horizontal="right" indent="1"/>
    </xf>
    <xf numFmtId="167" fontId="3" fillId="2" borderId="7" xfId="9" applyNumberFormat="1" applyFont="1" applyFill="1" applyBorder="1" applyAlignment="1">
      <alignment horizontal="right" indent="1"/>
    </xf>
    <xf numFmtId="167" fontId="5" fillId="2" borderId="6" xfId="9" applyNumberFormat="1" applyFont="1" applyFill="1" applyBorder="1" applyAlignment="1">
      <alignment horizontal="right" indent="1"/>
    </xf>
    <xf numFmtId="1" fontId="30" fillId="4" borderId="8" xfId="6" applyNumberFormat="1" applyFont="1" applyFill="1" applyBorder="1"/>
    <xf numFmtId="1" fontId="29" fillId="4" borderId="5" xfId="6" applyNumberFormat="1" applyFont="1" applyFill="1" applyBorder="1"/>
    <xf numFmtId="0" fontId="29" fillId="2" borderId="0" xfId="2" applyFont="1" applyFill="1" applyBorder="1"/>
    <xf numFmtId="3" fontId="5" fillId="2" borderId="0" xfId="10" applyNumberFormat="1" applyFont="1" applyFill="1"/>
    <xf numFmtId="164" fontId="5" fillId="4" borderId="0" xfId="8" applyNumberFormat="1" applyFont="1" applyFill="1" applyBorder="1" applyAlignment="1">
      <alignment horizontal="right" indent="1"/>
    </xf>
    <xf numFmtId="164" fontId="3" fillId="2" borderId="0" xfId="8" applyNumberFormat="1" applyFont="1" applyFill="1" applyBorder="1" applyAlignment="1">
      <alignment horizontal="right" indent="1"/>
    </xf>
    <xf numFmtId="167" fontId="3" fillId="4" borderId="0" xfId="19" applyNumberFormat="1" applyFont="1" applyFill="1" applyBorder="1" applyAlignment="1">
      <alignment horizontal="right" indent="1"/>
    </xf>
    <xf numFmtId="167" fontId="5" fillId="2" borderId="6" xfId="7" applyNumberFormat="1" applyFont="1" applyFill="1" applyBorder="1" applyAlignment="1">
      <alignment horizontal="right" indent="1"/>
    </xf>
    <xf numFmtId="164" fontId="3" fillId="4" borderId="3" xfId="8" applyNumberFormat="1" applyFont="1" applyFill="1" applyBorder="1" applyAlignment="1">
      <alignment horizontal="right" indent="1"/>
    </xf>
    <xf numFmtId="0" fontId="9" fillId="2" borderId="18" xfId="2" applyFont="1" applyFill="1" applyBorder="1"/>
    <xf numFmtId="164" fontId="29" fillId="2" borderId="0" xfId="2" applyNumberFormat="1" applyFont="1" applyFill="1" applyBorder="1" applyAlignment="1">
      <alignment horizontal="right" indent="1"/>
    </xf>
    <xf numFmtId="164" fontId="29" fillId="2" borderId="5" xfId="2" applyNumberFormat="1" applyFont="1" applyFill="1" applyBorder="1" applyAlignment="1">
      <alignment horizontal="right" indent="1"/>
    </xf>
    <xf numFmtId="0" fontId="3" fillId="2" borderId="18" xfId="2" applyFont="1" applyFill="1" applyBorder="1"/>
    <xf numFmtId="164" fontId="3" fillId="2" borderId="5" xfId="2" applyNumberFormat="1" applyFont="1" applyFill="1" applyBorder="1" applyAlignment="1">
      <alignment horizontal="right" indent="1"/>
    </xf>
    <xf numFmtId="164" fontId="3" fillId="2" borderId="4" xfId="2" applyNumberFormat="1" applyFont="1" applyFill="1" applyBorder="1" applyAlignment="1">
      <alignment horizontal="right" indent="1"/>
    </xf>
    <xf numFmtId="164" fontId="5" fillId="2" borderId="11" xfId="2" applyNumberFormat="1" applyFont="1" applyFill="1" applyBorder="1" applyAlignment="1">
      <alignment horizontal="right" indent="1"/>
    </xf>
    <xf numFmtId="0" fontId="3" fillId="4" borderId="0" xfId="0" applyFont="1" applyFill="1" applyBorder="1"/>
    <xf numFmtId="0" fontId="4" fillId="4" borderId="0" xfId="0" applyFont="1" applyFill="1"/>
    <xf numFmtId="0" fontId="5" fillId="4" borderId="0" xfId="0" applyFont="1" applyFill="1"/>
    <xf numFmtId="0" fontId="5" fillId="4" borderId="0" xfId="0" applyFont="1" applyFill="1" applyBorder="1"/>
    <xf numFmtId="0" fontId="6" fillId="4" borderId="0" xfId="0" applyFont="1" applyFill="1"/>
    <xf numFmtId="0" fontId="6" fillId="4" borderId="0" xfId="0" applyFont="1" applyFill="1" applyBorder="1"/>
    <xf numFmtId="0" fontId="3" fillId="4" borderId="0" xfId="17" applyFont="1" applyFill="1"/>
    <xf numFmtId="0" fontId="4" fillId="4" borderId="0" xfId="0" applyFont="1" applyFill="1" applyBorder="1"/>
    <xf numFmtId="0" fontId="5" fillId="4" borderId="0" xfId="0" applyFont="1" applyFill="1" applyBorder="1" applyAlignment="1">
      <alignment horizontal="right" indent="1"/>
    </xf>
    <xf numFmtId="0" fontId="3" fillId="2" borderId="0" xfId="0" applyFont="1" applyFill="1" applyBorder="1" applyAlignment="1">
      <alignment horizontal="right" indent="1"/>
    </xf>
    <xf numFmtId="164" fontId="3" fillId="2" borderId="5" xfId="0" applyNumberFormat="1" applyFont="1" applyFill="1" applyBorder="1" applyAlignment="1">
      <alignment horizontal="right" indent="1"/>
    </xf>
    <xf numFmtId="167" fontId="3" fillId="2" borderId="0" xfId="0" applyNumberFormat="1" applyFont="1" applyFill="1" applyBorder="1" applyAlignment="1">
      <alignment horizontal="right" indent="1"/>
    </xf>
    <xf numFmtId="167" fontId="3" fillId="2" borderId="2" xfId="0" applyNumberFormat="1" applyFont="1" applyFill="1" applyBorder="1" applyAlignment="1">
      <alignment horizontal="right" indent="1"/>
    </xf>
    <xf numFmtId="0" fontId="9" fillId="2" borderId="0" xfId="0" applyFont="1" applyFill="1" applyAlignment="1">
      <alignment wrapText="1"/>
    </xf>
    <xf numFmtId="0" fontId="3" fillId="2" borderId="0" xfId="0" applyFont="1" applyFill="1" applyBorder="1" applyAlignment="1">
      <alignment wrapText="1"/>
    </xf>
    <xf numFmtId="164" fontId="24" fillId="4" borderId="0" xfId="0" applyNumberFormat="1" applyFont="1" applyFill="1" applyBorder="1" applyAlignment="1">
      <alignment horizontal="right" indent="1"/>
    </xf>
    <xf numFmtId="0" fontId="32" fillId="4" borderId="0" xfId="0" applyFont="1" applyFill="1"/>
    <xf numFmtId="164" fontId="3" fillId="6" borderId="0" xfId="0" applyNumberFormat="1" applyFont="1" applyFill="1" applyBorder="1" applyAlignment="1">
      <alignment horizontal="right" indent="1"/>
    </xf>
    <xf numFmtId="0" fontId="5" fillId="2" borderId="16" xfId="0" applyFont="1" applyFill="1" applyBorder="1" applyAlignment="1">
      <alignment horizontal="right" indent="1"/>
    </xf>
    <xf numFmtId="0" fontId="3" fillId="2" borderId="16" xfId="0" applyFont="1" applyFill="1" applyBorder="1" applyAlignment="1">
      <alignment horizontal="right" indent="1"/>
    </xf>
    <xf numFmtId="0" fontId="3" fillId="4" borderId="2" xfId="0" applyFont="1" applyFill="1" applyBorder="1" applyAlignment="1">
      <alignment horizontal="right" indent="1"/>
    </xf>
    <xf numFmtId="0" fontId="5" fillId="2" borderId="9" xfId="0" applyFont="1" applyFill="1" applyBorder="1" applyAlignment="1">
      <alignment horizontal="right" indent="1"/>
    </xf>
    <xf numFmtId="0" fontId="3" fillId="2" borderId="9" xfId="0" applyFont="1" applyFill="1" applyBorder="1" applyAlignment="1">
      <alignment horizontal="right" indent="1"/>
    </xf>
    <xf numFmtId="170" fontId="3" fillId="2" borderId="0" xfId="0" applyNumberFormat="1" applyFont="1" applyFill="1" applyBorder="1" applyAlignment="1">
      <alignment horizontal="right" indent="1"/>
    </xf>
    <xf numFmtId="9" fontId="3" fillId="2" borderId="0" xfId="14" applyFont="1" applyFill="1" applyBorder="1" applyAlignment="1">
      <alignment horizontal="right" indent="1"/>
    </xf>
    <xf numFmtId="168" fontId="3" fillId="2" borderId="2" xfId="14" applyNumberFormat="1" applyFont="1" applyFill="1" applyBorder="1" applyAlignment="1">
      <alignment horizontal="right" indent="1"/>
    </xf>
    <xf numFmtId="0" fontId="5" fillId="2" borderId="2" xfId="0" applyFont="1" applyFill="1" applyBorder="1" applyAlignment="1">
      <alignment horizontal="right" indent="1"/>
    </xf>
    <xf numFmtId="0" fontId="3" fillId="2" borderId="2" xfId="0" applyFont="1" applyFill="1" applyBorder="1" applyAlignment="1">
      <alignment horizontal="right" indent="1"/>
    </xf>
    <xf numFmtId="168" fontId="3" fillId="2" borderId="0" xfId="14" applyNumberFormat="1" applyFont="1" applyFill="1" applyBorder="1" applyAlignment="1">
      <alignment horizontal="right" indent="1"/>
    </xf>
    <xf numFmtId="164" fontId="3" fillId="2" borderId="16" xfId="0" applyNumberFormat="1" applyFont="1" applyFill="1" applyBorder="1" applyAlignment="1">
      <alignment horizontal="right" indent="1"/>
    </xf>
    <xf numFmtId="171" fontId="3" fillId="2" borderId="16" xfId="0" applyNumberFormat="1" applyFont="1" applyFill="1" applyBorder="1" applyAlignment="1">
      <alignment horizontal="right" indent="1"/>
    </xf>
    <xf numFmtId="167" fontId="3" fillId="2" borderId="16" xfId="0" applyNumberFormat="1" applyFont="1" applyFill="1" applyBorder="1" applyAlignment="1">
      <alignment horizontal="right" indent="1"/>
    </xf>
    <xf numFmtId="0" fontId="5" fillId="2" borderId="2" xfId="0" applyFont="1" applyFill="1" applyBorder="1" applyAlignment="1"/>
    <xf numFmtId="0" fontId="25" fillId="2" borderId="0" xfId="0" applyFont="1" applyFill="1"/>
    <xf numFmtId="0" fontId="25" fillId="2" borderId="0" xfId="0" applyFont="1" applyFill="1" applyBorder="1"/>
    <xf numFmtId="0" fontId="3" fillId="2" borderId="9" xfId="0" applyFont="1" applyFill="1" applyBorder="1"/>
    <xf numFmtId="0" fontId="4" fillId="2" borderId="5" xfId="0" applyFont="1" applyFill="1" applyBorder="1"/>
    <xf numFmtId="164" fontId="5" fillId="2" borderId="5" xfId="0" applyNumberFormat="1" applyFont="1" applyFill="1" applyBorder="1" applyAlignment="1">
      <alignment horizontal="right" indent="1"/>
    </xf>
    <xf numFmtId="0" fontId="3" fillId="2" borderId="2" xfId="0" applyFont="1" applyFill="1" applyBorder="1" applyAlignment="1">
      <alignment horizontal="left"/>
    </xf>
    <xf numFmtId="0" fontId="3" fillId="2" borderId="9" xfId="2" applyFont="1" applyFill="1" applyBorder="1" applyAlignment="1">
      <alignment vertical="center"/>
    </xf>
    <xf numFmtId="0" fontId="4" fillId="2" borderId="1" xfId="2" applyFont="1" applyFill="1" applyBorder="1" applyAlignment="1">
      <alignment horizontal="center"/>
    </xf>
    <xf numFmtId="0" fontId="3" fillId="2" borderId="0" xfId="2" applyFont="1" applyFill="1" applyAlignment="1">
      <alignment vertical="center"/>
    </xf>
    <xf numFmtId="0" fontId="4" fillId="2" borderId="2" xfId="2" applyFont="1" applyFill="1" applyBorder="1" applyAlignment="1">
      <alignment horizontal="center"/>
    </xf>
    <xf numFmtId="0" fontId="5" fillId="2" borderId="0" xfId="0" applyFont="1" applyFill="1" applyBorder="1" applyAlignment="1"/>
    <xf numFmtId="164" fontId="5" fillId="2" borderId="3" xfId="0" applyNumberFormat="1" applyFont="1" applyFill="1" applyBorder="1" applyAlignment="1">
      <alignment horizontal="right" indent="1"/>
    </xf>
    <xf numFmtId="0" fontId="5" fillId="2" borderId="2" xfId="2" applyFont="1" applyFill="1" applyBorder="1" applyAlignment="1"/>
    <xf numFmtId="164" fontId="5" fillId="2" borderId="10" xfId="0" applyNumberFormat="1" applyFont="1" applyFill="1" applyBorder="1" applyAlignment="1">
      <alignment horizontal="right" indent="1"/>
    </xf>
    <xf numFmtId="164" fontId="5" fillId="2" borderId="2" xfId="2" applyNumberFormat="1" applyFont="1" applyFill="1" applyBorder="1" applyAlignment="1">
      <alignment horizontal="right" indent="1"/>
    </xf>
    <xf numFmtId="165" fontId="3" fillId="2" borderId="0" xfId="2" applyNumberFormat="1" applyFont="1" applyFill="1" applyBorder="1" applyAlignment="1">
      <alignment horizontal="right" indent="1"/>
    </xf>
    <xf numFmtId="0" fontId="3" fillId="2" borderId="0" xfId="2" applyFont="1" applyFill="1" applyAlignment="1">
      <alignment horizontal="right" indent="1"/>
    </xf>
    <xf numFmtId="0" fontId="25" fillId="2" borderId="9" xfId="2" applyFont="1" applyFill="1" applyBorder="1"/>
    <xf numFmtId="0" fontId="15" fillId="4" borderId="0" xfId="0" applyFont="1" applyFill="1"/>
    <xf numFmtId="0" fontId="15" fillId="2" borderId="0" xfId="0" applyFont="1" applyFill="1"/>
    <xf numFmtId="164" fontId="9" fillId="2" borderId="3" xfId="2" applyNumberFormat="1" applyFont="1" applyFill="1" applyBorder="1" applyAlignment="1">
      <alignment horizontal="right" indent="1"/>
    </xf>
    <xf numFmtId="0" fontId="3" fillId="2" borderId="0" xfId="0" applyFont="1" applyFill="1"/>
    <xf numFmtId="0" fontId="4" fillId="2" borderId="1" xfId="2" applyFont="1" applyFill="1" applyBorder="1" applyAlignment="1">
      <alignment horizontal="right"/>
    </xf>
    <xf numFmtId="0" fontId="4" fillId="2" borderId="1" xfId="2" applyFont="1" applyFill="1" applyBorder="1" applyAlignment="1">
      <alignment horizontal="right" indent="1"/>
    </xf>
  </cellXfs>
  <cellStyles count="21">
    <cellStyle name="Normal" xfId="0" builtinId="0"/>
    <cellStyle name="Normal 128" xfId="18"/>
    <cellStyle name="Normal 2" xfId="2"/>
    <cellStyle name="Normal 3" xfId="16"/>
    <cellStyle name="Normal 3 2" xfId="20"/>
    <cellStyle name="Normal 3 2 2 2 2" xfId="5"/>
    <cellStyle name="Normal 3 2 2 2 2 3" xfId="8"/>
    <cellStyle name="Normal 4 10 2" xfId="13"/>
    <cellStyle name="Normal 4 2" xfId="4"/>
    <cellStyle name="Normal 4 2 12" xfId="10"/>
    <cellStyle name="Normal 4 2 2" xfId="3"/>
    <cellStyle name="Normal 4 2 2 3" xfId="9"/>
    <cellStyle name="Normal 4 3 8" xfId="7"/>
    <cellStyle name="Normal_Year-end 2009 v4" xfId="6"/>
    <cellStyle name="Normal_Year-end 2009 v56" xfId="15"/>
    <cellStyle name="Normal_Year-end 2009 v56 2" xfId="17"/>
    <cellStyle name="Percent" xfId="1" builtinId="5"/>
    <cellStyle name="Percent 2" xfId="14"/>
    <cellStyle name="Percent 4" xfId="12"/>
    <cellStyle name="Percent 4 10 2" xfId="11"/>
    <cellStyle name="Percent 4 10 2 10" xfId="19"/>
  </cellStyles>
  <dxfs count="872"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</dxfs>
  <tableStyles count="0" defaultTableStyle="TableStyleMedium2" defaultPivotStyle="PivotStyleLight16"/>
  <colors>
    <mruColors>
      <color rgb="FF00FF00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357188</xdr:colOff>
      <xdr:row>2</xdr:row>
      <xdr:rowOff>0</xdr:rowOff>
    </xdr:from>
    <xdr:to>
      <xdr:col>33</xdr:col>
      <xdr:colOff>350270</xdr:colOff>
      <xdr:row>6</xdr:row>
      <xdr:rowOff>10318</xdr:rowOff>
    </xdr:to>
    <xdr:pic>
      <xdr:nvPicPr>
        <xdr:cNvPr id="3" name="Picture 2" descr="Maersk_Logo_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39594" y="0"/>
          <a:ext cx="1683769" cy="760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273844</xdr:colOff>
      <xdr:row>1</xdr:row>
      <xdr:rowOff>0</xdr:rowOff>
    </xdr:from>
    <xdr:to>
      <xdr:col>24</xdr:col>
      <xdr:colOff>901452</xdr:colOff>
      <xdr:row>2</xdr:row>
      <xdr:rowOff>157313</xdr:rowOff>
    </xdr:to>
    <xdr:pic>
      <xdr:nvPicPr>
        <xdr:cNvPr id="2" name="Picture 1" descr="Maersk Line Homepag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62719" y="166688"/>
          <a:ext cx="1472952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511968</xdr:colOff>
      <xdr:row>0</xdr:row>
      <xdr:rowOff>95250</xdr:rowOff>
    </xdr:from>
    <xdr:to>
      <xdr:col>25</xdr:col>
      <xdr:colOff>252412</xdr:colOff>
      <xdr:row>2</xdr:row>
      <xdr:rowOff>14287</xdr:rowOff>
    </xdr:to>
    <xdr:pic>
      <xdr:nvPicPr>
        <xdr:cNvPr id="2" name="Picture 1" descr="APM Terminal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9187" y="95250"/>
          <a:ext cx="3121819" cy="252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619127</xdr:colOff>
      <xdr:row>0</xdr:row>
      <xdr:rowOff>0</xdr:rowOff>
    </xdr:from>
    <xdr:ext cx="992607" cy="612000"/>
    <xdr:pic>
      <xdr:nvPicPr>
        <xdr:cNvPr id="3" name="Picture 2" descr="DAM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2" y="0"/>
          <a:ext cx="992607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428625</xdr:colOff>
      <xdr:row>0</xdr:row>
      <xdr:rowOff>107159</xdr:rowOff>
    </xdr:from>
    <xdr:ext cx="1220807" cy="404811"/>
    <xdr:pic>
      <xdr:nvPicPr>
        <xdr:cNvPr id="3" name="dnn_dnnLOGO_imgLogo" descr="SVITZER.co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0" y="107159"/>
          <a:ext cx="1220807" cy="404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202407</xdr:colOff>
      <xdr:row>0</xdr:row>
      <xdr:rowOff>130969</xdr:rowOff>
    </xdr:from>
    <xdr:ext cx="1461353" cy="324000"/>
    <xdr:pic>
      <xdr:nvPicPr>
        <xdr:cNvPr id="3" name="ctl00_onetidHeadbnnr0" descr="http://www.maerskoil.com/_layouts/images/MaerskOil/header_log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19782" y="130969"/>
          <a:ext cx="14613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559594</xdr:colOff>
      <xdr:row>1</xdr:row>
      <xdr:rowOff>35718</xdr:rowOff>
    </xdr:from>
    <xdr:to>
      <xdr:col>24</xdr:col>
      <xdr:colOff>161532</xdr:colOff>
      <xdr:row>2</xdr:row>
      <xdr:rowOff>157031</xdr:rowOff>
    </xdr:to>
    <xdr:pic>
      <xdr:nvPicPr>
        <xdr:cNvPr id="2" name="ctl00_onetidHeadbnnr0" descr="http://www.maerskdrilling.com/Style%20Library/Images/MaerskDrilling/logo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7875" y="202406"/>
          <a:ext cx="1292626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47627</xdr:colOff>
      <xdr:row>0</xdr:row>
      <xdr:rowOff>107157</xdr:rowOff>
    </xdr:from>
    <xdr:ext cx="1688856" cy="288000"/>
    <xdr:pic>
      <xdr:nvPicPr>
        <xdr:cNvPr id="3" name="ctl00_onetidHeadbnnr0" descr="http://www.maersksupplyservice.com/Style%20Library/Images/MaerskSupplyService/logo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2" y="107157"/>
          <a:ext cx="1688856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345280</xdr:colOff>
      <xdr:row>0</xdr:row>
      <xdr:rowOff>95249</xdr:rowOff>
    </xdr:from>
    <xdr:ext cx="1292000" cy="288000"/>
    <xdr:pic>
      <xdr:nvPicPr>
        <xdr:cNvPr id="3" name="ctl00_onetidHeadbnnr0" descr="http://www.maersktankers.com/Style%20Library/Images/MaerskTankersExt/logo-tankers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2655" y="95249"/>
          <a:ext cx="1292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TROL\1.%20CPHACCCON\2.%20Current%20year\6.%20June%20(Q2)\2.%20APMM%20Group%20Report\1.%20Final%20Report\1.%20Working%20edition\2016.07.28\Q2%202016%202016.08.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usage"/>
      <sheetName val="Input"/>
      <sheetName val="Check list"/>
      <sheetName val="Check modules"/>
      <sheetName val="Prefix test"/>
      <sheetName val="Directors' Report (Finn)"/>
      <sheetName val="Directors' Report (IR)"/>
      <sheetName val="Quarterly figures USD (IR)"/>
      <sheetName val="Balance sheet USD (IR)"/>
      <sheetName val="Cash flow USD (IR)"/>
      <sheetName val="Presentation (IR)"/>
      <sheetName val="Highlights Group Com."/>
      <sheetName val="Underlying result Q"/>
      <sheetName val="Key figures USD"/>
      <sheetName val="Business units"/>
      <sheetName val="Maersk Line"/>
      <sheetName val="Maersk Oil"/>
      <sheetName val="APM Terminals"/>
      <sheetName val="Maersk Drilling"/>
      <sheetName val="APM Shipping Services"/>
      <sheetName val="Underlying result YTD"/>
      <sheetName val="Other businesses"/>
      <sheetName val="OB overview"/>
      <sheetName val="Unallocated"/>
      <sheetName val="Income statement"/>
      <sheetName val="Condensed income statement"/>
      <sheetName val="Comprehensive income"/>
      <sheetName val="Condensed comprehensive income"/>
      <sheetName val="Assets"/>
      <sheetName val="Condensed assets"/>
      <sheetName val="Equity and liabilities"/>
      <sheetName val="Condensed equity and..."/>
      <sheetName val="Cash flow"/>
      <sheetName val="Condensed cash flow"/>
      <sheetName val="Equity 2015-2016"/>
      <sheetName val="Equity 2014-2015"/>
      <sheetName val="Index"/>
      <sheetName val="N1a"/>
      <sheetName val="N1b"/>
      <sheetName val="N1c"/>
      <sheetName val="N2"/>
      <sheetName val="N3"/>
      <sheetName val="N4"/>
      <sheetName val="N5"/>
      <sheetName val="N6"/>
      <sheetName val="YN6"/>
      <sheetName val="YN7"/>
      <sheetName val="YN9"/>
      <sheetName val="YN10"/>
      <sheetName val="YN15"/>
      <sheetName val="YN18"/>
      <sheetName val="YN21"/>
      <sheetName val="YN22a"/>
      <sheetName val="YN22b"/>
      <sheetName val="YN22c"/>
      <sheetName val="Q2 2016 USD"/>
      <sheetName val="Q1 2016 USD"/>
      <sheetName val="Q2 2015 USD"/>
      <sheetName val="Q1 2015 USD"/>
      <sheetName val="YE 2015 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10035</v>
          </cell>
          <cell r="H14">
            <v>10035.174072796101</v>
          </cell>
          <cell r="J14">
            <v>2310</v>
          </cell>
          <cell r="M14">
            <v>2310.1260968699999</v>
          </cell>
          <cell r="O14">
            <v>2026</v>
          </cell>
          <cell r="R14">
            <v>2026.08926703517</v>
          </cell>
          <cell r="T14">
            <v>1220</v>
          </cell>
          <cell r="W14">
            <v>1219.7551989235899</v>
          </cell>
          <cell r="Y14">
            <v>212</v>
          </cell>
          <cell r="AB14">
            <v>212.134096578563</v>
          </cell>
          <cell r="AD14">
            <v>471</v>
          </cell>
          <cell r="AG14">
            <v>470.56923044999996</v>
          </cell>
          <cell r="AI14">
            <v>1215</v>
          </cell>
          <cell r="AL14">
            <v>1215.44384570337</v>
          </cell>
          <cell r="AN14">
            <v>325</v>
          </cell>
          <cell r="AQ14">
            <v>325.290432495679</v>
          </cell>
          <cell r="AS14">
            <v>406</v>
          </cell>
          <cell r="AV14">
            <v>405.54081303970202</v>
          </cell>
          <cell r="AX14">
            <v>110</v>
          </cell>
          <cell r="BA14">
            <v>109.58767812102801</v>
          </cell>
          <cell r="BC14">
            <v>-930</v>
          </cell>
          <cell r="BE14">
            <v>-1</v>
          </cell>
          <cell r="BH14">
            <v>0</v>
          </cell>
          <cell r="BI14">
            <v>-929.44497547479102</v>
          </cell>
          <cell r="BK14">
            <v>17400</v>
          </cell>
          <cell r="BM14">
            <v>0</v>
          </cell>
          <cell r="BN14">
            <v>17400.2657565384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17400</v>
          </cell>
          <cell r="BY14">
            <v>17814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87</v>
          </cell>
          <cell r="CL14">
            <v>86.984283522480794</v>
          </cell>
          <cell r="CN14">
            <v>2</v>
          </cell>
          <cell r="CQ14">
            <v>1.82308044</v>
          </cell>
          <cell r="CS14">
            <v>2</v>
          </cell>
          <cell r="CU14">
            <v>0</v>
          </cell>
          <cell r="CX14">
            <v>1.82308044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48</v>
          </cell>
          <cell r="DM14">
            <v>48.187354200000001</v>
          </cell>
          <cell r="DO14">
            <v>0</v>
          </cell>
          <cell r="DR14">
            <v>0</v>
          </cell>
          <cell r="DT14">
            <v>2223</v>
          </cell>
          <cell r="DV14">
            <v>0</v>
          </cell>
          <cell r="DW14">
            <v>2223.24533891381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19</v>
          </cell>
          <cell r="EL14">
            <v>18.967019911341499</v>
          </cell>
          <cell r="EN14">
            <v>220</v>
          </cell>
          <cell r="EQ14">
            <v>220.31153638716901</v>
          </cell>
        </row>
        <row r="15">
          <cell r="C15" t="str">
            <v>13900TAllcustom2Allcustom3USD Total</v>
          </cell>
          <cell r="E15">
            <v>-9184</v>
          </cell>
          <cell r="F15">
            <v>0</v>
          </cell>
          <cell r="H15">
            <v>-9184.1613029692307</v>
          </cell>
          <cell r="J15">
            <v>-1131</v>
          </cell>
          <cell r="K15">
            <v>1</v>
          </cell>
          <cell r="M15">
            <v>-1131.6504218399998</v>
          </cell>
          <cell r="O15">
            <v>-1689</v>
          </cell>
          <cell r="P15">
            <v>0</v>
          </cell>
          <cell r="R15">
            <v>-1688.9359850620999</v>
          </cell>
          <cell r="T15">
            <v>-484</v>
          </cell>
          <cell r="U15">
            <v>-1</v>
          </cell>
          <cell r="W15">
            <v>-483.24056746882303</v>
          </cell>
          <cell r="Y15">
            <v>-145</v>
          </cell>
          <cell r="Z15">
            <v>1</v>
          </cell>
          <cell r="AB15">
            <v>-145.63071868132999</v>
          </cell>
          <cell r="AD15">
            <v>-328</v>
          </cell>
          <cell r="AE15">
            <v>0</v>
          </cell>
          <cell r="AG15">
            <v>-328.08628519999996</v>
          </cell>
          <cell r="AI15">
            <v>-1182</v>
          </cell>
          <cell r="AJ15">
            <v>1</v>
          </cell>
          <cell r="AL15">
            <v>-1182.6546518022101</v>
          </cell>
          <cell r="AN15">
            <v>-236</v>
          </cell>
          <cell r="AO15">
            <v>1</v>
          </cell>
          <cell r="AQ15">
            <v>-236.724855752222</v>
          </cell>
          <cell r="AS15">
            <v>-415</v>
          </cell>
          <cell r="AT15">
            <v>-1</v>
          </cell>
          <cell r="AV15">
            <v>-414.03859018808504</v>
          </cell>
          <cell r="AX15">
            <v>-194</v>
          </cell>
          <cell r="AY15">
            <v>0</v>
          </cell>
          <cell r="BA15">
            <v>-193.60228566932898</v>
          </cell>
          <cell r="BC15">
            <v>947</v>
          </cell>
          <cell r="BD15">
            <v>-1</v>
          </cell>
          <cell r="BE15">
            <v>0</v>
          </cell>
          <cell r="BF15">
            <v>0</v>
          </cell>
          <cell r="BH15">
            <v>0</v>
          </cell>
          <cell r="BI15">
            <v>947.61596728879999</v>
          </cell>
          <cell r="BK15">
            <v>-14041</v>
          </cell>
          <cell r="BL15">
            <v>0</v>
          </cell>
          <cell r="BM15">
            <v>0</v>
          </cell>
          <cell r="BN15">
            <v>-14041.1096973445</v>
          </cell>
          <cell r="BP15">
            <v>0</v>
          </cell>
          <cell r="BQ15">
            <v>0</v>
          </cell>
          <cell r="BS15">
            <v>0</v>
          </cell>
          <cell r="BU15">
            <v>0</v>
          </cell>
          <cell r="BV15">
            <v>0</v>
          </cell>
          <cell r="BW15">
            <v>-14041</v>
          </cell>
          <cell r="BY15">
            <v>-14379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-77</v>
          </cell>
          <cell r="CJ15">
            <v>1</v>
          </cell>
          <cell r="CL15">
            <v>-77.660301833503098</v>
          </cell>
          <cell r="CN15">
            <v>-1</v>
          </cell>
          <cell r="CO15">
            <v>0</v>
          </cell>
          <cell r="CQ15">
            <v>-0.66493108999999995</v>
          </cell>
          <cell r="CS15">
            <v>-1</v>
          </cell>
          <cell r="CT15">
            <v>0</v>
          </cell>
          <cell r="CU15">
            <v>0</v>
          </cell>
          <cell r="CV15">
            <v>0</v>
          </cell>
          <cell r="CX15">
            <v>-0.66493108999999995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-44</v>
          </cell>
          <cell r="DK15">
            <v>0</v>
          </cell>
          <cell r="DM15">
            <v>-43.93418647</v>
          </cell>
          <cell r="DO15">
            <v>0</v>
          </cell>
          <cell r="DP15">
            <v>0</v>
          </cell>
          <cell r="DR15">
            <v>0</v>
          </cell>
          <cell r="DT15">
            <v>-1891</v>
          </cell>
          <cell r="DV15">
            <v>2</v>
          </cell>
          <cell r="DW15">
            <v>-1892.90424512196</v>
          </cell>
          <cell r="DY15">
            <v>0</v>
          </cell>
          <cell r="DZ15">
            <v>0</v>
          </cell>
          <cell r="EB15">
            <v>-0.35176113532033804</v>
          </cell>
          <cell r="ED15">
            <v>0</v>
          </cell>
          <cell r="EE15">
            <v>0</v>
          </cell>
          <cell r="EG15">
            <v>0</v>
          </cell>
          <cell r="EI15">
            <v>-21</v>
          </cell>
          <cell r="EJ15">
            <v>0</v>
          </cell>
          <cell r="EL15">
            <v>-20.576936496084002</v>
          </cell>
          <cell r="EN15">
            <v>-251</v>
          </cell>
          <cell r="EO15">
            <v>0</v>
          </cell>
          <cell r="EQ15">
            <v>-251.47909897847802</v>
          </cell>
        </row>
        <row r="16">
          <cell r="C16" t="str">
            <v>10950TAllcustom2Allcustom3USD Total</v>
          </cell>
          <cell r="E16">
            <v>0</v>
          </cell>
          <cell r="H16">
            <v>8.9747000741991299E-3</v>
          </cell>
          <cell r="J16">
            <v>26</v>
          </cell>
          <cell r="M16">
            <v>25.980150460000001</v>
          </cell>
          <cell r="O16">
            <v>12</v>
          </cell>
          <cell r="R16">
            <v>11.7190291418268</v>
          </cell>
          <cell r="T16">
            <v>1</v>
          </cell>
          <cell r="W16">
            <v>0.73789053999999998</v>
          </cell>
          <cell r="Y16">
            <v>0</v>
          </cell>
          <cell r="AB16">
            <v>0</v>
          </cell>
          <cell r="AD16">
            <v>1</v>
          </cell>
          <cell r="AG16">
            <v>0.78848324999999997</v>
          </cell>
          <cell r="AI16">
            <v>0</v>
          </cell>
          <cell r="AL16">
            <v>3.9501456728150601E-3</v>
          </cell>
          <cell r="AN16">
            <v>0</v>
          </cell>
          <cell r="AQ16">
            <v>0.14048864231115099</v>
          </cell>
          <cell r="AS16">
            <v>1</v>
          </cell>
          <cell r="AV16">
            <v>0.58681787353056492</v>
          </cell>
          <cell r="AX16">
            <v>74</v>
          </cell>
          <cell r="BA16">
            <v>73.757999999999996</v>
          </cell>
          <cell r="BC16">
            <v>-1</v>
          </cell>
          <cell r="BE16">
            <v>-1</v>
          </cell>
          <cell r="BH16">
            <v>0</v>
          </cell>
          <cell r="BI16">
            <v>-0.19233247822486699</v>
          </cell>
          <cell r="BK16">
            <v>114</v>
          </cell>
          <cell r="BM16">
            <v>0</v>
          </cell>
          <cell r="BN16">
            <v>113.531452275191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114</v>
          </cell>
          <cell r="BY16">
            <v>40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60</v>
          </cell>
          <cell r="CL16">
            <v>60.466999999999999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1</v>
          </cell>
          <cell r="DV16">
            <v>0</v>
          </cell>
          <cell r="DW16">
            <v>0.93292203798396589</v>
          </cell>
          <cell r="DY16">
            <v>0</v>
          </cell>
          <cell r="EB16">
            <v>0.30187337635029099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-29</v>
          </cell>
          <cell r="M17">
            <v>-28.711950000000002</v>
          </cell>
          <cell r="O17">
            <v>2</v>
          </cell>
          <cell r="R17">
            <v>1.86560941032063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-5</v>
          </cell>
          <cell r="AG17">
            <v>-4.7677064000000007</v>
          </cell>
          <cell r="AI17">
            <v>0</v>
          </cell>
          <cell r="AL17">
            <v>0</v>
          </cell>
          <cell r="AN17">
            <v>0</v>
          </cell>
          <cell r="AQ17">
            <v>0</v>
          </cell>
          <cell r="AS17">
            <v>0</v>
          </cell>
          <cell r="AV17">
            <v>0</v>
          </cell>
          <cell r="AX17">
            <v>-65</v>
          </cell>
          <cell r="BA17">
            <v>-65.207594126394198</v>
          </cell>
          <cell r="BC17">
            <v>0</v>
          </cell>
          <cell r="BE17">
            <v>0</v>
          </cell>
          <cell r="BH17">
            <v>0</v>
          </cell>
          <cell r="BI17">
            <v>0.19233247822486399</v>
          </cell>
          <cell r="BK17">
            <v>-97</v>
          </cell>
          <cell r="BM17">
            <v>0</v>
          </cell>
          <cell r="BN17">
            <v>-96.629308637848709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-97</v>
          </cell>
          <cell r="BY17">
            <v>-32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-65</v>
          </cell>
          <cell r="CL17">
            <v>-65.147999999999996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-5</v>
          </cell>
          <cell r="DV17">
            <v>0</v>
          </cell>
          <cell r="DW17">
            <v>-4.7677064000000007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851</v>
          </cell>
          <cell r="F18">
            <v>0</v>
          </cell>
          <cell r="G18">
            <v>0</v>
          </cell>
          <cell r="H18">
            <v>851.02174452694396</v>
          </cell>
          <cell r="J18">
            <v>1176</v>
          </cell>
          <cell r="K18">
            <v>1</v>
          </cell>
          <cell r="L18">
            <v>0</v>
          </cell>
          <cell r="M18">
            <v>1175.7438754899999</v>
          </cell>
          <cell r="O18">
            <v>351</v>
          </cell>
          <cell r="P18">
            <v>0</v>
          </cell>
          <cell r="Q18">
            <v>0</v>
          </cell>
          <cell r="R18">
            <v>350.73792052521753</v>
          </cell>
          <cell r="T18">
            <v>737</v>
          </cell>
          <cell r="U18">
            <v>-1</v>
          </cell>
          <cell r="V18">
            <v>0</v>
          </cell>
          <cell r="W18">
            <v>737.25252199476688</v>
          </cell>
          <cell r="Y18">
            <v>67</v>
          </cell>
          <cell r="Z18">
            <v>1</v>
          </cell>
          <cell r="AA18">
            <v>0</v>
          </cell>
          <cell r="AB18">
            <v>66.503377897233008</v>
          </cell>
          <cell r="AD18">
            <v>139</v>
          </cell>
          <cell r="AE18">
            <v>0</v>
          </cell>
          <cell r="AF18">
            <v>0</v>
          </cell>
          <cell r="AG18">
            <v>138.5037221</v>
          </cell>
          <cell r="AI18">
            <v>33</v>
          </cell>
          <cell r="AJ18">
            <v>1</v>
          </cell>
          <cell r="AK18">
            <v>0</v>
          </cell>
          <cell r="AL18">
            <v>32.793144046832751</v>
          </cell>
          <cell r="AN18">
            <v>89</v>
          </cell>
          <cell r="AO18">
            <v>1</v>
          </cell>
          <cell r="AP18">
            <v>0</v>
          </cell>
          <cell r="AQ18">
            <v>88.706065385768156</v>
          </cell>
          <cell r="AS18">
            <v>-8</v>
          </cell>
          <cell r="AT18">
            <v>-1</v>
          </cell>
          <cell r="AU18">
            <v>0</v>
          </cell>
          <cell r="AV18">
            <v>-7.9109592748524573</v>
          </cell>
          <cell r="AX18">
            <v>-75</v>
          </cell>
          <cell r="AY18">
            <v>0</v>
          </cell>
          <cell r="AZ18">
            <v>0</v>
          </cell>
          <cell r="BA18">
            <v>-75.464201674695175</v>
          </cell>
          <cell r="BC18">
            <v>16</v>
          </cell>
          <cell r="BD18">
            <v>-1</v>
          </cell>
          <cell r="BE18">
            <v>-2</v>
          </cell>
          <cell r="BF18">
            <v>0</v>
          </cell>
          <cell r="BG18">
            <v>0</v>
          </cell>
          <cell r="BH18">
            <v>0</v>
          </cell>
          <cell r="BI18">
            <v>18.170991814008968</v>
          </cell>
          <cell r="BK18">
            <v>3376</v>
          </cell>
          <cell r="BL18">
            <v>0</v>
          </cell>
          <cell r="BM18">
            <v>0</v>
          </cell>
          <cell r="BN18">
            <v>3376.0582028312419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3376</v>
          </cell>
          <cell r="BY18">
            <v>3443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5</v>
          </cell>
          <cell r="CJ18">
            <v>1</v>
          </cell>
          <cell r="CK18">
            <v>0</v>
          </cell>
          <cell r="CL18">
            <v>4.6429816889776987</v>
          </cell>
          <cell r="CN18">
            <v>1</v>
          </cell>
          <cell r="CO18">
            <v>0</v>
          </cell>
          <cell r="CP18">
            <v>0</v>
          </cell>
          <cell r="CQ18">
            <v>1.15814935</v>
          </cell>
          <cell r="CS18">
            <v>1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1.15814935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4</v>
          </cell>
          <cell r="DK18">
            <v>0</v>
          </cell>
          <cell r="DL18">
            <v>0</v>
          </cell>
          <cell r="DM18">
            <v>4.2531677300000013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T18">
            <v>328</v>
          </cell>
          <cell r="DU18">
            <v>0</v>
          </cell>
          <cell r="DV18">
            <v>2</v>
          </cell>
          <cell r="DW18">
            <v>326.50630942983395</v>
          </cell>
          <cell r="DY18">
            <v>0</v>
          </cell>
          <cell r="DZ18">
            <v>0</v>
          </cell>
          <cell r="EA18">
            <v>0</v>
          </cell>
          <cell r="EB18">
            <v>-4.9887758970047047E-2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-2</v>
          </cell>
          <cell r="EJ18">
            <v>0</v>
          </cell>
          <cell r="EK18">
            <v>0</v>
          </cell>
          <cell r="EL18">
            <v>-1.6099165847425034</v>
          </cell>
          <cell r="EN18">
            <v>-31</v>
          </cell>
          <cell r="EO18">
            <v>0</v>
          </cell>
          <cell r="EP18">
            <v>0</v>
          </cell>
          <cell r="EQ18">
            <v>-31.167562591309007</v>
          </cell>
        </row>
        <row r="19">
          <cell r="C19" t="str">
            <v>15100TAllcustom2Allcustom3USD Total</v>
          </cell>
          <cell r="E19">
            <v>-968</v>
          </cell>
          <cell r="F19">
            <v>0</v>
          </cell>
          <cell r="H19">
            <v>-967.8883786115</v>
          </cell>
          <cell r="J19">
            <v>-685</v>
          </cell>
          <cell r="K19">
            <v>0</v>
          </cell>
          <cell r="M19">
            <v>-684.91961462000006</v>
          </cell>
          <cell r="O19">
            <v>-193</v>
          </cell>
          <cell r="P19">
            <v>0</v>
          </cell>
          <cell r="R19">
            <v>-192.90359674678601</v>
          </cell>
          <cell r="T19">
            <v>-293</v>
          </cell>
          <cell r="U19">
            <v>0</v>
          </cell>
          <cell r="W19">
            <v>-292.83148962394398</v>
          </cell>
          <cell r="Y19">
            <v>-172</v>
          </cell>
          <cell r="Z19">
            <v>0</v>
          </cell>
          <cell r="AB19">
            <v>-171.79550251104098</v>
          </cell>
          <cell r="AD19">
            <v>-68</v>
          </cell>
          <cell r="AE19">
            <v>-1</v>
          </cell>
          <cell r="AG19">
            <v>-67.267632760000012</v>
          </cell>
          <cell r="AI19">
            <v>-14</v>
          </cell>
          <cell r="AJ19">
            <v>-1</v>
          </cell>
          <cell r="AL19">
            <v>-13.4180421006775</v>
          </cell>
          <cell r="AN19">
            <v>-42</v>
          </cell>
          <cell r="AO19">
            <v>-1</v>
          </cell>
          <cell r="AQ19">
            <v>-41.247439877564304</v>
          </cell>
          <cell r="AS19">
            <v>-26</v>
          </cell>
          <cell r="AT19">
            <v>0</v>
          </cell>
          <cell r="AV19">
            <v>-26.093917817260401</v>
          </cell>
          <cell r="AX19">
            <v>-3</v>
          </cell>
          <cell r="AY19">
            <v>-1</v>
          </cell>
          <cell r="BA19">
            <v>-2.2961945177891701</v>
          </cell>
          <cell r="BC19">
            <v>8</v>
          </cell>
          <cell r="BD19">
            <v>1</v>
          </cell>
          <cell r="BE19">
            <v>3</v>
          </cell>
          <cell r="BF19">
            <v>-1</v>
          </cell>
          <cell r="BH19">
            <v>0</v>
          </cell>
          <cell r="BI19">
            <v>5.4101143857869403</v>
          </cell>
          <cell r="BK19">
            <v>-2456</v>
          </cell>
          <cell r="BL19">
            <v>-1</v>
          </cell>
          <cell r="BM19">
            <v>0</v>
          </cell>
          <cell r="BN19">
            <v>-2455.2516948007797</v>
          </cell>
          <cell r="BP19">
            <v>0</v>
          </cell>
          <cell r="BQ19">
            <v>0</v>
          </cell>
          <cell r="BS19">
            <v>0</v>
          </cell>
          <cell r="BU19">
            <v>-1</v>
          </cell>
          <cell r="BV19">
            <v>0</v>
          </cell>
          <cell r="BW19">
            <v>-2456</v>
          </cell>
          <cell r="BY19">
            <v>-2435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-0.08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1</v>
          </cell>
          <cell r="DK19">
            <v>1</v>
          </cell>
          <cell r="DM19">
            <v>0</v>
          </cell>
          <cell r="DO19">
            <v>0</v>
          </cell>
          <cell r="DP19">
            <v>0</v>
          </cell>
          <cell r="DR19">
            <v>0</v>
          </cell>
          <cell r="DT19">
            <v>-296</v>
          </cell>
          <cell r="DV19">
            <v>-2</v>
          </cell>
          <cell r="DW19">
            <v>-293.72861724928299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-2</v>
          </cell>
          <cell r="EJ19">
            <v>1</v>
          </cell>
          <cell r="EL19">
            <v>-2.7368248204222199</v>
          </cell>
          <cell r="EN19">
            <v>-16</v>
          </cell>
          <cell r="EO19">
            <v>0</v>
          </cell>
          <cell r="EQ19">
            <v>-15.8342458088459</v>
          </cell>
        </row>
        <row r="20">
          <cell r="C20" t="str">
            <v>16500TAllcustom2Allcustom3USD Total</v>
          </cell>
          <cell r="E20">
            <v>10</v>
          </cell>
          <cell r="H20">
            <v>9.6290781840740198</v>
          </cell>
          <cell r="J20">
            <v>1</v>
          </cell>
          <cell r="M20">
            <v>0.92548993000000002</v>
          </cell>
          <cell r="O20">
            <v>16</v>
          </cell>
          <cell r="R20">
            <v>16.011917396815402</v>
          </cell>
          <cell r="T20">
            <v>0</v>
          </cell>
          <cell r="W20">
            <v>-0.47867525999999999</v>
          </cell>
          <cell r="Y20">
            <v>-1</v>
          </cell>
          <cell r="AB20">
            <v>-0.71638202470954404</v>
          </cell>
          <cell r="AD20">
            <v>4</v>
          </cell>
          <cell r="AG20">
            <v>4.0892773</v>
          </cell>
          <cell r="AI20">
            <v>0</v>
          </cell>
          <cell r="AL20">
            <v>0.11403817645191699</v>
          </cell>
          <cell r="AN20">
            <v>3</v>
          </cell>
          <cell r="AQ20">
            <v>2.8184575399973499</v>
          </cell>
          <cell r="AS20">
            <v>1</v>
          </cell>
          <cell r="AV20">
            <v>1.0103045286866901</v>
          </cell>
          <cell r="AX20">
            <v>88</v>
          </cell>
          <cell r="BA20">
            <v>88.162615292030907</v>
          </cell>
          <cell r="BC20">
            <v>0</v>
          </cell>
          <cell r="BE20">
            <v>0</v>
          </cell>
          <cell r="BH20">
            <v>0</v>
          </cell>
          <cell r="BI20">
            <v>0.243241210788017</v>
          </cell>
          <cell r="BK20">
            <v>122</v>
          </cell>
          <cell r="BM20">
            <v>0</v>
          </cell>
          <cell r="BN20">
            <v>121.809362274135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122</v>
          </cell>
          <cell r="BY20">
            <v>33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0</v>
          </cell>
          <cell r="CQ20">
            <v>1.8900200000000001E-3</v>
          </cell>
          <cell r="CS20">
            <v>0</v>
          </cell>
          <cell r="CU20">
            <v>0</v>
          </cell>
          <cell r="CX20">
            <v>1.8900200000000001E-3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0</v>
          </cell>
          <cell r="DR20">
            <v>0</v>
          </cell>
          <cell r="DT20">
            <v>6</v>
          </cell>
          <cell r="DV20">
            <v>0</v>
          </cell>
          <cell r="DW20">
            <v>6.3053909917397197</v>
          </cell>
          <cell r="DY20">
            <v>0</v>
          </cell>
          <cell r="EB20">
            <v>0</v>
          </cell>
          <cell r="ED20">
            <v>0</v>
          </cell>
          <cell r="EG20">
            <v>0</v>
          </cell>
          <cell r="EI20">
            <v>0</v>
          </cell>
          <cell r="EL20">
            <v>0.18282332370058799</v>
          </cell>
          <cell r="EN20">
            <v>0</v>
          </cell>
          <cell r="EQ20">
            <v>-0.41248704501389699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40</v>
          </cell>
          <cell r="R21">
            <v>40.360033851165198</v>
          </cell>
          <cell r="T21">
            <v>7</v>
          </cell>
          <cell r="W21">
            <v>6.8056356707796795</v>
          </cell>
          <cell r="Y21">
            <v>0</v>
          </cell>
          <cell r="AB21">
            <v>0</v>
          </cell>
          <cell r="AD21">
            <v>0</v>
          </cell>
          <cell r="AG21">
            <v>4.0807499999999899E-2</v>
          </cell>
          <cell r="AI21">
            <v>5</v>
          </cell>
          <cell r="AL21">
            <v>4.9704021123560205</v>
          </cell>
          <cell r="AN21">
            <v>3</v>
          </cell>
          <cell r="AQ21">
            <v>2.79191792761659</v>
          </cell>
          <cell r="AS21">
            <v>4</v>
          </cell>
          <cell r="AV21">
            <v>3.5416758426691697</v>
          </cell>
          <cell r="AX21">
            <v>0</v>
          </cell>
          <cell r="BA21">
            <v>0</v>
          </cell>
          <cell r="BC21">
            <v>0</v>
          </cell>
          <cell r="BE21">
            <v>0</v>
          </cell>
          <cell r="BH21">
            <v>0</v>
          </cell>
          <cell r="BI21">
            <v>0</v>
          </cell>
          <cell r="BK21">
            <v>59</v>
          </cell>
          <cell r="BM21">
            <v>0</v>
          </cell>
          <cell r="BN21">
            <v>58.510472904586599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59</v>
          </cell>
          <cell r="BY21">
            <v>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4</v>
          </cell>
          <cell r="CQ21">
            <v>3.5416758426691697</v>
          </cell>
          <cell r="CS21">
            <v>4</v>
          </cell>
          <cell r="CU21">
            <v>0</v>
          </cell>
          <cell r="CX21">
            <v>3.5416758426691697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8</v>
          </cell>
          <cell r="DV21">
            <v>0</v>
          </cell>
          <cell r="DW21">
            <v>7.8031275399726097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0</v>
          </cell>
          <cell r="H22">
            <v>0.27396970192988201</v>
          </cell>
          <cell r="J22">
            <v>0</v>
          </cell>
          <cell r="M22">
            <v>0</v>
          </cell>
          <cell r="O22">
            <v>50</v>
          </cell>
          <cell r="R22">
            <v>50.262536031593896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0</v>
          </cell>
          <cell r="AI22">
            <v>0</v>
          </cell>
          <cell r="AL22">
            <v>-4.2455890137957499E-4</v>
          </cell>
          <cell r="AN22">
            <v>0</v>
          </cell>
          <cell r="AQ22">
            <v>1.1429340030440301E-2</v>
          </cell>
          <cell r="AS22">
            <v>-6</v>
          </cell>
          <cell r="AV22">
            <v>-5.51921334277701</v>
          </cell>
          <cell r="AX22">
            <v>0</v>
          </cell>
          <cell r="BA22">
            <v>0</v>
          </cell>
          <cell r="BC22">
            <v>1</v>
          </cell>
          <cell r="BE22">
            <v>1</v>
          </cell>
          <cell r="BH22">
            <v>0</v>
          </cell>
          <cell r="BI22">
            <v>0</v>
          </cell>
          <cell r="BK22">
            <v>45</v>
          </cell>
          <cell r="BM22">
            <v>0</v>
          </cell>
          <cell r="BN22">
            <v>45.028297171875799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45</v>
          </cell>
          <cell r="BY22">
            <v>50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-6</v>
          </cell>
          <cell r="DM22">
            <v>-5.51921334277701</v>
          </cell>
          <cell r="DO22">
            <v>0</v>
          </cell>
          <cell r="DR22">
            <v>0</v>
          </cell>
          <cell r="DT22">
            <v>0</v>
          </cell>
          <cell r="DV22">
            <v>0</v>
          </cell>
          <cell r="DW22">
            <v>1.10047811290608E-2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-107</v>
          </cell>
          <cell r="F23">
            <v>0</v>
          </cell>
          <cell r="G23">
            <v>0</v>
          </cell>
          <cell r="H23">
            <v>-106.96358619855214</v>
          </cell>
          <cell r="J23">
            <v>492</v>
          </cell>
          <cell r="K23">
            <v>1</v>
          </cell>
          <cell r="L23">
            <v>0</v>
          </cell>
          <cell r="M23">
            <v>491.7497507999999</v>
          </cell>
          <cell r="O23">
            <v>264</v>
          </cell>
          <cell r="P23">
            <v>0</v>
          </cell>
          <cell r="Q23">
            <v>0</v>
          </cell>
          <cell r="R23">
            <v>264.46881105800605</v>
          </cell>
          <cell r="T23">
            <v>451</v>
          </cell>
          <cell r="U23">
            <v>-1</v>
          </cell>
          <cell r="V23">
            <v>0</v>
          </cell>
          <cell r="W23">
            <v>450.74799278160259</v>
          </cell>
          <cell r="Y23">
            <v>-106</v>
          </cell>
          <cell r="Z23">
            <v>1</v>
          </cell>
          <cell r="AA23">
            <v>0</v>
          </cell>
          <cell r="AB23">
            <v>-106.00850663851752</v>
          </cell>
          <cell r="AD23">
            <v>75</v>
          </cell>
          <cell r="AE23">
            <v>-1</v>
          </cell>
          <cell r="AF23">
            <v>0</v>
          </cell>
          <cell r="AG23">
            <v>75.366174139999998</v>
          </cell>
          <cell r="AI23">
            <v>24</v>
          </cell>
          <cell r="AJ23">
            <v>0</v>
          </cell>
          <cell r="AK23">
            <v>0</v>
          </cell>
          <cell r="AL23">
            <v>24.459117676061808</v>
          </cell>
          <cell r="AN23">
            <v>53</v>
          </cell>
          <cell r="AO23">
            <v>0</v>
          </cell>
          <cell r="AP23">
            <v>0</v>
          </cell>
          <cell r="AQ23">
            <v>53.080430315848226</v>
          </cell>
          <cell r="AS23">
            <v>-35</v>
          </cell>
          <cell r="AT23">
            <v>-1</v>
          </cell>
          <cell r="AU23">
            <v>0</v>
          </cell>
          <cell r="AV23">
            <v>-34.972110063534004</v>
          </cell>
          <cell r="AX23">
            <v>10</v>
          </cell>
          <cell r="AY23">
            <v>-1</v>
          </cell>
          <cell r="AZ23">
            <v>0</v>
          </cell>
          <cell r="BA23">
            <v>10.402219099546556</v>
          </cell>
          <cell r="BC23">
            <v>25</v>
          </cell>
          <cell r="BD23">
            <v>0</v>
          </cell>
          <cell r="BE23">
            <v>2</v>
          </cell>
          <cell r="BF23">
            <v>-1</v>
          </cell>
          <cell r="BG23">
            <v>0</v>
          </cell>
          <cell r="BH23">
            <v>0</v>
          </cell>
          <cell r="BI23">
            <v>23.824347410583925</v>
          </cell>
          <cell r="BK23">
            <v>1146</v>
          </cell>
          <cell r="BL23">
            <v>-1</v>
          </cell>
          <cell r="BM23">
            <v>0</v>
          </cell>
          <cell r="BN23">
            <v>1146.1546403810596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-1</v>
          </cell>
          <cell r="BV23">
            <v>0</v>
          </cell>
          <cell r="BW23">
            <v>1146</v>
          </cell>
          <cell r="BY23">
            <v>1146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5</v>
          </cell>
          <cell r="CJ23">
            <v>1</v>
          </cell>
          <cell r="CK23">
            <v>0</v>
          </cell>
          <cell r="CL23">
            <v>4.5629816889776986</v>
          </cell>
          <cell r="CN23">
            <v>5</v>
          </cell>
          <cell r="CO23">
            <v>0</v>
          </cell>
          <cell r="CP23">
            <v>0</v>
          </cell>
          <cell r="CQ23">
            <v>4.7017152126691695</v>
          </cell>
          <cell r="CS23">
            <v>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4.7017152126691695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-1</v>
          </cell>
          <cell r="DK23">
            <v>1</v>
          </cell>
          <cell r="DL23">
            <v>0</v>
          </cell>
          <cell r="DM23">
            <v>-1.2660456127770088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46</v>
          </cell>
          <cell r="DU23">
            <v>0</v>
          </cell>
          <cell r="DV23">
            <v>-1</v>
          </cell>
          <cell r="DW23">
            <v>46.897215493392345</v>
          </cell>
          <cell r="DY23">
            <v>0</v>
          </cell>
          <cell r="DZ23">
            <v>0</v>
          </cell>
          <cell r="EA23">
            <v>0</v>
          </cell>
          <cell r="EB23">
            <v>-4.9887758970047047E-2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I23">
            <v>-4</v>
          </cell>
          <cell r="EJ23">
            <v>1</v>
          </cell>
          <cell r="EK23">
            <v>0</v>
          </cell>
          <cell r="EL23">
            <v>-4.1639180814641348</v>
          </cell>
          <cell r="EN23">
            <v>-47</v>
          </cell>
          <cell r="EO23">
            <v>0</v>
          </cell>
          <cell r="EP23">
            <v>0</v>
          </cell>
          <cell r="EQ23">
            <v>-47.414295445168804</v>
          </cell>
        </row>
        <row r="24">
          <cell r="C24" t="str">
            <v>17800TAllcustom2Allcustom3USD Total</v>
          </cell>
          <cell r="E24">
            <v>-279</v>
          </cell>
          <cell r="F24">
            <v>0</v>
          </cell>
          <cell r="H24">
            <v>-279.057982318141</v>
          </cell>
          <cell r="J24">
            <v>-84</v>
          </cell>
          <cell r="K24">
            <v>0</v>
          </cell>
          <cell r="M24">
            <v>-83.54878887000001</v>
          </cell>
          <cell r="O24">
            <v>-68</v>
          </cell>
          <cell r="P24">
            <v>0</v>
          </cell>
          <cell r="R24">
            <v>-68.403477387707994</v>
          </cell>
          <cell r="T24">
            <v>-38</v>
          </cell>
          <cell r="U24">
            <v>0</v>
          </cell>
          <cell r="W24">
            <v>-37.855997222647396</v>
          </cell>
          <cell r="Y24">
            <v>-7</v>
          </cell>
          <cell r="Z24">
            <v>0</v>
          </cell>
          <cell r="AB24">
            <v>-6.91697550400401</v>
          </cell>
          <cell r="AD24">
            <v>-13</v>
          </cell>
          <cell r="AE24">
            <v>1</v>
          </cell>
          <cell r="AG24">
            <v>-13.5150362200001</v>
          </cell>
          <cell r="AI24">
            <v>-10</v>
          </cell>
          <cell r="AJ24">
            <v>1</v>
          </cell>
          <cell r="AL24">
            <v>-10.6306382821429</v>
          </cell>
          <cell r="AN24">
            <v>-19</v>
          </cell>
          <cell r="AO24">
            <v>1</v>
          </cell>
          <cell r="AQ24">
            <v>-19.578892179934201</v>
          </cell>
          <cell r="AS24">
            <v>8</v>
          </cell>
          <cell r="AT24">
            <v>0</v>
          </cell>
          <cell r="AV24">
            <v>8.3331531598636399</v>
          </cell>
          <cell r="AX24">
            <v>237</v>
          </cell>
          <cell r="AY24">
            <v>0</v>
          </cell>
          <cell r="BA24">
            <v>236.527356779158</v>
          </cell>
          <cell r="BC24">
            <v>-2</v>
          </cell>
          <cell r="BD24">
            <v>-1</v>
          </cell>
          <cell r="BE24">
            <v>-1</v>
          </cell>
          <cell r="BF24">
            <v>0</v>
          </cell>
          <cell r="BH24">
            <v>0</v>
          </cell>
          <cell r="BI24">
            <v>-0.49445400000539802</v>
          </cell>
          <cell r="BK24">
            <v>-275</v>
          </cell>
          <cell r="BL24">
            <v>0</v>
          </cell>
          <cell r="BM24">
            <v>0</v>
          </cell>
          <cell r="BN24">
            <v>-275.14173204556101</v>
          </cell>
          <cell r="BP24">
            <v>0</v>
          </cell>
          <cell r="BQ24">
            <v>0</v>
          </cell>
          <cell r="BS24">
            <v>0</v>
          </cell>
          <cell r="BU24">
            <v>0</v>
          </cell>
          <cell r="BV24">
            <v>0</v>
          </cell>
          <cell r="BW24">
            <v>-275</v>
          </cell>
          <cell r="BY24">
            <v>-518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-1</v>
          </cell>
          <cell r="CJ24">
            <v>-1</v>
          </cell>
          <cell r="CL24">
            <v>-0.20127080483007098</v>
          </cell>
          <cell r="CN24">
            <v>2</v>
          </cell>
          <cell r="CO24">
            <v>0</v>
          </cell>
          <cell r="CQ24">
            <v>1.80744527001483</v>
          </cell>
          <cell r="CS24">
            <v>2</v>
          </cell>
          <cell r="CT24">
            <v>0</v>
          </cell>
          <cell r="CU24">
            <v>0</v>
          </cell>
          <cell r="CV24">
            <v>0</v>
          </cell>
          <cell r="CX24">
            <v>1.80744527001483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3.6232E-3</v>
          </cell>
          <cell r="DO24">
            <v>0</v>
          </cell>
          <cell r="DP24">
            <v>0</v>
          </cell>
          <cell r="DR24">
            <v>0</v>
          </cell>
          <cell r="DT24">
            <v>-49</v>
          </cell>
          <cell r="DV24">
            <v>2</v>
          </cell>
          <cell r="DW24">
            <v>-50.641542186081097</v>
          </cell>
          <cell r="DY24">
            <v>0</v>
          </cell>
          <cell r="DZ24">
            <v>0</v>
          </cell>
          <cell r="EB24">
            <v>5.2284768410050399E-2</v>
          </cell>
          <cell r="ED24">
            <v>0</v>
          </cell>
          <cell r="EE24">
            <v>0</v>
          </cell>
          <cell r="EG24">
            <v>0</v>
          </cell>
          <cell r="EI24">
            <v>-2</v>
          </cell>
          <cell r="EJ24">
            <v>-1</v>
          </cell>
          <cell r="EL24">
            <v>-1.3913986083629399</v>
          </cell>
          <cell r="EN24">
            <v>7</v>
          </cell>
          <cell r="EO24">
            <v>-1</v>
          </cell>
          <cell r="EQ24">
            <v>7.5516229886514008</v>
          </cell>
        </row>
        <row r="25">
          <cell r="C25" t="str">
            <v>17900TAllcustom2Allcustom3USD Total</v>
          </cell>
          <cell r="E25">
            <v>-386</v>
          </cell>
          <cell r="F25">
            <v>0</v>
          </cell>
          <cell r="G25">
            <v>0</v>
          </cell>
          <cell r="H25">
            <v>-386.02156851669315</v>
          </cell>
          <cell r="J25">
            <v>408</v>
          </cell>
          <cell r="K25">
            <v>1</v>
          </cell>
          <cell r="L25">
            <v>0</v>
          </cell>
          <cell r="M25">
            <v>408.20096192999989</v>
          </cell>
          <cell r="O25">
            <v>196</v>
          </cell>
          <cell r="P25">
            <v>0</v>
          </cell>
          <cell r="Q25">
            <v>0</v>
          </cell>
          <cell r="R25">
            <v>196.06533367029806</v>
          </cell>
          <cell r="T25">
            <v>413</v>
          </cell>
          <cell r="U25">
            <v>-1</v>
          </cell>
          <cell r="V25">
            <v>0</v>
          </cell>
          <cell r="W25">
            <v>412.89199555895522</v>
          </cell>
          <cell r="Y25">
            <v>-113</v>
          </cell>
          <cell r="Z25">
            <v>1</v>
          </cell>
          <cell r="AA25">
            <v>0</v>
          </cell>
          <cell r="AB25">
            <v>-112.92548214252153</v>
          </cell>
          <cell r="AD25">
            <v>62</v>
          </cell>
          <cell r="AE25">
            <v>0</v>
          </cell>
          <cell r="AF25">
            <v>0</v>
          </cell>
          <cell r="AG25">
            <v>61.8511379199999</v>
          </cell>
          <cell r="AI25">
            <v>14</v>
          </cell>
          <cell r="AJ25">
            <v>1</v>
          </cell>
          <cell r="AK25">
            <v>0</v>
          </cell>
          <cell r="AL25">
            <v>13.828479393918908</v>
          </cell>
          <cell r="AN25">
            <v>34</v>
          </cell>
          <cell r="AO25">
            <v>1</v>
          </cell>
          <cell r="AP25">
            <v>0</v>
          </cell>
          <cell r="AQ25">
            <v>33.501538135914025</v>
          </cell>
          <cell r="AS25">
            <v>-27</v>
          </cell>
          <cell r="AT25">
            <v>-1</v>
          </cell>
          <cell r="AU25">
            <v>0</v>
          </cell>
          <cell r="AV25">
            <v>-26.638956903670362</v>
          </cell>
          <cell r="AX25">
            <v>247</v>
          </cell>
          <cell r="AY25">
            <v>-1</v>
          </cell>
          <cell r="AZ25">
            <v>0</v>
          </cell>
          <cell r="BA25">
            <v>246.92957587870455</v>
          </cell>
          <cell r="BC25">
            <v>23</v>
          </cell>
          <cell r="BD25">
            <v>-1</v>
          </cell>
          <cell r="BE25">
            <v>1</v>
          </cell>
          <cell r="BF25">
            <v>-1</v>
          </cell>
          <cell r="BG25">
            <v>0</v>
          </cell>
          <cell r="BH25">
            <v>0</v>
          </cell>
          <cell r="BI25">
            <v>23.329893410578528</v>
          </cell>
          <cell r="BK25">
            <v>871</v>
          </cell>
          <cell r="BL25">
            <v>-1</v>
          </cell>
          <cell r="BM25">
            <v>0</v>
          </cell>
          <cell r="BN25">
            <v>871.01290833549865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-1</v>
          </cell>
          <cell r="BV25">
            <v>0</v>
          </cell>
          <cell r="BW25">
            <v>871</v>
          </cell>
          <cell r="BY25">
            <v>628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4</v>
          </cell>
          <cell r="CJ25">
            <v>0</v>
          </cell>
          <cell r="CK25">
            <v>0</v>
          </cell>
          <cell r="CL25">
            <v>4.3617108841476275</v>
          </cell>
          <cell r="CN25">
            <v>7</v>
          </cell>
          <cell r="CO25">
            <v>0</v>
          </cell>
          <cell r="CP25">
            <v>0</v>
          </cell>
          <cell r="CQ25">
            <v>6.509160482683999</v>
          </cell>
          <cell r="CS25">
            <v>7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6.509160482683999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-1</v>
          </cell>
          <cell r="DK25">
            <v>1</v>
          </cell>
          <cell r="DL25">
            <v>0</v>
          </cell>
          <cell r="DM25">
            <v>-1.2624224127770087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T25">
            <v>-3</v>
          </cell>
          <cell r="DU25">
            <v>0</v>
          </cell>
          <cell r="DV25">
            <v>1</v>
          </cell>
          <cell r="DW25">
            <v>-3.7443266926887517</v>
          </cell>
          <cell r="DY25">
            <v>0</v>
          </cell>
          <cell r="DZ25">
            <v>0</v>
          </cell>
          <cell r="EA25">
            <v>0</v>
          </cell>
          <cell r="EB25">
            <v>2.3970094400033518E-3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I25">
            <v>-6</v>
          </cell>
          <cell r="EJ25">
            <v>0</v>
          </cell>
          <cell r="EK25">
            <v>0</v>
          </cell>
          <cell r="EL25">
            <v>-5.5553166898270749</v>
          </cell>
          <cell r="EN25">
            <v>-40</v>
          </cell>
          <cell r="EO25">
            <v>-1</v>
          </cell>
          <cell r="EP25">
            <v>0</v>
          </cell>
          <cell r="EQ25">
            <v>-39.862672456517402</v>
          </cell>
        </row>
        <row r="26">
          <cell r="C26" t="str">
            <v>18800TAllcustom2Allcustom3USD Total</v>
          </cell>
          <cell r="E26">
            <v>50</v>
          </cell>
          <cell r="F26">
            <v>0</v>
          </cell>
          <cell r="H26">
            <v>49.684480021520194</v>
          </cell>
          <cell r="J26">
            <v>-379</v>
          </cell>
          <cell r="K26">
            <v>0</v>
          </cell>
          <cell r="M26">
            <v>-378.77003504000004</v>
          </cell>
          <cell r="O26">
            <v>-36</v>
          </cell>
          <cell r="P26">
            <v>1</v>
          </cell>
          <cell r="R26">
            <v>-36.525669581169005</v>
          </cell>
          <cell r="T26">
            <v>-61</v>
          </cell>
          <cell r="U26">
            <v>0</v>
          </cell>
          <cell r="W26">
            <v>-60.895773907671398</v>
          </cell>
          <cell r="Y26">
            <v>2</v>
          </cell>
          <cell r="Z26">
            <v>0</v>
          </cell>
          <cell r="AB26">
            <v>1.6058233813889</v>
          </cell>
          <cell r="AD26">
            <v>4</v>
          </cell>
          <cell r="AE26">
            <v>0</v>
          </cell>
          <cell r="AG26">
            <v>3.9337626600000002</v>
          </cell>
          <cell r="AI26">
            <v>-13</v>
          </cell>
          <cell r="AJ26">
            <v>0</v>
          </cell>
          <cell r="AL26">
            <v>-12.6870126480802</v>
          </cell>
          <cell r="AN26">
            <v>1</v>
          </cell>
          <cell r="AO26">
            <v>-1</v>
          </cell>
          <cell r="AQ26">
            <v>1.76154272339447</v>
          </cell>
          <cell r="AS26">
            <v>8</v>
          </cell>
          <cell r="AT26">
            <v>1</v>
          </cell>
          <cell r="AV26">
            <v>7.4403913124256098</v>
          </cell>
          <cell r="AX26">
            <v>-104</v>
          </cell>
          <cell r="AY26">
            <v>0</v>
          </cell>
          <cell r="BA26">
            <v>-103.839724350935</v>
          </cell>
          <cell r="BC26">
            <v>-1</v>
          </cell>
          <cell r="BD26">
            <v>1</v>
          </cell>
          <cell r="BE26">
            <v>-1</v>
          </cell>
          <cell r="BF26">
            <v>0</v>
          </cell>
          <cell r="BH26">
            <v>0</v>
          </cell>
          <cell r="BI26">
            <v>-0.51412274999999996</v>
          </cell>
          <cell r="BK26">
            <v>-529</v>
          </cell>
          <cell r="BL26">
            <v>0</v>
          </cell>
          <cell r="BM26">
            <v>0</v>
          </cell>
          <cell r="BN26">
            <v>-528.80633817912599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-529</v>
          </cell>
          <cell r="BY26">
            <v>-432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0</v>
          </cell>
          <cell r="CJ26">
            <v>1</v>
          </cell>
          <cell r="CL26">
            <v>-0.58647624633992002</v>
          </cell>
          <cell r="CN26">
            <v>0</v>
          </cell>
          <cell r="CO26">
            <v>-1</v>
          </cell>
          <cell r="CQ26">
            <v>0.5817845087511101</v>
          </cell>
          <cell r="CS26">
            <v>0</v>
          </cell>
          <cell r="CT26">
            <v>-1</v>
          </cell>
          <cell r="CU26">
            <v>0</v>
          </cell>
          <cell r="CV26">
            <v>0</v>
          </cell>
          <cell r="CX26">
            <v>0.5817845087511101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-1.2336420000000001E-2</v>
          </cell>
          <cell r="DO26">
            <v>0</v>
          </cell>
          <cell r="DP26">
            <v>0</v>
          </cell>
          <cell r="DR26">
            <v>0</v>
          </cell>
          <cell r="DT26">
            <v>-6</v>
          </cell>
          <cell r="DV26">
            <v>-1</v>
          </cell>
          <cell r="DW26">
            <v>-5.3858838832968603</v>
          </cell>
          <cell r="DY26">
            <v>0</v>
          </cell>
          <cell r="DZ26">
            <v>0</v>
          </cell>
          <cell r="EB26">
            <v>-5.9925236000055995E-4</v>
          </cell>
          <cell r="ED26">
            <v>0</v>
          </cell>
          <cell r="EE26">
            <v>0</v>
          </cell>
          <cell r="EG26">
            <v>0</v>
          </cell>
          <cell r="EI26">
            <v>1</v>
          </cell>
          <cell r="EJ26">
            <v>1</v>
          </cell>
          <cell r="EL26">
            <v>0.441833989761935</v>
          </cell>
          <cell r="EN26">
            <v>9</v>
          </cell>
          <cell r="EO26">
            <v>0</v>
          </cell>
          <cell r="EQ26">
            <v>8.9241141886942916</v>
          </cell>
        </row>
        <row r="27">
          <cell r="C27" t="str">
            <v>Profit_continuing_USD</v>
          </cell>
          <cell r="E27">
            <v>-336</v>
          </cell>
          <cell r="F27">
            <v>0</v>
          </cell>
          <cell r="G27">
            <v>0</v>
          </cell>
          <cell r="H27">
            <v>-336.33708849517296</v>
          </cell>
          <cell r="J27">
            <v>29</v>
          </cell>
          <cell r="K27">
            <v>1</v>
          </cell>
          <cell r="L27">
            <v>0</v>
          </cell>
          <cell r="M27">
            <v>29.430926889999853</v>
          </cell>
          <cell r="O27">
            <v>160</v>
          </cell>
          <cell r="P27">
            <v>1</v>
          </cell>
          <cell r="Q27">
            <v>0</v>
          </cell>
          <cell r="R27">
            <v>159.53966408912905</v>
          </cell>
          <cell r="T27">
            <v>352</v>
          </cell>
          <cell r="U27">
            <v>-1</v>
          </cell>
          <cell r="V27">
            <v>0</v>
          </cell>
          <cell r="W27">
            <v>351.9962216512838</v>
          </cell>
          <cell r="Y27">
            <v>-111</v>
          </cell>
          <cell r="Z27">
            <v>1</v>
          </cell>
          <cell r="AA27">
            <v>0</v>
          </cell>
          <cell r="AB27">
            <v>-111.31965876113263</v>
          </cell>
          <cell r="AD27">
            <v>66</v>
          </cell>
          <cell r="AE27">
            <v>0</v>
          </cell>
          <cell r="AF27">
            <v>0</v>
          </cell>
          <cell r="AG27">
            <v>65.784900579999899</v>
          </cell>
          <cell r="AI27">
            <v>1</v>
          </cell>
          <cell r="AJ27">
            <v>1</v>
          </cell>
          <cell r="AK27">
            <v>0</v>
          </cell>
          <cell r="AL27">
            <v>1.1414667458387076</v>
          </cell>
          <cell r="AN27">
            <v>35</v>
          </cell>
          <cell r="AO27">
            <v>0</v>
          </cell>
          <cell r="AP27">
            <v>0</v>
          </cell>
          <cell r="AQ27">
            <v>35.263080859308495</v>
          </cell>
          <cell r="AS27">
            <v>-19</v>
          </cell>
          <cell r="AT27">
            <v>0</v>
          </cell>
          <cell r="AU27">
            <v>0</v>
          </cell>
          <cell r="AV27">
            <v>-19.198565591244751</v>
          </cell>
          <cell r="AX27">
            <v>143</v>
          </cell>
          <cell r="AY27">
            <v>-1</v>
          </cell>
          <cell r="AZ27">
            <v>0</v>
          </cell>
          <cell r="BA27">
            <v>143.08985152776955</v>
          </cell>
          <cell r="BC27">
            <v>22</v>
          </cell>
          <cell r="BD27">
            <v>0</v>
          </cell>
          <cell r="BE27">
            <v>0</v>
          </cell>
          <cell r="BF27">
            <v>-1</v>
          </cell>
          <cell r="BG27">
            <v>0</v>
          </cell>
          <cell r="BH27">
            <v>0</v>
          </cell>
          <cell r="BI27">
            <v>22.815770660578529</v>
          </cell>
          <cell r="BK27">
            <v>342</v>
          </cell>
          <cell r="BL27">
            <v>-1</v>
          </cell>
          <cell r="BM27">
            <v>0</v>
          </cell>
          <cell r="BN27">
            <v>342.20657015637266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-1</v>
          </cell>
          <cell r="BV27">
            <v>0</v>
          </cell>
          <cell r="BW27">
            <v>342</v>
          </cell>
          <cell r="BY27">
            <v>196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4</v>
          </cell>
          <cell r="CJ27">
            <v>1</v>
          </cell>
          <cell r="CK27">
            <v>0</v>
          </cell>
          <cell r="CL27">
            <v>3.7752346378077073</v>
          </cell>
          <cell r="CN27">
            <v>7</v>
          </cell>
          <cell r="CO27">
            <v>-1</v>
          </cell>
          <cell r="CP27">
            <v>0</v>
          </cell>
          <cell r="CQ27">
            <v>7.0909449914351095</v>
          </cell>
          <cell r="CS27">
            <v>7</v>
          </cell>
          <cell r="CT27">
            <v>-1</v>
          </cell>
          <cell r="CU27">
            <v>0</v>
          </cell>
          <cell r="CV27">
            <v>0</v>
          </cell>
          <cell r="CW27">
            <v>0</v>
          </cell>
          <cell r="CX27">
            <v>7.0909449914351095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-1</v>
          </cell>
          <cell r="DK27">
            <v>1</v>
          </cell>
          <cell r="DL27">
            <v>0</v>
          </cell>
          <cell r="DM27">
            <v>-1.2747588327770087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-9</v>
          </cell>
          <cell r="DU27">
            <v>0</v>
          </cell>
          <cell r="DV27">
            <v>0</v>
          </cell>
          <cell r="DW27">
            <v>-9.1302105759856111</v>
          </cell>
          <cell r="DY27">
            <v>0</v>
          </cell>
          <cell r="DZ27">
            <v>0</v>
          </cell>
          <cell r="EA27">
            <v>0</v>
          </cell>
          <cell r="EB27">
            <v>1.7977570800027918E-3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I27">
            <v>-5</v>
          </cell>
          <cell r="EJ27">
            <v>1</v>
          </cell>
          <cell r="EK27">
            <v>0</v>
          </cell>
          <cell r="EL27">
            <v>-5.1134827000651395</v>
          </cell>
          <cell r="EN27">
            <v>-31</v>
          </cell>
          <cell r="EO27">
            <v>-1</v>
          </cell>
          <cell r="EP27">
            <v>0</v>
          </cell>
          <cell r="EQ27">
            <v>-30.938558267823112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  <cell r="DV28">
            <v>0</v>
          </cell>
        </row>
        <row r="29">
          <cell r="C29" t="str">
            <v>18900TAllcustom2Allcustom3USD Total</v>
          </cell>
          <cell r="E29">
            <v>-336</v>
          </cell>
          <cell r="F29">
            <v>0</v>
          </cell>
          <cell r="G29">
            <v>0</v>
          </cell>
          <cell r="H29">
            <v>-336.33708849517296</v>
          </cell>
          <cell r="J29">
            <v>29</v>
          </cell>
          <cell r="K29">
            <v>1</v>
          </cell>
          <cell r="L29">
            <v>0</v>
          </cell>
          <cell r="M29">
            <v>29.430926889999853</v>
          </cell>
          <cell r="O29">
            <v>160</v>
          </cell>
          <cell r="P29">
            <v>1</v>
          </cell>
          <cell r="Q29">
            <v>0</v>
          </cell>
          <cell r="R29">
            <v>159.53966408912905</v>
          </cell>
          <cell r="T29">
            <v>352</v>
          </cell>
          <cell r="U29">
            <v>-1</v>
          </cell>
          <cell r="V29">
            <v>0</v>
          </cell>
          <cell r="W29">
            <v>351.9962216512838</v>
          </cell>
          <cell r="Y29">
            <v>-111</v>
          </cell>
          <cell r="Z29">
            <v>1</v>
          </cell>
          <cell r="AA29">
            <v>0</v>
          </cell>
          <cell r="AB29">
            <v>-111.31965876113263</v>
          </cell>
          <cell r="AD29">
            <v>66</v>
          </cell>
          <cell r="AE29">
            <v>0</v>
          </cell>
          <cell r="AF29">
            <v>0</v>
          </cell>
          <cell r="AG29">
            <v>65.784900579999899</v>
          </cell>
          <cell r="AI29">
            <v>1</v>
          </cell>
          <cell r="AJ29">
            <v>1</v>
          </cell>
          <cell r="AK29">
            <v>0</v>
          </cell>
          <cell r="AL29">
            <v>1.1414667458387076</v>
          </cell>
          <cell r="AN29">
            <v>35</v>
          </cell>
          <cell r="AO29">
            <v>0</v>
          </cell>
          <cell r="AP29">
            <v>0</v>
          </cell>
          <cell r="AQ29">
            <v>35.263080859308495</v>
          </cell>
          <cell r="AS29">
            <v>-19</v>
          </cell>
          <cell r="AT29">
            <v>0</v>
          </cell>
          <cell r="AU29">
            <v>0</v>
          </cell>
          <cell r="AV29">
            <v>-19.198565591244751</v>
          </cell>
          <cell r="AX29">
            <v>143</v>
          </cell>
          <cell r="AY29">
            <v>-1</v>
          </cell>
          <cell r="AZ29">
            <v>0</v>
          </cell>
          <cell r="BA29">
            <v>143.08985152776955</v>
          </cell>
          <cell r="BC29">
            <v>22</v>
          </cell>
          <cell r="BD29">
            <v>0</v>
          </cell>
          <cell r="BE29">
            <v>0</v>
          </cell>
          <cell r="BF29">
            <v>-1</v>
          </cell>
          <cell r="BG29">
            <v>0</v>
          </cell>
          <cell r="BH29">
            <v>0</v>
          </cell>
          <cell r="BI29">
            <v>22.815770660578529</v>
          </cell>
          <cell r="BK29">
            <v>342</v>
          </cell>
          <cell r="BL29">
            <v>-1</v>
          </cell>
          <cell r="BM29">
            <v>0</v>
          </cell>
          <cell r="BN29">
            <v>342.20657015637266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-1</v>
          </cell>
          <cell r="BV29">
            <v>0</v>
          </cell>
          <cell r="BW29">
            <v>342</v>
          </cell>
          <cell r="BY29">
            <v>196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4</v>
          </cell>
          <cell r="CJ29">
            <v>1</v>
          </cell>
          <cell r="CK29">
            <v>0</v>
          </cell>
          <cell r="CL29">
            <v>3.7752346378077073</v>
          </cell>
          <cell r="CN29">
            <v>7</v>
          </cell>
          <cell r="CO29">
            <v>-1</v>
          </cell>
          <cell r="CP29">
            <v>0</v>
          </cell>
          <cell r="CQ29">
            <v>7.0909449914351095</v>
          </cell>
          <cell r="CS29">
            <v>7</v>
          </cell>
          <cell r="CT29">
            <v>-1</v>
          </cell>
          <cell r="CU29">
            <v>0</v>
          </cell>
          <cell r="CV29">
            <v>0</v>
          </cell>
          <cell r="CW29">
            <v>0</v>
          </cell>
          <cell r="CX29">
            <v>7.0909449914351095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-1</v>
          </cell>
          <cell r="DK29">
            <v>1</v>
          </cell>
          <cell r="DL29">
            <v>0</v>
          </cell>
          <cell r="DM29">
            <v>-1.2747588327770087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T29">
            <v>-9</v>
          </cell>
          <cell r="DU29">
            <v>0</v>
          </cell>
          <cell r="DV29">
            <v>0</v>
          </cell>
          <cell r="DW29">
            <v>-9.1302105759856111</v>
          </cell>
          <cell r="DY29">
            <v>0</v>
          </cell>
          <cell r="DZ29">
            <v>0</v>
          </cell>
          <cell r="EA29">
            <v>0</v>
          </cell>
          <cell r="EB29">
            <v>1.7977570800027918E-3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I29">
            <v>-5</v>
          </cell>
          <cell r="EJ29">
            <v>1</v>
          </cell>
          <cell r="EK29">
            <v>0</v>
          </cell>
          <cell r="EL29">
            <v>-5.1134827000651395</v>
          </cell>
          <cell r="EN29">
            <v>-31</v>
          </cell>
          <cell r="EO29">
            <v>-1</v>
          </cell>
          <cell r="EP29">
            <v>0</v>
          </cell>
          <cell r="EQ29">
            <v>-30.938558267823112</v>
          </cell>
        </row>
        <row r="32">
          <cell r="C32" t="str">
            <v>19100TAllcustom2Allcustom3USD Total</v>
          </cell>
          <cell r="E32">
            <v>-4</v>
          </cell>
          <cell r="F32">
            <v>-1</v>
          </cell>
          <cell r="H32">
            <v>-3.1844068776677199</v>
          </cell>
          <cell r="J32">
            <v>0</v>
          </cell>
          <cell r="K32">
            <v>0</v>
          </cell>
          <cell r="M32">
            <v>0</v>
          </cell>
          <cell r="O32">
            <v>-28</v>
          </cell>
          <cell r="P32">
            <v>-1</v>
          </cell>
          <cell r="R32">
            <v>-27.257925728533699</v>
          </cell>
          <cell r="T32">
            <v>0</v>
          </cell>
          <cell r="U32">
            <v>0</v>
          </cell>
          <cell r="W32">
            <v>-3.0485526128859199E-3</v>
          </cell>
          <cell r="Y32">
            <v>0</v>
          </cell>
          <cell r="Z32">
            <v>0</v>
          </cell>
          <cell r="AB32">
            <v>-1.2372519684954101E-2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-0.11473752080935201</v>
          </cell>
          <cell r="AN32">
            <v>1</v>
          </cell>
          <cell r="AO32">
            <v>0</v>
          </cell>
          <cell r="AQ32">
            <v>0.75639726404601404</v>
          </cell>
          <cell r="AS32">
            <v>0</v>
          </cell>
          <cell r="AT32">
            <v>0</v>
          </cell>
          <cell r="AV32">
            <v>-5.5082597421694402E-3</v>
          </cell>
          <cell r="AX32">
            <v>0</v>
          </cell>
          <cell r="AY32">
            <v>0</v>
          </cell>
          <cell r="BA32">
            <v>0</v>
          </cell>
          <cell r="BC32">
            <v>1</v>
          </cell>
          <cell r="BD32">
            <v>0</v>
          </cell>
          <cell r="BE32">
            <v>1</v>
          </cell>
          <cell r="BF32">
            <v>0</v>
          </cell>
          <cell r="BH32">
            <v>0</v>
          </cell>
          <cell r="BI32">
            <v>0</v>
          </cell>
          <cell r="BK32">
            <v>-30</v>
          </cell>
          <cell r="BL32">
            <v>0</v>
          </cell>
          <cell r="BM32">
            <v>0</v>
          </cell>
          <cell r="BN32">
            <v>-29.821602195004701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-30</v>
          </cell>
          <cell r="BY32">
            <v>-31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0</v>
          </cell>
          <cell r="DP32">
            <v>0</v>
          </cell>
          <cell r="DR32">
            <v>0</v>
          </cell>
          <cell r="DT32">
            <v>1</v>
          </cell>
          <cell r="DV32">
            <v>0</v>
          </cell>
          <cell r="DW32">
            <v>0.62928722355170807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-5.5082597421694402E-3</v>
          </cell>
        </row>
        <row r="33">
          <cell r="C33" t="str">
            <v>19900TAllcustom2Allcustom3USD Total</v>
          </cell>
          <cell r="E33">
            <v>-340</v>
          </cell>
          <cell r="F33">
            <v>-1</v>
          </cell>
          <cell r="G33">
            <v>0</v>
          </cell>
          <cell r="H33">
            <v>-339.52149537284066</v>
          </cell>
          <cell r="J33">
            <v>29</v>
          </cell>
          <cell r="K33">
            <v>1</v>
          </cell>
          <cell r="L33">
            <v>0</v>
          </cell>
          <cell r="M33">
            <v>29.430926889999853</v>
          </cell>
          <cell r="O33">
            <v>132</v>
          </cell>
          <cell r="P33">
            <v>0</v>
          </cell>
          <cell r="Q33">
            <v>0</v>
          </cell>
          <cell r="R33">
            <v>132.28173836059534</v>
          </cell>
          <cell r="T33">
            <v>352</v>
          </cell>
          <cell r="U33">
            <v>-1</v>
          </cell>
          <cell r="V33">
            <v>0</v>
          </cell>
          <cell r="W33">
            <v>351.99317309867092</v>
          </cell>
          <cell r="Y33">
            <v>-111</v>
          </cell>
          <cell r="Z33">
            <v>1</v>
          </cell>
          <cell r="AA33">
            <v>0</v>
          </cell>
          <cell r="AB33">
            <v>-111.33203128081759</v>
          </cell>
          <cell r="AD33">
            <v>66</v>
          </cell>
          <cell r="AE33">
            <v>0</v>
          </cell>
          <cell r="AF33">
            <v>0</v>
          </cell>
          <cell r="AG33">
            <v>65.784900579999899</v>
          </cell>
          <cell r="AI33">
            <v>1</v>
          </cell>
          <cell r="AJ33">
            <v>1</v>
          </cell>
          <cell r="AK33">
            <v>0</v>
          </cell>
          <cell r="AL33">
            <v>1.0267292250293556</v>
          </cell>
          <cell r="AN33">
            <v>36</v>
          </cell>
          <cell r="AO33">
            <v>0</v>
          </cell>
          <cell r="AP33">
            <v>0</v>
          </cell>
          <cell r="AQ33">
            <v>36.01947812335451</v>
          </cell>
          <cell r="AS33">
            <v>-19</v>
          </cell>
          <cell r="AT33">
            <v>0</v>
          </cell>
          <cell r="AU33">
            <v>0</v>
          </cell>
          <cell r="AV33">
            <v>-19.204073850986919</v>
          </cell>
          <cell r="AX33">
            <v>143</v>
          </cell>
          <cell r="AY33">
            <v>-1</v>
          </cell>
          <cell r="AZ33">
            <v>0</v>
          </cell>
          <cell r="BA33">
            <v>143.08985152776955</v>
          </cell>
          <cell r="BC33">
            <v>23</v>
          </cell>
          <cell r="BD33">
            <v>0</v>
          </cell>
          <cell r="BE33">
            <v>1</v>
          </cell>
          <cell r="BF33">
            <v>-1</v>
          </cell>
          <cell r="BG33">
            <v>0</v>
          </cell>
          <cell r="BH33">
            <v>0</v>
          </cell>
          <cell r="BI33">
            <v>22.815770660578529</v>
          </cell>
          <cell r="BK33">
            <v>312</v>
          </cell>
          <cell r="BL33">
            <v>-1</v>
          </cell>
          <cell r="BM33">
            <v>0</v>
          </cell>
          <cell r="BN33">
            <v>312.38496796136798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-1</v>
          </cell>
          <cell r="BV33">
            <v>0</v>
          </cell>
          <cell r="BW33">
            <v>312</v>
          </cell>
          <cell r="BY33">
            <v>165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4</v>
          </cell>
          <cell r="CJ33">
            <v>1</v>
          </cell>
          <cell r="CK33">
            <v>0</v>
          </cell>
          <cell r="CL33">
            <v>3.7752346378077073</v>
          </cell>
          <cell r="CN33">
            <v>7</v>
          </cell>
          <cell r="CO33">
            <v>-1</v>
          </cell>
          <cell r="CP33">
            <v>0</v>
          </cell>
          <cell r="CQ33">
            <v>7.0909449914351095</v>
          </cell>
          <cell r="CS33">
            <v>7</v>
          </cell>
          <cell r="CT33">
            <v>-1</v>
          </cell>
          <cell r="CU33">
            <v>0</v>
          </cell>
          <cell r="CV33">
            <v>0</v>
          </cell>
          <cell r="CW33">
            <v>0</v>
          </cell>
          <cell r="CX33">
            <v>7.0909449914351095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-1</v>
          </cell>
          <cell r="DK33">
            <v>1</v>
          </cell>
          <cell r="DL33">
            <v>0</v>
          </cell>
          <cell r="DM33">
            <v>-1.2747588327770087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T33">
            <v>-8</v>
          </cell>
          <cell r="DU33">
            <v>0</v>
          </cell>
          <cell r="DV33">
            <v>1</v>
          </cell>
          <cell r="DW33">
            <v>-8.5009233524339027</v>
          </cell>
          <cell r="DY33">
            <v>0</v>
          </cell>
          <cell r="DZ33">
            <v>0</v>
          </cell>
          <cell r="EA33">
            <v>0</v>
          </cell>
          <cell r="EB33">
            <v>1.7977570800027918E-3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I33">
            <v>-5</v>
          </cell>
          <cell r="EJ33">
            <v>1</v>
          </cell>
          <cell r="EK33">
            <v>0</v>
          </cell>
          <cell r="EL33">
            <v>-5.1134827000651395</v>
          </cell>
          <cell r="EN33">
            <v>-31</v>
          </cell>
          <cell r="EO33">
            <v>-1</v>
          </cell>
          <cell r="EP33">
            <v>0</v>
          </cell>
          <cell r="EQ33">
            <v>-30.94406652756528</v>
          </cell>
        </row>
        <row r="37">
          <cell r="C37" t="str">
            <v>68670TAllcustom2Allcustom3USD Total</v>
          </cell>
          <cell r="E37">
            <v>9895</v>
          </cell>
          <cell r="F37">
            <v>0</v>
          </cell>
          <cell r="H37">
            <v>9895.3381592620099</v>
          </cell>
          <cell r="J37">
            <v>2310</v>
          </cell>
          <cell r="K37">
            <v>0</v>
          </cell>
          <cell r="M37">
            <v>2310.05212579</v>
          </cell>
          <cell r="O37">
            <v>1393</v>
          </cell>
          <cell r="P37">
            <v>0</v>
          </cell>
          <cell r="R37">
            <v>1393.0387297754301</v>
          </cell>
          <cell r="T37">
            <v>1196</v>
          </cell>
          <cell r="U37">
            <v>0</v>
          </cell>
          <cell r="W37">
            <v>1195.8075177779201</v>
          </cell>
          <cell r="Y37">
            <v>209</v>
          </cell>
          <cell r="Z37">
            <v>0</v>
          </cell>
          <cell r="AB37">
            <v>208.81847558015298</v>
          </cell>
          <cell r="AD37">
            <v>470</v>
          </cell>
          <cell r="AE37">
            <v>0</v>
          </cell>
          <cell r="AG37">
            <v>469.95718204000002</v>
          </cell>
          <cell r="AI37">
            <v>1215</v>
          </cell>
          <cell r="AJ37">
            <v>0</v>
          </cell>
          <cell r="AL37">
            <v>1215.4480961653701</v>
          </cell>
          <cell r="AN37">
            <v>308</v>
          </cell>
          <cell r="AO37">
            <v>-1</v>
          </cell>
          <cell r="AQ37">
            <v>308.74045779606399</v>
          </cell>
          <cell r="AS37">
            <v>281</v>
          </cell>
          <cell r="AT37">
            <v>1</v>
          </cell>
          <cell r="AV37">
            <v>280.31370899070504</v>
          </cell>
          <cell r="AX37">
            <v>112</v>
          </cell>
          <cell r="AY37">
            <v>1</v>
          </cell>
          <cell r="BA37">
            <v>111.19015009407001</v>
          </cell>
          <cell r="BC37">
            <v>11</v>
          </cell>
          <cell r="BD37">
            <v>-1</v>
          </cell>
          <cell r="BE37">
            <v>0</v>
          </cell>
          <cell r="BF37">
            <v>0</v>
          </cell>
          <cell r="BH37">
            <v>0</v>
          </cell>
          <cell r="BI37">
            <v>11.561153266724899</v>
          </cell>
          <cell r="BK37">
            <v>17400</v>
          </cell>
          <cell r="BL37">
            <v>0</v>
          </cell>
          <cell r="BM37">
            <v>0</v>
          </cell>
          <cell r="BN37">
            <v>17400.265756538502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17400</v>
          </cell>
          <cell r="BY37">
            <v>16996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87</v>
          </cell>
          <cell r="CJ37">
            <v>0</v>
          </cell>
          <cell r="CL37">
            <v>86.983783531460105</v>
          </cell>
          <cell r="CN37">
            <v>2</v>
          </cell>
          <cell r="CO37">
            <v>0</v>
          </cell>
          <cell r="CQ37">
            <v>1.6592934399999999</v>
          </cell>
          <cell r="CS37">
            <v>2</v>
          </cell>
          <cell r="CT37">
            <v>0</v>
          </cell>
          <cell r="CU37">
            <v>0</v>
          </cell>
          <cell r="CV37">
            <v>0</v>
          </cell>
          <cell r="CX37">
            <v>1.6592934399999999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48</v>
          </cell>
          <cell r="DK37">
            <v>0</v>
          </cell>
          <cell r="DM37">
            <v>48.187354200000001</v>
          </cell>
          <cell r="DO37">
            <v>0</v>
          </cell>
          <cell r="DP37">
            <v>0</v>
          </cell>
          <cell r="DR37">
            <v>0</v>
          </cell>
          <cell r="DT37">
            <v>2203</v>
          </cell>
          <cell r="DU37">
            <v>0</v>
          </cell>
          <cell r="DW37">
            <v>2202.96421158158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14</v>
          </cell>
          <cell r="EJ37">
            <v>0</v>
          </cell>
          <cell r="EL37">
            <v>14.209263769166</v>
          </cell>
          <cell r="EN37">
            <v>108</v>
          </cell>
          <cell r="EO37">
            <v>0</v>
          </cell>
          <cell r="EQ37">
            <v>108.180014880117</v>
          </cell>
        </row>
        <row r="38">
          <cell r="C38" t="str">
            <v>68680T Allcustom2Allcustom3USD Total</v>
          </cell>
          <cell r="E38">
            <v>140</v>
          </cell>
          <cell r="H38">
            <v>139.835913534116</v>
          </cell>
          <cell r="J38">
            <v>0</v>
          </cell>
          <cell r="M38">
            <v>7.3971080000000911E-2</v>
          </cell>
          <cell r="O38">
            <v>633</v>
          </cell>
          <cell r="R38">
            <v>633.05053725973801</v>
          </cell>
          <cell r="T38">
            <v>24</v>
          </cell>
          <cell r="W38">
            <v>23.947681145671901</v>
          </cell>
          <cell r="Y38">
            <v>3</v>
          </cell>
          <cell r="AB38">
            <v>3.3156209984102598</v>
          </cell>
          <cell r="AD38">
            <v>1</v>
          </cell>
          <cell r="AG38">
            <v>0.61204840999999999</v>
          </cell>
          <cell r="AI38">
            <v>0</v>
          </cell>
          <cell r="AL38">
            <v>-4.2504619932839695E-3</v>
          </cell>
          <cell r="AN38">
            <v>17</v>
          </cell>
          <cell r="AQ38">
            <v>16.549974699614999</v>
          </cell>
          <cell r="AS38">
            <v>125</v>
          </cell>
          <cell r="AV38">
            <v>125.227104048996</v>
          </cell>
          <cell r="AX38">
            <v>-2</v>
          </cell>
          <cell r="BA38">
            <v>-1.60247197304214</v>
          </cell>
          <cell r="BC38">
            <v>-941</v>
          </cell>
          <cell r="BE38">
            <v>0</v>
          </cell>
          <cell r="BH38">
            <v>0</v>
          </cell>
          <cell r="BI38">
            <v>-941.00612874150795</v>
          </cell>
          <cell r="BK38">
            <v>0</v>
          </cell>
          <cell r="BM38">
            <v>0</v>
          </cell>
          <cell r="BN38">
            <v>3.9912993088364605E-12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818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4.9999102068909451E-4</v>
          </cell>
          <cell r="CN38">
            <v>0</v>
          </cell>
          <cell r="CQ38">
            <v>0.16378699999999999</v>
          </cell>
          <cell r="CS38">
            <v>0</v>
          </cell>
          <cell r="CU38">
            <v>0</v>
          </cell>
          <cell r="CW38">
            <v>0</v>
          </cell>
          <cell r="CX38">
            <v>0.16378700000000013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0</v>
          </cell>
          <cell r="DQ38">
            <v>0</v>
          </cell>
          <cell r="DR38">
            <v>0</v>
          </cell>
          <cell r="DT38">
            <v>20</v>
          </cell>
          <cell r="DV38">
            <v>0</v>
          </cell>
          <cell r="DW38">
            <v>20.281127332229971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5</v>
          </cell>
          <cell r="EK38">
            <v>0</v>
          </cell>
          <cell r="EL38">
            <v>4.7577561421754986</v>
          </cell>
          <cell r="EN38">
            <v>112</v>
          </cell>
          <cell r="EP38">
            <v>0</v>
          </cell>
          <cell r="EQ38">
            <v>112.13152150705201</v>
          </cell>
        </row>
        <row r="39">
          <cell r="E39">
            <v>10035</v>
          </cell>
          <cell r="F39">
            <v>0</v>
          </cell>
          <cell r="G39">
            <v>0</v>
          </cell>
          <cell r="H39">
            <v>10035.174072796126</v>
          </cell>
          <cell r="J39">
            <v>2310</v>
          </cell>
          <cell r="K39">
            <v>0</v>
          </cell>
          <cell r="L39">
            <v>0</v>
          </cell>
          <cell r="M39">
            <v>2310.1260968699999</v>
          </cell>
          <cell r="O39">
            <v>2026</v>
          </cell>
          <cell r="P39">
            <v>0</v>
          </cell>
          <cell r="Q39">
            <v>0</v>
          </cell>
          <cell r="R39">
            <v>2026.0892670351682</v>
          </cell>
          <cell r="T39">
            <v>1220</v>
          </cell>
          <cell r="U39">
            <v>0</v>
          </cell>
          <cell r="V39">
            <v>0</v>
          </cell>
          <cell r="W39">
            <v>1219.7551989235919</v>
          </cell>
          <cell r="Y39">
            <v>212</v>
          </cell>
          <cell r="Z39">
            <v>0</v>
          </cell>
          <cell r="AA39">
            <v>0</v>
          </cell>
          <cell r="AB39">
            <v>212.13409657856323</v>
          </cell>
          <cell r="AD39">
            <v>471</v>
          </cell>
          <cell r="AE39">
            <v>0</v>
          </cell>
          <cell r="AF39">
            <v>0</v>
          </cell>
          <cell r="AG39">
            <v>470.56923045000002</v>
          </cell>
          <cell r="AI39">
            <v>1215</v>
          </cell>
          <cell r="AJ39">
            <v>0</v>
          </cell>
          <cell r="AK39">
            <v>0</v>
          </cell>
          <cell r="AL39">
            <v>1215.4438457033768</v>
          </cell>
          <cell r="AN39">
            <v>325</v>
          </cell>
          <cell r="AO39">
            <v>-1</v>
          </cell>
          <cell r="AP39">
            <v>0</v>
          </cell>
          <cell r="AQ39">
            <v>325.290432495679</v>
          </cell>
          <cell r="AS39">
            <v>406</v>
          </cell>
          <cell r="AT39">
            <v>1</v>
          </cell>
          <cell r="AU39">
            <v>0</v>
          </cell>
          <cell r="AV39">
            <v>405.54081303970105</v>
          </cell>
          <cell r="AX39">
            <v>110</v>
          </cell>
          <cell r="AY39">
            <v>1</v>
          </cell>
          <cell r="AZ39">
            <v>0</v>
          </cell>
          <cell r="BA39">
            <v>109.58767812102786</v>
          </cell>
          <cell r="BC39">
            <v>-930</v>
          </cell>
          <cell r="BD39">
            <v>-1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-929.44497547478306</v>
          </cell>
          <cell r="BK39">
            <v>17400</v>
          </cell>
          <cell r="BL39">
            <v>0</v>
          </cell>
          <cell r="BM39">
            <v>0</v>
          </cell>
          <cell r="BN39">
            <v>17400.265756538505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17400</v>
          </cell>
          <cell r="BY39">
            <v>17814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87</v>
          </cell>
          <cell r="CJ39">
            <v>0</v>
          </cell>
          <cell r="CK39">
            <v>0</v>
          </cell>
          <cell r="CL39">
            <v>86.984283522480794</v>
          </cell>
          <cell r="CN39">
            <v>2</v>
          </cell>
          <cell r="CO39">
            <v>0</v>
          </cell>
          <cell r="CP39">
            <v>0</v>
          </cell>
          <cell r="CQ39">
            <v>1.8230804399999998</v>
          </cell>
          <cell r="CS39">
            <v>2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1.82308044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48</v>
          </cell>
          <cell r="DK39">
            <v>0</v>
          </cell>
          <cell r="DL39">
            <v>0</v>
          </cell>
          <cell r="DM39">
            <v>48.187354200000001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2223</v>
          </cell>
          <cell r="DU39">
            <v>0</v>
          </cell>
          <cell r="DV39">
            <v>0</v>
          </cell>
          <cell r="DW39">
            <v>2223.24533891381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19</v>
          </cell>
          <cell r="EJ39">
            <v>0</v>
          </cell>
          <cell r="EK39">
            <v>0</v>
          </cell>
          <cell r="EL39">
            <v>18.967019911341499</v>
          </cell>
          <cell r="EN39">
            <v>220</v>
          </cell>
          <cell r="EO39">
            <v>0</v>
          </cell>
          <cell r="EP39">
            <v>0</v>
          </cell>
          <cell r="EQ39">
            <v>220.31153638716901</v>
          </cell>
        </row>
        <row r="41">
          <cell r="C41" t="str">
            <v>15010CAllcustom2Allcustom3USD Total</v>
          </cell>
          <cell r="E41">
            <v>-951</v>
          </cell>
          <cell r="F41">
            <v>0</v>
          </cell>
          <cell r="G41">
            <v>0</v>
          </cell>
          <cell r="H41">
            <v>-950.96130538758302</v>
          </cell>
          <cell r="J41">
            <v>-685</v>
          </cell>
          <cell r="K41">
            <v>0</v>
          </cell>
          <cell r="L41">
            <v>0</v>
          </cell>
          <cell r="M41">
            <v>-684.84561461999999</v>
          </cell>
          <cell r="O41">
            <v>-185</v>
          </cell>
          <cell r="P41">
            <v>0</v>
          </cell>
          <cell r="Q41">
            <v>0</v>
          </cell>
          <cell r="R41">
            <v>-184.52743346678599</v>
          </cell>
          <cell r="T41">
            <v>-293</v>
          </cell>
          <cell r="U41">
            <v>0</v>
          </cell>
          <cell r="V41">
            <v>0</v>
          </cell>
          <cell r="W41">
            <v>-292.83148962394398</v>
          </cell>
          <cell r="Y41">
            <v>-75</v>
          </cell>
          <cell r="Z41">
            <v>0</v>
          </cell>
          <cell r="AA41">
            <v>0</v>
          </cell>
          <cell r="AB41">
            <v>-74.518426161596807</v>
          </cell>
          <cell r="AD41">
            <v>-68</v>
          </cell>
          <cell r="AE41">
            <v>-1</v>
          </cell>
          <cell r="AF41">
            <v>0</v>
          </cell>
          <cell r="AG41">
            <v>-67.267632760000012</v>
          </cell>
          <cell r="AI41">
            <v>-14</v>
          </cell>
          <cell r="AJ41">
            <v>-1</v>
          </cell>
          <cell r="AK41">
            <v>0</v>
          </cell>
          <cell r="AL41">
            <v>-13.4180421006775</v>
          </cell>
          <cell r="AN41">
            <v>-42</v>
          </cell>
          <cell r="AO41">
            <v>-1</v>
          </cell>
          <cell r="AP41">
            <v>0</v>
          </cell>
          <cell r="AQ41">
            <v>-41.247439877564304</v>
          </cell>
          <cell r="AS41">
            <v>-26</v>
          </cell>
          <cell r="AT41">
            <v>0</v>
          </cell>
          <cell r="AU41">
            <v>0</v>
          </cell>
          <cell r="AV41">
            <v>-26.093917817260401</v>
          </cell>
          <cell r="AX41">
            <v>-3</v>
          </cell>
          <cell r="AY41">
            <v>-1</v>
          </cell>
          <cell r="AZ41">
            <v>0</v>
          </cell>
          <cell r="BA41">
            <v>-2.2961945177891701</v>
          </cell>
          <cell r="BC41">
            <v>9</v>
          </cell>
          <cell r="BD41">
            <v>0</v>
          </cell>
          <cell r="BE41">
            <v>4</v>
          </cell>
          <cell r="BF41">
            <v>0</v>
          </cell>
          <cell r="BG41">
            <v>0</v>
          </cell>
          <cell r="BH41">
            <v>0</v>
          </cell>
          <cell r="BI41">
            <v>5.4101143857869403</v>
          </cell>
          <cell r="BK41">
            <v>-2333</v>
          </cell>
          <cell r="BL41">
            <v>0</v>
          </cell>
          <cell r="BM41">
            <v>0</v>
          </cell>
          <cell r="BN41">
            <v>-2332.5973819474102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0</v>
          </cell>
          <cell r="BV41">
            <v>0</v>
          </cell>
          <cell r="BW41">
            <v>-2333</v>
          </cell>
          <cell r="BY41">
            <v>-2313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-0.08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1</v>
          </cell>
          <cell r="DK41">
            <v>1</v>
          </cell>
          <cell r="DL41">
            <v>0</v>
          </cell>
          <cell r="DM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-199</v>
          </cell>
          <cell r="DU41">
            <v>-1</v>
          </cell>
          <cell r="DV41">
            <v>-2</v>
          </cell>
          <cell r="DW41">
            <v>-196.45154089983902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-2</v>
          </cell>
          <cell r="EJ41">
            <v>1</v>
          </cell>
          <cell r="EK41">
            <v>0</v>
          </cell>
          <cell r="EL41">
            <v>-2.7368248204222199</v>
          </cell>
          <cell r="EN41">
            <v>-16</v>
          </cell>
          <cell r="EO41">
            <v>0</v>
          </cell>
          <cell r="EP41">
            <v>0</v>
          </cell>
          <cell r="EQ41">
            <v>-15.8342458088459</v>
          </cell>
        </row>
        <row r="42">
          <cell r="C42" t="str">
            <v>15150TAllcustom2Allcustom3USD Total</v>
          </cell>
          <cell r="E42">
            <v>-17</v>
          </cell>
          <cell r="H42">
            <v>-16.927073223917201</v>
          </cell>
          <cell r="J42">
            <v>0</v>
          </cell>
          <cell r="M42">
            <v>-7.3999999999999996E-2</v>
          </cell>
          <cell r="O42">
            <v>-8</v>
          </cell>
          <cell r="R42">
            <v>-8.3761632800000001</v>
          </cell>
          <cell r="T42">
            <v>0</v>
          </cell>
          <cell r="W42">
            <v>0</v>
          </cell>
          <cell r="Y42">
            <v>-97</v>
          </cell>
          <cell r="AB42">
            <v>-97.277076349444499</v>
          </cell>
          <cell r="AD42">
            <v>0</v>
          </cell>
          <cell r="AG42">
            <v>0</v>
          </cell>
          <cell r="AI42">
            <v>0</v>
          </cell>
          <cell r="AL42">
            <v>0</v>
          </cell>
          <cell r="AN42">
            <v>0</v>
          </cell>
          <cell r="AQ42">
            <v>0</v>
          </cell>
          <cell r="AS42">
            <v>0</v>
          </cell>
          <cell r="AV42">
            <v>0</v>
          </cell>
          <cell r="AX42">
            <v>0</v>
          </cell>
          <cell r="BA42">
            <v>0</v>
          </cell>
          <cell r="BC42">
            <v>-1</v>
          </cell>
          <cell r="BE42">
            <v>-1</v>
          </cell>
          <cell r="BH42">
            <v>0</v>
          </cell>
          <cell r="BI42">
            <v>0</v>
          </cell>
          <cell r="BK42">
            <v>-123</v>
          </cell>
          <cell r="BM42">
            <v>0</v>
          </cell>
          <cell r="BN42">
            <v>-122.654312853362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-123</v>
          </cell>
          <cell r="BY42">
            <v>-122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-97</v>
          </cell>
          <cell r="DW42">
            <v>-97.277076349444499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0</v>
          </cell>
          <cell r="EQ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0</v>
          </cell>
          <cell r="R43">
            <v>0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0</v>
          </cell>
          <cell r="BM43">
            <v>0</v>
          </cell>
          <cell r="BN43">
            <v>0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-968</v>
          </cell>
          <cell r="F44">
            <v>0</v>
          </cell>
          <cell r="G44">
            <v>0</v>
          </cell>
          <cell r="H44">
            <v>-967.88837861150023</v>
          </cell>
          <cell r="J44">
            <v>-685</v>
          </cell>
          <cell r="K44">
            <v>0</v>
          </cell>
          <cell r="L44">
            <v>0</v>
          </cell>
          <cell r="M44">
            <v>-684.91961461999995</v>
          </cell>
          <cell r="O44">
            <v>-193</v>
          </cell>
          <cell r="P44">
            <v>0</v>
          </cell>
          <cell r="Q44">
            <v>0</v>
          </cell>
          <cell r="R44">
            <v>-192.90359674678598</v>
          </cell>
          <cell r="T44">
            <v>-293</v>
          </cell>
          <cell r="U44">
            <v>0</v>
          </cell>
          <cell r="V44">
            <v>0</v>
          </cell>
          <cell r="W44">
            <v>-292.83148962394398</v>
          </cell>
          <cell r="Y44">
            <v>-172</v>
          </cell>
          <cell r="Z44">
            <v>0</v>
          </cell>
          <cell r="AA44">
            <v>0</v>
          </cell>
          <cell r="AB44">
            <v>-171.79550251104132</v>
          </cell>
          <cell r="AD44">
            <v>-68</v>
          </cell>
          <cell r="AE44">
            <v>-1</v>
          </cell>
          <cell r="AF44">
            <v>0</v>
          </cell>
          <cell r="AG44">
            <v>-67.267632760000012</v>
          </cell>
          <cell r="AI44">
            <v>-14</v>
          </cell>
          <cell r="AJ44">
            <v>-1</v>
          </cell>
          <cell r="AK44">
            <v>0</v>
          </cell>
          <cell r="AL44">
            <v>-13.4180421006775</v>
          </cell>
          <cell r="AN44">
            <v>-42</v>
          </cell>
          <cell r="AO44">
            <v>-1</v>
          </cell>
          <cell r="AP44">
            <v>0</v>
          </cell>
          <cell r="AQ44">
            <v>-41.247439877564304</v>
          </cell>
          <cell r="AS44">
            <v>-26</v>
          </cell>
          <cell r="AT44">
            <v>0</v>
          </cell>
          <cell r="AU44">
            <v>0</v>
          </cell>
          <cell r="AV44">
            <v>-26.093917817260401</v>
          </cell>
          <cell r="AX44">
            <v>-3</v>
          </cell>
          <cell r="AY44">
            <v>-1</v>
          </cell>
          <cell r="AZ44">
            <v>0</v>
          </cell>
          <cell r="BA44">
            <v>-2.2961945177891701</v>
          </cell>
          <cell r="BC44">
            <v>8</v>
          </cell>
          <cell r="BD44">
            <v>0</v>
          </cell>
          <cell r="BE44">
            <v>3</v>
          </cell>
          <cell r="BF44">
            <v>0</v>
          </cell>
          <cell r="BG44">
            <v>0</v>
          </cell>
          <cell r="BH44">
            <v>0</v>
          </cell>
          <cell r="BI44">
            <v>5.4101143857869403</v>
          </cell>
          <cell r="BK44">
            <v>-2456</v>
          </cell>
          <cell r="BL44">
            <v>0</v>
          </cell>
          <cell r="BM44">
            <v>0</v>
          </cell>
          <cell r="BN44">
            <v>-2455.2516948007724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V44">
            <v>0</v>
          </cell>
          <cell r="BW44">
            <v>-2456</v>
          </cell>
          <cell r="BY44">
            <v>-2435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-0.08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1</v>
          </cell>
          <cell r="DK44">
            <v>1</v>
          </cell>
          <cell r="DL44">
            <v>0</v>
          </cell>
          <cell r="DM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T44">
            <v>-296</v>
          </cell>
          <cell r="DU44">
            <v>-1</v>
          </cell>
          <cell r="DV44">
            <v>-2</v>
          </cell>
          <cell r="DW44">
            <v>-293.7286172492835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-2</v>
          </cell>
          <cell r="EJ44">
            <v>1</v>
          </cell>
          <cell r="EK44">
            <v>0</v>
          </cell>
          <cell r="EL44">
            <v>-2.7368248204222199</v>
          </cell>
          <cell r="EN44">
            <v>-16</v>
          </cell>
          <cell r="EO44">
            <v>0</v>
          </cell>
          <cell r="EP44">
            <v>0</v>
          </cell>
          <cell r="EQ44">
            <v>-15.8342458088459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50">
          <cell r="C50" t="str">
            <v>20900TAllcustom2Allcustom3USD Total</v>
          </cell>
          <cell r="E50">
            <v>1</v>
          </cell>
          <cell r="H50">
            <v>0.73799334196203092</v>
          </cell>
          <cell r="J50">
            <v>794</v>
          </cell>
          <cell r="M50">
            <v>793.85715126999901</v>
          </cell>
          <cell r="O50">
            <v>2589</v>
          </cell>
          <cell r="R50">
            <v>2588.9336165619702</v>
          </cell>
          <cell r="T50">
            <v>95</v>
          </cell>
          <cell r="W50">
            <v>94.643630739999992</v>
          </cell>
          <cell r="Y50">
            <v>19</v>
          </cell>
          <cell r="AB50">
            <v>18.580576096570699</v>
          </cell>
          <cell r="AD50">
            <v>3</v>
          </cell>
          <cell r="AG50">
            <v>3.2575934599999998</v>
          </cell>
          <cell r="AI50">
            <v>96</v>
          </cell>
          <cell r="AL50">
            <v>95.805568199804</v>
          </cell>
          <cell r="AN50">
            <v>17</v>
          </cell>
          <cell r="AQ50">
            <v>17.4399785131966</v>
          </cell>
          <cell r="AS50">
            <v>1</v>
          </cell>
          <cell r="AV50">
            <v>1.00711029298188</v>
          </cell>
          <cell r="AX50">
            <v>0</v>
          </cell>
          <cell r="BA50">
            <v>0.22800000000000001</v>
          </cell>
          <cell r="BC50">
            <v>-1</v>
          </cell>
          <cell r="BE50">
            <v>-1</v>
          </cell>
          <cell r="BH50">
            <v>0</v>
          </cell>
          <cell r="BI50">
            <v>0</v>
          </cell>
          <cell r="BK50">
            <v>3614</v>
          </cell>
          <cell r="BM50">
            <v>0</v>
          </cell>
          <cell r="BN50">
            <v>3614.4912184764798</v>
          </cell>
          <cell r="BP50">
            <v>0</v>
          </cell>
          <cell r="BQ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3614</v>
          </cell>
          <cell r="BY50">
            <v>3614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0.22800000000000001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135</v>
          </cell>
          <cell r="DV50">
            <v>0</v>
          </cell>
          <cell r="DW50">
            <v>135.083716269571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0.34255984622208197</v>
          </cell>
          <cell r="EN50">
            <v>0</v>
          </cell>
          <cell r="EQ50">
            <v>0.47721375675979999</v>
          </cell>
        </row>
        <row r="51">
          <cell r="DV51">
            <v>0</v>
          </cell>
        </row>
        <row r="52">
          <cell r="C52" t="str">
            <v>21900TTAN142TAllcustom3USD Total</v>
          </cell>
          <cell r="E52">
            <v>20342</v>
          </cell>
          <cell r="F52">
            <v>0</v>
          </cell>
          <cell r="H52">
            <v>20341.796987748799</v>
          </cell>
          <cell r="J52">
            <v>1</v>
          </cell>
          <cell r="K52">
            <v>1</v>
          </cell>
          <cell r="M52">
            <v>0</v>
          </cell>
          <cell r="O52">
            <v>21</v>
          </cell>
          <cell r="P52">
            <v>0</v>
          </cell>
          <cell r="R52">
            <v>20.526995740265498</v>
          </cell>
          <cell r="T52">
            <v>-1</v>
          </cell>
          <cell r="U52">
            <v>-1</v>
          </cell>
          <cell r="W52">
            <v>0</v>
          </cell>
          <cell r="Y52">
            <v>1475</v>
          </cell>
          <cell r="Z52">
            <v>-1</v>
          </cell>
          <cell r="AB52">
            <v>1475.6151592710901</v>
          </cell>
          <cell r="AD52">
            <v>1620</v>
          </cell>
          <cell r="AE52">
            <v>1</v>
          </cell>
          <cell r="AG52">
            <v>1619.4774870199999</v>
          </cell>
          <cell r="AI52">
            <v>1</v>
          </cell>
          <cell r="AJ52">
            <v>0</v>
          </cell>
          <cell r="AL52">
            <v>0.79561649825995295</v>
          </cell>
          <cell r="AN52">
            <v>924</v>
          </cell>
          <cell r="AO52">
            <v>0</v>
          </cell>
          <cell r="AQ52">
            <v>924.04284561676502</v>
          </cell>
          <cell r="AS52">
            <v>166</v>
          </cell>
          <cell r="AT52">
            <v>0</v>
          </cell>
          <cell r="AV52">
            <v>166.15524045752599</v>
          </cell>
          <cell r="AX52">
            <v>-1</v>
          </cell>
          <cell r="AY52">
            <v>-1</v>
          </cell>
          <cell r="BA52">
            <v>0</v>
          </cell>
          <cell r="BC52">
            <v>-21</v>
          </cell>
          <cell r="BD52">
            <v>0</v>
          </cell>
          <cell r="BE52">
            <v>1</v>
          </cell>
          <cell r="BF52">
            <v>0</v>
          </cell>
          <cell r="BH52">
            <v>0</v>
          </cell>
          <cell r="BI52">
            <v>-21.626004112817203</v>
          </cell>
          <cell r="BK52">
            <v>24527</v>
          </cell>
          <cell r="BL52">
            <v>0</v>
          </cell>
          <cell r="BM52">
            <v>0</v>
          </cell>
          <cell r="BN52">
            <v>24526.784328239897</v>
          </cell>
          <cell r="BP52">
            <v>0</v>
          </cell>
          <cell r="BQ52">
            <v>0</v>
          </cell>
          <cell r="BS52">
            <v>0</v>
          </cell>
          <cell r="BU52">
            <v>0</v>
          </cell>
          <cell r="BV52">
            <v>0</v>
          </cell>
          <cell r="BW52">
            <v>24527</v>
          </cell>
          <cell r="BY52">
            <v>24383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I52">
            <v>0</v>
          </cell>
          <cell r="CJ52">
            <v>0</v>
          </cell>
          <cell r="CL52">
            <v>0</v>
          </cell>
          <cell r="CN52">
            <v>0</v>
          </cell>
          <cell r="CO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Z52">
            <v>0</v>
          </cell>
          <cell r="DA52">
            <v>0</v>
          </cell>
          <cell r="DC52">
            <v>0</v>
          </cell>
          <cell r="DE52">
            <v>0</v>
          </cell>
          <cell r="DF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O52">
            <v>0</v>
          </cell>
          <cell r="DP52">
            <v>0</v>
          </cell>
          <cell r="DR52">
            <v>0</v>
          </cell>
          <cell r="DT52">
            <v>4020</v>
          </cell>
          <cell r="DV52">
            <v>0</v>
          </cell>
          <cell r="DW52">
            <v>4019.9311084061096</v>
          </cell>
          <cell r="DY52">
            <v>0</v>
          </cell>
          <cell r="DZ52">
            <v>0</v>
          </cell>
          <cell r="EB52">
            <v>0</v>
          </cell>
          <cell r="ED52">
            <v>0</v>
          </cell>
          <cell r="EE52">
            <v>0</v>
          </cell>
          <cell r="EG52">
            <v>0</v>
          </cell>
          <cell r="EI52">
            <v>0</v>
          </cell>
          <cell r="EJ52">
            <v>0</v>
          </cell>
          <cell r="EL52">
            <v>0</v>
          </cell>
          <cell r="EN52">
            <v>0</v>
          </cell>
          <cell r="EO52">
            <v>0</v>
          </cell>
          <cell r="EQ52">
            <v>0</v>
          </cell>
        </row>
        <row r="53">
          <cell r="C53" t="str">
            <v>21900TTAN150Allcustom3USD Total</v>
          </cell>
          <cell r="E53">
            <v>30</v>
          </cell>
          <cell r="H53">
            <v>30.379353176658899</v>
          </cell>
          <cell r="J53">
            <v>4240</v>
          </cell>
          <cell r="M53">
            <v>4240.4506330300001</v>
          </cell>
          <cell r="O53">
            <v>2240</v>
          </cell>
          <cell r="R53">
            <v>2240.2923386689799</v>
          </cell>
          <cell r="T53">
            <v>62</v>
          </cell>
          <cell r="W53">
            <v>61.829086359999998</v>
          </cell>
          <cell r="Y53">
            <v>1</v>
          </cell>
          <cell r="AB53">
            <v>0.54962069240113998</v>
          </cell>
          <cell r="AD53">
            <v>0</v>
          </cell>
          <cell r="AG53">
            <v>0.29125303999999996</v>
          </cell>
          <cell r="AI53">
            <v>25</v>
          </cell>
          <cell r="AL53">
            <v>25.0782034995608</v>
          </cell>
          <cell r="AN53">
            <v>5</v>
          </cell>
          <cell r="AQ53">
            <v>4.8384935629137997</v>
          </cell>
          <cell r="AS53">
            <v>149</v>
          </cell>
          <cell r="AV53">
            <v>148.535704461856</v>
          </cell>
          <cell r="AX53">
            <v>1</v>
          </cell>
          <cell r="BA53">
            <v>0.62339949739352407</v>
          </cell>
          <cell r="BC53">
            <v>-6</v>
          </cell>
          <cell r="BE53">
            <v>0</v>
          </cell>
          <cell r="BH53">
            <v>0</v>
          </cell>
          <cell r="BI53">
            <v>-6.1599272809400993</v>
          </cell>
          <cell r="BK53">
            <v>6747</v>
          </cell>
          <cell r="BM53">
            <v>0</v>
          </cell>
          <cell r="BN53">
            <v>6746.7081587088405</v>
          </cell>
          <cell r="BP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6747</v>
          </cell>
          <cell r="BY53">
            <v>6603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I53">
            <v>0</v>
          </cell>
          <cell r="CL53">
            <v>0.186</v>
          </cell>
          <cell r="CN53">
            <v>0</v>
          </cell>
          <cell r="CQ53">
            <v>0</v>
          </cell>
          <cell r="CS53">
            <v>0</v>
          </cell>
          <cell r="CU53">
            <v>0</v>
          </cell>
          <cell r="CX53">
            <v>0</v>
          </cell>
          <cell r="CZ53">
            <v>0</v>
          </cell>
          <cell r="DC53">
            <v>0</v>
          </cell>
          <cell r="DE53">
            <v>0</v>
          </cell>
          <cell r="DH53">
            <v>0</v>
          </cell>
          <cell r="DJ53">
            <v>0</v>
          </cell>
          <cell r="DM53">
            <v>0</v>
          </cell>
          <cell r="DO53">
            <v>0</v>
          </cell>
          <cell r="DR53">
            <v>0</v>
          </cell>
          <cell r="DT53">
            <v>31</v>
          </cell>
          <cell r="DV53">
            <v>0</v>
          </cell>
          <cell r="DW53">
            <v>30.7575707948758</v>
          </cell>
          <cell r="DY53">
            <v>0</v>
          </cell>
          <cell r="EB53">
            <v>0</v>
          </cell>
          <cell r="ED53">
            <v>0</v>
          </cell>
          <cell r="EG53">
            <v>0</v>
          </cell>
          <cell r="EI53">
            <v>32</v>
          </cell>
          <cell r="EL53">
            <v>32.456612621134298</v>
          </cell>
          <cell r="EN53">
            <v>111</v>
          </cell>
          <cell r="EQ53">
            <v>111.163233289847</v>
          </cell>
        </row>
        <row r="54">
          <cell r="C54" t="str">
            <v>21900TTAN141TAllcustom3USD Total</v>
          </cell>
          <cell r="E54">
            <v>0</v>
          </cell>
          <cell r="H54">
            <v>0</v>
          </cell>
          <cell r="J54">
            <v>0</v>
          </cell>
          <cell r="M54">
            <v>0</v>
          </cell>
          <cell r="O54">
            <v>0</v>
          </cell>
          <cell r="R54">
            <v>0</v>
          </cell>
          <cell r="T54">
            <v>7383</v>
          </cell>
          <cell r="W54">
            <v>7383.0336582816999</v>
          </cell>
          <cell r="Y54">
            <v>0</v>
          </cell>
          <cell r="AB54">
            <v>0</v>
          </cell>
          <cell r="AD54">
            <v>0</v>
          </cell>
          <cell r="AG54">
            <v>0</v>
          </cell>
          <cell r="AI54">
            <v>0</v>
          </cell>
          <cell r="AL54">
            <v>0</v>
          </cell>
          <cell r="AN54">
            <v>0</v>
          </cell>
          <cell r="AQ54">
            <v>0</v>
          </cell>
          <cell r="AS54">
            <v>0</v>
          </cell>
          <cell r="AV54">
            <v>0</v>
          </cell>
          <cell r="AX54">
            <v>0</v>
          </cell>
          <cell r="BA54">
            <v>0</v>
          </cell>
          <cell r="BC54">
            <v>0</v>
          </cell>
          <cell r="BE54">
            <v>0</v>
          </cell>
          <cell r="BH54">
            <v>0</v>
          </cell>
          <cell r="BI54">
            <v>0</v>
          </cell>
          <cell r="BK54">
            <v>7383</v>
          </cell>
          <cell r="BM54">
            <v>0</v>
          </cell>
          <cell r="BN54">
            <v>7383.0336582816999</v>
          </cell>
          <cell r="BP54">
            <v>0</v>
          </cell>
          <cell r="BS54">
            <v>0</v>
          </cell>
          <cell r="BU54">
            <v>0</v>
          </cell>
          <cell r="BV54">
            <v>0</v>
          </cell>
          <cell r="BW54">
            <v>7383</v>
          </cell>
          <cell r="BY54">
            <v>7383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I54">
            <v>0</v>
          </cell>
          <cell r="CL54">
            <v>0</v>
          </cell>
          <cell r="CN54">
            <v>0</v>
          </cell>
          <cell r="CQ54">
            <v>0</v>
          </cell>
          <cell r="CS54">
            <v>0</v>
          </cell>
          <cell r="CU54">
            <v>0</v>
          </cell>
          <cell r="CX54">
            <v>0</v>
          </cell>
          <cell r="CZ54">
            <v>0</v>
          </cell>
          <cell r="DC54">
            <v>0</v>
          </cell>
          <cell r="DE54">
            <v>0</v>
          </cell>
          <cell r="DH54">
            <v>0</v>
          </cell>
          <cell r="DJ54">
            <v>0</v>
          </cell>
          <cell r="DM54">
            <v>0</v>
          </cell>
          <cell r="DO54">
            <v>0</v>
          </cell>
          <cell r="DR54">
            <v>0</v>
          </cell>
          <cell r="DT54">
            <v>0</v>
          </cell>
          <cell r="DV54">
            <v>0</v>
          </cell>
          <cell r="DW54">
            <v>0</v>
          </cell>
          <cell r="DY54">
            <v>0</v>
          </cell>
          <cell r="EB54">
            <v>0</v>
          </cell>
          <cell r="ED54">
            <v>0</v>
          </cell>
          <cell r="EG54">
            <v>0</v>
          </cell>
          <cell r="EI54">
            <v>0</v>
          </cell>
          <cell r="EL54">
            <v>0</v>
          </cell>
          <cell r="EN54">
            <v>0</v>
          </cell>
          <cell r="EQ54">
            <v>0</v>
          </cell>
        </row>
        <row r="55">
          <cell r="C55" t="str">
            <v>21900TTAN180TAllcustom3USD Total</v>
          </cell>
          <cell r="E55">
            <v>40</v>
          </cell>
          <cell r="H55">
            <v>39.573431030922102</v>
          </cell>
          <cell r="J55">
            <v>7</v>
          </cell>
          <cell r="M55">
            <v>6.9752420900000001</v>
          </cell>
          <cell r="O55">
            <v>403</v>
          </cell>
          <cell r="R55">
            <v>403.43118075096902</v>
          </cell>
          <cell r="T55">
            <v>2</v>
          </cell>
          <cell r="W55">
            <v>1.7238574600000001</v>
          </cell>
          <cell r="Y55">
            <v>1</v>
          </cell>
          <cell r="AB55">
            <v>1.08346383400059</v>
          </cell>
          <cell r="AD55">
            <v>0</v>
          </cell>
          <cell r="AG55">
            <v>0</v>
          </cell>
          <cell r="AI55">
            <v>46</v>
          </cell>
          <cell r="AL55">
            <v>46.083385083878703</v>
          </cell>
          <cell r="AN55">
            <v>7</v>
          </cell>
          <cell r="AQ55">
            <v>6.7128579837276003</v>
          </cell>
          <cell r="AS55">
            <v>155</v>
          </cell>
          <cell r="AV55">
            <v>154.87295834522502</v>
          </cell>
          <cell r="AX55">
            <v>86</v>
          </cell>
          <cell r="BA55">
            <v>85.755624699172998</v>
          </cell>
          <cell r="BC55">
            <v>-4</v>
          </cell>
          <cell r="BE55">
            <v>-1</v>
          </cell>
          <cell r="BH55">
            <v>0</v>
          </cell>
          <cell r="BI55">
            <v>-2.8273112523547699</v>
          </cell>
          <cell r="BK55">
            <v>743</v>
          </cell>
          <cell r="BM55">
            <v>0</v>
          </cell>
          <cell r="BN55">
            <v>743.384690025542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743</v>
          </cell>
          <cell r="BY55">
            <v>506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0</v>
          </cell>
          <cell r="DR55">
            <v>0</v>
          </cell>
          <cell r="DT55">
            <v>54</v>
          </cell>
          <cell r="DV55">
            <v>0</v>
          </cell>
          <cell r="DW55">
            <v>53.879706901606902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22</v>
          </cell>
          <cell r="EL55">
            <v>22.137433584585903</v>
          </cell>
          <cell r="EN55">
            <v>132</v>
          </cell>
          <cell r="EQ55">
            <v>132.33492171031799</v>
          </cell>
        </row>
        <row r="56">
          <cell r="C56" t="str">
            <v>21900TTAN190Allcustom3USD Total</v>
          </cell>
          <cell r="E56">
            <v>807</v>
          </cell>
          <cell r="H56">
            <v>807.28446691958504</v>
          </cell>
          <cell r="J56">
            <v>2027</v>
          </cell>
          <cell r="M56">
            <v>2027.24432619</v>
          </cell>
          <cell r="O56">
            <v>784</v>
          </cell>
          <cell r="R56">
            <v>783.91551716273705</v>
          </cell>
          <cell r="T56">
            <v>213</v>
          </cell>
          <cell r="W56">
            <v>212.80362808000001</v>
          </cell>
          <cell r="Y56">
            <v>241</v>
          </cell>
          <cell r="AB56">
            <v>240.59543690598102</v>
          </cell>
          <cell r="AD56">
            <v>79</v>
          </cell>
          <cell r="AG56">
            <v>78.805882519999997</v>
          </cell>
          <cell r="AI56">
            <v>3</v>
          </cell>
          <cell r="AL56">
            <v>2.85177416202231</v>
          </cell>
          <cell r="AN56">
            <v>110</v>
          </cell>
          <cell r="AQ56">
            <v>110.08449086989201</v>
          </cell>
          <cell r="AS56">
            <v>4</v>
          </cell>
          <cell r="AV56">
            <v>4.4175121531861308</v>
          </cell>
          <cell r="AX56">
            <v>0</v>
          </cell>
          <cell r="BA56">
            <v>0</v>
          </cell>
          <cell r="BC56">
            <v>0</v>
          </cell>
          <cell r="BE56">
            <v>0</v>
          </cell>
          <cell r="BH56">
            <v>0</v>
          </cell>
          <cell r="BI56">
            <v>0</v>
          </cell>
          <cell r="BK56">
            <v>4268</v>
          </cell>
          <cell r="BM56">
            <v>0</v>
          </cell>
          <cell r="BN56">
            <v>4268.0030349633998</v>
          </cell>
          <cell r="BP56">
            <v>0</v>
          </cell>
          <cell r="BS56">
            <v>0</v>
          </cell>
          <cell r="BU56">
            <v>0</v>
          </cell>
          <cell r="BV56">
            <v>0</v>
          </cell>
          <cell r="BW56">
            <v>4268</v>
          </cell>
          <cell r="BY56">
            <v>4264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I56">
            <v>0</v>
          </cell>
          <cell r="CL56">
            <v>0</v>
          </cell>
          <cell r="CN56">
            <v>0</v>
          </cell>
          <cell r="CQ56">
            <v>0</v>
          </cell>
          <cell r="CS56">
            <v>0</v>
          </cell>
          <cell r="CU56">
            <v>0</v>
          </cell>
          <cell r="CX56">
            <v>0</v>
          </cell>
          <cell r="CZ56">
            <v>0</v>
          </cell>
          <cell r="DC56">
            <v>0</v>
          </cell>
          <cell r="DE56">
            <v>0</v>
          </cell>
          <cell r="DH56">
            <v>0</v>
          </cell>
          <cell r="DJ56">
            <v>0</v>
          </cell>
          <cell r="DM56">
            <v>0</v>
          </cell>
          <cell r="DO56">
            <v>0</v>
          </cell>
          <cell r="DR56">
            <v>0</v>
          </cell>
          <cell r="DT56">
            <v>433</v>
          </cell>
          <cell r="DV56">
            <v>1</v>
          </cell>
          <cell r="DW56">
            <v>432.33758445789499</v>
          </cell>
          <cell r="DY56">
            <v>0</v>
          </cell>
          <cell r="EB56">
            <v>0</v>
          </cell>
          <cell r="ED56">
            <v>0</v>
          </cell>
          <cell r="EG56">
            <v>0</v>
          </cell>
          <cell r="EI56">
            <v>2</v>
          </cell>
          <cell r="EL56">
            <v>1.6064421127449799</v>
          </cell>
          <cell r="EN56">
            <v>3</v>
          </cell>
          <cell r="EQ56">
            <v>2.8110700404411499</v>
          </cell>
        </row>
        <row r="57">
          <cell r="C57" t="str">
            <v>21900TAllcustom2Allcustom3USD Total</v>
          </cell>
          <cell r="E57">
            <v>21219</v>
          </cell>
          <cell r="F57">
            <v>0</v>
          </cell>
          <cell r="G57">
            <v>0</v>
          </cell>
          <cell r="H57">
            <v>21219.034238875967</v>
          </cell>
          <cell r="J57">
            <v>6275</v>
          </cell>
          <cell r="K57">
            <v>1</v>
          </cell>
          <cell r="L57">
            <v>0</v>
          </cell>
          <cell r="M57">
            <v>6274.6702013100003</v>
          </cell>
          <cell r="O57">
            <v>3448</v>
          </cell>
          <cell r="P57">
            <v>0</v>
          </cell>
          <cell r="Q57">
            <v>0</v>
          </cell>
          <cell r="R57">
            <v>3448.1660323229517</v>
          </cell>
          <cell r="T57">
            <v>7659</v>
          </cell>
          <cell r="U57">
            <v>-1</v>
          </cell>
          <cell r="V57">
            <v>0</v>
          </cell>
          <cell r="W57">
            <v>7659.3902301816988</v>
          </cell>
          <cell r="Y57">
            <v>1718</v>
          </cell>
          <cell r="Z57">
            <v>-1</v>
          </cell>
          <cell r="AA57">
            <v>0</v>
          </cell>
          <cell r="AB57">
            <v>1717.8436807034727</v>
          </cell>
          <cell r="AD57">
            <v>1699</v>
          </cell>
          <cell r="AE57">
            <v>1</v>
          </cell>
          <cell r="AF57">
            <v>0</v>
          </cell>
          <cell r="AG57">
            <v>1698.5746225799999</v>
          </cell>
          <cell r="AI57">
            <v>75</v>
          </cell>
          <cell r="AJ57">
            <v>0</v>
          </cell>
          <cell r="AK57">
            <v>0</v>
          </cell>
          <cell r="AL57">
            <v>74.808979243721765</v>
          </cell>
          <cell r="AN57">
            <v>1046</v>
          </cell>
          <cell r="AO57">
            <v>0</v>
          </cell>
          <cell r="AP57">
            <v>0</v>
          </cell>
          <cell r="AQ57">
            <v>1045.6786880332984</v>
          </cell>
          <cell r="AS57">
            <v>474</v>
          </cell>
          <cell r="AT57">
            <v>0</v>
          </cell>
          <cell r="AU57">
            <v>0</v>
          </cell>
          <cell r="AV57">
            <v>473.98141541779313</v>
          </cell>
          <cell r="AX57">
            <v>86</v>
          </cell>
          <cell r="AY57">
            <v>-1</v>
          </cell>
          <cell r="AZ57">
            <v>0</v>
          </cell>
          <cell r="BA57">
            <v>86.379024196566519</v>
          </cell>
          <cell r="BC57">
            <v>-31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-30.61324264611207</v>
          </cell>
          <cell r="BK57">
            <v>43668</v>
          </cell>
          <cell r="BL57">
            <v>0</v>
          </cell>
          <cell r="BM57">
            <v>0</v>
          </cell>
          <cell r="BN57">
            <v>43667.913870219389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0</v>
          </cell>
          <cell r="BV57">
            <v>0</v>
          </cell>
          <cell r="BW57">
            <v>43668</v>
          </cell>
          <cell r="BY57">
            <v>43139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0.186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4538</v>
          </cell>
          <cell r="DU57">
            <v>0</v>
          </cell>
          <cell r="DV57">
            <v>1</v>
          </cell>
          <cell r="DW57">
            <v>4536.9059705604877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I57">
            <v>56</v>
          </cell>
          <cell r="EJ57">
            <v>0</v>
          </cell>
          <cell r="EK57">
            <v>0</v>
          </cell>
          <cell r="EL57">
            <v>56.200488318465183</v>
          </cell>
          <cell r="EN57">
            <v>246</v>
          </cell>
          <cell r="EO57">
            <v>0</v>
          </cell>
          <cell r="EP57">
            <v>0</v>
          </cell>
          <cell r="EQ57">
            <v>246.30922504060612</v>
          </cell>
        </row>
        <row r="59">
          <cell r="C59" t="str">
            <v>22300TAllcustom2Allcustom3USD Total</v>
          </cell>
          <cell r="E59">
            <v>1</v>
          </cell>
          <cell r="H59">
            <v>0.59014903648611094</v>
          </cell>
          <cell r="J59">
            <v>0</v>
          </cell>
          <cell r="M59">
            <v>0</v>
          </cell>
          <cell r="O59">
            <v>588</v>
          </cell>
          <cell r="R59">
            <v>587.75839082144296</v>
          </cell>
          <cell r="T59">
            <v>0</v>
          </cell>
          <cell r="W59">
            <v>8.8463258771999995E-2</v>
          </cell>
          <cell r="Y59">
            <v>0</v>
          </cell>
          <cell r="AB59">
            <v>0</v>
          </cell>
          <cell r="AD59">
            <v>0</v>
          </cell>
          <cell r="AG59">
            <v>0</v>
          </cell>
          <cell r="AI59">
            <v>0</v>
          </cell>
          <cell r="AL59">
            <v>0.110823603330823</v>
          </cell>
          <cell r="AN59">
            <v>14</v>
          </cell>
          <cell r="AQ59">
            <v>14.268237321504701</v>
          </cell>
          <cell r="AS59">
            <v>342</v>
          </cell>
          <cell r="AV59">
            <v>341.58722738433698</v>
          </cell>
          <cell r="AX59">
            <v>0</v>
          </cell>
          <cell r="BA59">
            <v>0</v>
          </cell>
          <cell r="BC59">
            <v>-1</v>
          </cell>
          <cell r="BE59">
            <v>-1</v>
          </cell>
          <cell r="BH59">
            <v>0</v>
          </cell>
          <cell r="BI59">
            <v>0</v>
          </cell>
          <cell r="BK59">
            <v>944</v>
          </cell>
          <cell r="BM59">
            <v>0</v>
          </cell>
          <cell r="BN59">
            <v>944.40329142587302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944</v>
          </cell>
          <cell r="BY59">
            <v>603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0</v>
          </cell>
          <cell r="CQ59">
            <v>0</v>
          </cell>
          <cell r="CS59">
            <v>0</v>
          </cell>
          <cell r="CU59">
            <v>0</v>
          </cell>
          <cell r="CX59">
            <v>0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342</v>
          </cell>
          <cell r="DM59">
            <v>341.58722738433698</v>
          </cell>
          <cell r="DO59">
            <v>0</v>
          </cell>
          <cell r="DR59">
            <v>0</v>
          </cell>
          <cell r="DT59">
            <v>14</v>
          </cell>
          <cell r="DV59">
            <v>0</v>
          </cell>
          <cell r="DW59">
            <v>14.3790609248355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22350TAllcustom2Allcustom3USD Total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1486</v>
          </cell>
          <cell r="R60">
            <v>1485.8565678407899</v>
          </cell>
          <cell r="T60">
            <v>143</v>
          </cell>
          <cell r="W60">
            <v>142.73211456545602</v>
          </cell>
          <cell r="Y60">
            <v>0</v>
          </cell>
          <cell r="AB60">
            <v>0</v>
          </cell>
          <cell r="AD60">
            <v>1</v>
          </cell>
          <cell r="AG60">
            <v>0.53159383333333299</v>
          </cell>
          <cell r="AI60">
            <v>29</v>
          </cell>
          <cell r="AL60">
            <v>29.410917428232597</v>
          </cell>
          <cell r="AN60">
            <v>79</v>
          </cell>
          <cell r="AQ60">
            <v>79.2067199197256</v>
          </cell>
          <cell r="AS60">
            <v>4</v>
          </cell>
          <cell r="AV60">
            <v>4.0029376956510303</v>
          </cell>
          <cell r="AX60">
            <v>0</v>
          </cell>
          <cell r="BA60">
            <v>0.268063740080832</v>
          </cell>
          <cell r="BC60">
            <v>0</v>
          </cell>
          <cell r="BE60">
            <v>0</v>
          </cell>
          <cell r="BH60">
            <v>0</v>
          </cell>
          <cell r="BI60">
            <v>0</v>
          </cell>
          <cell r="BK60">
            <v>1742</v>
          </cell>
          <cell r="BM60">
            <v>0</v>
          </cell>
          <cell r="BN60">
            <v>1742.00891502327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1742</v>
          </cell>
          <cell r="BY60">
            <v>1738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4</v>
          </cell>
          <cell r="CQ60">
            <v>4.0029376956510303</v>
          </cell>
          <cell r="CS60">
            <v>4</v>
          </cell>
          <cell r="CU60">
            <v>0</v>
          </cell>
          <cell r="CX60">
            <v>4.0029376956510303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109</v>
          </cell>
          <cell r="DV60">
            <v>0</v>
          </cell>
          <cell r="DW60">
            <v>109.149231181291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0</v>
          </cell>
          <cell r="EL60">
            <v>0</v>
          </cell>
          <cell r="EN60">
            <v>0</v>
          </cell>
          <cell r="EQ60">
            <v>0</v>
          </cell>
        </row>
        <row r="61">
          <cell r="C61" t="str">
            <v>22500TAllcustom2Allcustom3USD Total</v>
          </cell>
          <cell r="E61">
            <v>16</v>
          </cell>
          <cell r="H61">
            <v>15.5718189928314</v>
          </cell>
          <cell r="J61">
            <v>1</v>
          </cell>
          <cell r="M61">
            <v>0.98398374</v>
          </cell>
          <cell r="O61">
            <v>9</v>
          </cell>
          <cell r="R61">
            <v>9.128444345533671</v>
          </cell>
          <cell r="T61">
            <v>0</v>
          </cell>
          <cell r="W61">
            <v>0</v>
          </cell>
          <cell r="Y61">
            <v>0</v>
          </cell>
          <cell r="AB61">
            <v>0</v>
          </cell>
          <cell r="AD61">
            <v>0</v>
          </cell>
          <cell r="AG61">
            <v>0</v>
          </cell>
          <cell r="AI61">
            <v>0</v>
          </cell>
          <cell r="AL61">
            <v>1.7224022541200999E-2</v>
          </cell>
          <cell r="AN61">
            <v>6</v>
          </cell>
          <cell r="AQ61">
            <v>6.4333035488638801</v>
          </cell>
          <cell r="AS61">
            <v>0</v>
          </cell>
          <cell r="AV61">
            <v>0</v>
          </cell>
          <cell r="AX61">
            <v>904</v>
          </cell>
          <cell r="BA61">
            <v>903.66827610950008</v>
          </cell>
          <cell r="BC61">
            <v>0</v>
          </cell>
          <cell r="BE61">
            <v>0</v>
          </cell>
          <cell r="BH61">
            <v>0</v>
          </cell>
          <cell r="BI61">
            <v>0</v>
          </cell>
          <cell r="BK61">
            <v>936</v>
          </cell>
          <cell r="BM61">
            <v>0</v>
          </cell>
          <cell r="BN61">
            <v>935.80305075926992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936</v>
          </cell>
          <cell r="BY61">
            <v>32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0</v>
          </cell>
          <cell r="DR61">
            <v>0</v>
          </cell>
          <cell r="DT61">
            <v>6</v>
          </cell>
          <cell r="DV61">
            <v>0</v>
          </cell>
          <cell r="DW61">
            <v>6.4505275714050798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0</v>
          </cell>
          <cell r="EN61">
            <v>0</v>
          </cell>
          <cell r="EQ61">
            <v>0</v>
          </cell>
        </row>
        <row r="62">
          <cell r="C62" t="str">
            <v>22400TAllcustom2Allcustom3USD Total</v>
          </cell>
          <cell r="E62">
            <v>0</v>
          </cell>
          <cell r="H62">
            <v>0</v>
          </cell>
          <cell r="J62">
            <v>0</v>
          </cell>
          <cell r="M62">
            <v>0</v>
          </cell>
          <cell r="O62">
            <v>1</v>
          </cell>
          <cell r="R62">
            <v>1.27554803068219</v>
          </cell>
          <cell r="T62">
            <v>0</v>
          </cell>
          <cell r="W62">
            <v>0</v>
          </cell>
          <cell r="Y62">
            <v>3</v>
          </cell>
          <cell r="AB62">
            <v>2.6420309999999998</v>
          </cell>
          <cell r="AD62">
            <v>0</v>
          </cell>
          <cell r="AG62">
            <v>0</v>
          </cell>
          <cell r="AI62">
            <v>0</v>
          </cell>
          <cell r="AL62">
            <v>0</v>
          </cell>
          <cell r="AN62">
            <v>0</v>
          </cell>
          <cell r="AQ62">
            <v>1.0000000000000001E-7</v>
          </cell>
          <cell r="AS62">
            <v>0</v>
          </cell>
          <cell r="AV62">
            <v>0</v>
          </cell>
          <cell r="AX62">
            <v>173</v>
          </cell>
          <cell r="BA62">
            <v>172.63877996000002</v>
          </cell>
          <cell r="BC62">
            <v>-76</v>
          </cell>
          <cell r="BE62">
            <v>-1</v>
          </cell>
          <cell r="BH62">
            <v>0</v>
          </cell>
          <cell r="BI62">
            <v>-75.086886989999996</v>
          </cell>
          <cell r="BK62">
            <v>101</v>
          </cell>
          <cell r="BM62">
            <v>0</v>
          </cell>
          <cell r="BN62">
            <v>101.46947210068201</v>
          </cell>
          <cell r="BP62">
            <v>0</v>
          </cell>
          <cell r="BS62">
            <v>0</v>
          </cell>
          <cell r="BU62">
            <v>0</v>
          </cell>
          <cell r="BV62">
            <v>0</v>
          </cell>
          <cell r="BW62">
            <v>101</v>
          </cell>
          <cell r="BY62">
            <v>4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I62">
            <v>0</v>
          </cell>
          <cell r="CL62">
            <v>0</v>
          </cell>
          <cell r="CN62">
            <v>0</v>
          </cell>
          <cell r="CQ62">
            <v>0</v>
          </cell>
          <cell r="CS62">
            <v>0</v>
          </cell>
          <cell r="CU62">
            <v>0</v>
          </cell>
          <cell r="CX62">
            <v>0</v>
          </cell>
          <cell r="CZ62">
            <v>0</v>
          </cell>
          <cell r="DC62">
            <v>0</v>
          </cell>
          <cell r="DE62">
            <v>0</v>
          </cell>
          <cell r="DH62">
            <v>0</v>
          </cell>
          <cell r="DJ62">
            <v>0</v>
          </cell>
          <cell r="DM62">
            <v>0</v>
          </cell>
          <cell r="DO62">
            <v>0</v>
          </cell>
          <cell r="DR62">
            <v>0</v>
          </cell>
          <cell r="DT62">
            <v>3</v>
          </cell>
          <cell r="DV62">
            <v>0</v>
          </cell>
          <cell r="DW62">
            <v>2.6420311000000001</v>
          </cell>
          <cell r="DY62">
            <v>0</v>
          </cell>
          <cell r="EB62">
            <v>0</v>
          </cell>
          <cell r="ED62">
            <v>0</v>
          </cell>
          <cell r="EG62">
            <v>0</v>
          </cell>
          <cell r="EI62">
            <v>0</v>
          </cell>
          <cell r="EL62">
            <v>0</v>
          </cell>
          <cell r="EN62">
            <v>0</v>
          </cell>
          <cell r="EQ62">
            <v>0</v>
          </cell>
        </row>
        <row r="63">
          <cell r="C63" t="str">
            <v>23020Allcustom2Allcustom3USD Total</v>
          </cell>
          <cell r="E63">
            <v>150</v>
          </cell>
          <cell r="H63">
            <v>150.34885148258002</v>
          </cell>
          <cell r="J63">
            <v>0</v>
          </cell>
          <cell r="M63">
            <v>0</v>
          </cell>
          <cell r="O63">
            <v>0</v>
          </cell>
          <cell r="R63">
            <v>0</v>
          </cell>
          <cell r="T63">
            <v>0</v>
          </cell>
          <cell r="W63">
            <v>0</v>
          </cell>
          <cell r="Y63">
            <v>0</v>
          </cell>
          <cell r="AB63">
            <v>0</v>
          </cell>
          <cell r="AD63">
            <v>0</v>
          </cell>
          <cell r="AG63">
            <v>0</v>
          </cell>
          <cell r="AI63">
            <v>0</v>
          </cell>
          <cell r="AL63">
            <v>0</v>
          </cell>
          <cell r="AN63">
            <v>2</v>
          </cell>
          <cell r="AQ63">
            <v>1.6485293165427699</v>
          </cell>
          <cell r="AS63">
            <v>0</v>
          </cell>
          <cell r="AV63">
            <v>0</v>
          </cell>
          <cell r="AX63">
            <v>0</v>
          </cell>
          <cell r="BA63">
            <v>0</v>
          </cell>
          <cell r="BC63">
            <v>0</v>
          </cell>
          <cell r="BE63">
            <v>0</v>
          </cell>
          <cell r="BH63">
            <v>0</v>
          </cell>
          <cell r="BI63">
            <v>0</v>
          </cell>
          <cell r="BK63">
            <v>152</v>
          </cell>
          <cell r="BM63">
            <v>0</v>
          </cell>
          <cell r="BN63">
            <v>151.99738079912299</v>
          </cell>
          <cell r="BP63">
            <v>0</v>
          </cell>
          <cell r="BS63">
            <v>0</v>
          </cell>
          <cell r="BU63">
            <v>0</v>
          </cell>
          <cell r="BV63">
            <v>0</v>
          </cell>
          <cell r="BW63">
            <v>152</v>
          </cell>
          <cell r="BY63">
            <v>152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I63">
            <v>0</v>
          </cell>
          <cell r="CL63">
            <v>0</v>
          </cell>
          <cell r="CN63">
            <v>0</v>
          </cell>
          <cell r="CQ63">
            <v>0</v>
          </cell>
          <cell r="CS63">
            <v>0</v>
          </cell>
          <cell r="CU63">
            <v>0</v>
          </cell>
          <cell r="CX63">
            <v>0</v>
          </cell>
          <cell r="CZ63">
            <v>0</v>
          </cell>
          <cell r="DC63">
            <v>0</v>
          </cell>
          <cell r="DE63">
            <v>0</v>
          </cell>
          <cell r="DH63">
            <v>0</v>
          </cell>
          <cell r="DJ63">
            <v>0</v>
          </cell>
          <cell r="DM63">
            <v>0</v>
          </cell>
          <cell r="DO63">
            <v>0</v>
          </cell>
          <cell r="DR63">
            <v>0</v>
          </cell>
          <cell r="DT63">
            <v>2</v>
          </cell>
          <cell r="DV63">
            <v>0</v>
          </cell>
          <cell r="DW63">
            <v>1.6485293165427699</v>
          </cell>
          <cell r="DY63">
            <v>0</v>
          </cell>
          <cell r="EB63">
            <v>0</v>
          </cell>
          <cell r="ED63">
            <v>0</v>
          </cell>
          <cell r="EG63">
            <v>0</v>
          </cell>
          <cell r="EI63">
            <v>0</v>
          </cell>
          <cell r="EL63">
            <v>0</v>
          </cell>
          <cell r="EN63">
            <v>0</v>
          </cell>
          <cell r="EQ63">
            <v>0</v>
          </cell>
        </row>
        <row r="64">
          <cell r="C64" t="str">
            <v>22800TAllcustom2Allcustom3USD Total</v>
          </cell>
          <cell r="E64">
            <v>61</v>
          </cell>
          <cell r="F64">
            <v>-1</v>
          </cell>
          <cell r="H64">
            <v>61.549726868038803</v>
          </cell>
          <cell r="J64">
            <v>287</v>
          </cell>
          <cell r="K64">
            <v>0</v>
          </cell>
          <cell r="M64">
            <v>286.75415330999999</v>
          </cell>
          <cell r="O64">
            <v>284</v>
          </cell>
          <cell r="P64">
            <v>0</v>
          </cell>
          <cell r="R64">
            <v>284.08660461331499</v>
          </cell>
          <cell r="T64">
            <v>35</v>
          </cell>
          <cell r="U64">
            <v>0</v>
          </cell>
          <cell r="W64">
            <v>35.453011049999994</v>
          </cell>
          <cell r="Y64">
            <v>0</v>
          </cell>
          <cell r="Z64">
            <v>-1</v>
          </cell>
          <cell r="AB64">
            <v>0.55404327260806707</v>
          </cell>
          <cell r="AD64">
            <v>9</v>
          </cell>
          <cell r="AE64">
            <v>-1</v>
          </cell>
          <cell r="AG64">
            <v>9.6783946199999988</v>
          </cell>
          <cell r="AI64">
            <v>14</v>
          </cell>
          <cell r="AJ64">
            <v>1</v>
          </cell>
          <cell r="AL64">
            <v>13.457964392240001</v>
          </cell>
          <cell r="AN64">
            <v>50</v>
          </cell>
          <cell r="AO64">
            <v>1</v>
          </cell>
          <cell r="AQ64">
            <v>49.137845460083298</v>
          </cell>
          <cell r="AS64">
            <v>4</v>
          </cell>
          <cell r="AT64">
            <v>-1</v>
          </cell>
          <cell r="AV64">
            <v>4.5709483738341898</v>
          </cell>
          <cell r="AX64">
            <v>9157</v>
          </cell>
          <cell r="AY64">
            <v>0</v>
          </cell>
          <cell r="BA64">
            <v>9157.3298168041183</v>
          </cell>
          <cell r="BC64">
            <v>-9279</v>
          </cell>
          <cell r="BD64">
            <v>0</v>
          </cell>
          <cell r="BE64">
            <v>1</v>
          </cell>
          <cell r="BF64">
            <v>1</v>
          </cell>
          <cell r="BH64">
            <v>0</v>
          </cell>
          <cell r="BI64">
            <v>-9281.411785349319</v>
          </cell>
          <cell r="BK64">
            <v>622</v>
          </cell>
          <cell r="BL64">
            <v>1</v>
          </cell>
          <cell r="BM64">
            <v>0</v>
          </cell>
          <cell r="BN64">
            <v>621.16072341491906</v>
          </cell>
          <cell r="BP64">
            <v>0</v>
          </cell>
          <cell r="BQ64">
            <v>0</v>
          </cell>
          <cell r="BS64">
            <v>0</v>
          </cell>
          <cell r="BU64">
            <v>1</v>
          </cell>
          <cell r="BV64">
            <v>0</v>
          </cell>
          <cell r="BW64">
            <v>622</v>
          </cell>
          <cell r="BY64">
            <v>740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J64">
            <v>0</v>
          </cell>
          <cell r="CL64">
            <v>0</v>
          </cell>
          <cell r="CN64">
            <v>0</v>
          </cell>
          <cell r="CO64">
            <v>0</v>
          </cell>
          <cell r="CQ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Z64">
            <v>0</v>
          </cell>
          <cell r="DA64">
            <v>0</v>
          </cell>
          <cell r="DC64">
            <v>0</v>
          </cell>
          <cell r="DE64">
            <v>0</v>
          </cell>
          <cell r="DF64">
            <v>0</v>
          </cell>
          <cell r="DH64">
            <v>0</v>
          </cell>
          <cell r="DJ64">
            <v>0</v>
          </cell>
          <cell r="DK64">
            <v>0</v>
          </cell>
          <cell r="DM64">
            <v>0</v>
          </cell>
          <cell r="DO64">
            <v>0</v>
          </cell>
          <cell r="DP64">
            <v>0</v>
          </cell>
          <cell r="DR64">
            <v>0</v>
          </cell>
          <cell r="DT64">
            <v>73</v>
          </cell>
          <cell r="DV64">
            <v>0</v>
          </cell>
          <cell r="DW64">
            <v>72.828247744931403</v>
          </cell>
          <cell r="DY64">
            <v>0</v>
          </cell>
          <cell r="DZ64">
            <v>0</v>
          </cell>
          <cell r="EB64">
            <v>0</v>
          </cell>
          <cell r="ED64">
            <v>0</v>
          </cell>
          <cell r="EE64">
            <v>0</v>
          </cell>
          <cell r="EG64">
            <v>0</v>
          </cell>
          <cell r="EI64">
            <v>0</v>
          </cell>
          <cell r="EJ64">
            <v>0</v>
          </cell>
          <cell r="EL64">
            <v>3.2676178800307696E-3</v>
          </cell>
          <cell r="EN64">
            <v>0</v>
          </cell>
          <cell r="EO64">
            <v>0</v>
          </cell>
          <cell r="EQ64">
            <v>0</v>
          </cell>
        </row>
        <row r="65">
          <cell r="C65" t="str">
            <v>22900TAllcustom2Allcustom3USD Total</v>
          </cell>
          <cell r="E65">
            <v>228</v>
          </cell>
          <cell r="F65">
            <v>-1</v>
          </cell>
          <cell r="G65">
            <v>0</v>
          </cell>
          <cell r="H65">
            <v>228.06054637993634</v>
          </cell>
          <cell r="J65">
            <v>288</v>
          </cell>
          <cell r="K65">
            <v>0</v>
          </cell>
          <cell r="L65">
            <v>0</v>
          </cell>
          <cell r="M65">
            <v>287.73813704999998</v>
          </cell>
          <cell r="O65">
            <v>2368</v>
          </cell>
          <cell r="P65">
            <v>0</v>
          </cell>
          <cell r="Q65">
            <v>0</v>
          </cell>
          <cell r="R65">
            <v>2368.105555651764</v>
          </cell>
          <cell r="T65">
            <v>178</v>
          </cell>
          <cell r="U65">
            <v>0</v>
          </cell>
          <cell r="V65">
            <v>0</v>
          </cell>
          <cell r="W65">
            <v>178.27358887422801</v>
          </cell>
          <cell r="Y65">
            <v>3</v>
          </cell>
          <cell r="Z65">
            <v>-1</v>
          </cell>
          <cell r="AA65">
            <v>0</v>
          </cell>
          <cell r="AB65">
            <v>3.1960742726080671</v>
          </cell>
          <cell r="AD65">
            <v>10</v>
          </cell>
          <cell r="AE65">
            <v>-1</v>
          </cell>
          <cell r="AF65">
            <v>0</v>
          </cell>
          <cell r="AG65">
            <v>10.209988453333331</v>
          </cell>
          <cell r="AI65">
            <v>43</v>
          </cell>
          <cell r="AJ65">
            <v>1</v>
          </cell>
          <cell r="AK65">
            <v>0</v>
          </cell>
          <cell r="AL65">
            <v>42.996929446344623</v>
          </cell>
          <cell r="AN65">
            <v>151</v>
          </cell>
          <cell r="AO65">
            <v>1</v>
          </cell>
          <cell r="AP65">
            <v>0</v>
          </cell>
          <cell r="AQ65">
            <v>150.69463566672022</v>
          </cell>
          <cell r="AS65">
            <v>350</v>
          </cell>
          <cell r="AT65">
            <v>-1</v>
          </cell>
          <cell r="AU65">
            <v>0</v>
          </cell>
          <cell r="AV65">
            <v>350.16111345382222</v>
          </cell>
          <cell r="AX65">
            <v>10234</v>
          </cell>
          <cell r="AY65">
            <v>0</v>
          </cell>
          <cell r="AZ65">
            <v>0</v>
          </cell>
          <cell r="BA65">
            <v>10233.904936613699</v>
          </cell>
          <cell r="BC65">
            <v>-9356</v>
          </cell>
          <cell r="BD65">
            <v>0</v>
          </cell>
          <cell r="BE65">
            <v>-1</v>
          </cell>
          <cell r="BF65">
            <v>1</v>
          </cell>
          <cell r="BG65">
            <v>0</v>
          </cell>
          <cell r="BH65">
            <v>0</v>
          </cell>
          <cell r="BI65">
            <v>-9356.4986723393195</v>
          </cell>
          <cell r="BK65">
            <v>4497</v>
          </cell>
          <cell r="BL65">
            <v>1</v>
          </cell>
          <cell r="BM65">
            <v>0</v>
          </cell>
          <cell r="BN65">
            <v>4496.8428335231365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U65">
            <v>1</v>
          </cell>
          <cell r="BV65">
            <v>0</v>
          </cell>
          <cell r="BW65">
            <v>4497</v>
          </cell>
          <cell r="BY65">
            <v>3269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N65">
            <v>4</v>
          </cell>
          <cell r="CO65">
            <v>0</v>
          </cell>
          <cell r="CP65">
            <v>0</v>
          </cell>
          <cell r="CQ65">
            <v>4.0029376956510303</v>
          </cell>
          <cell r="CS65">
            <v>4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4.0029376956510303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J65">
            <v>342</v>
          </cell>
          <cell r="DK65">
            <v>0</v>
          </cell>
          <cell r="DL65">
            <v>0</v>
          </cell>
          <cell r="DM65">
            <v>341.58722738433698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T65">
            <v>207</v>
          </cell>
          <cell r="DU65">
            <v>0</v>
          </cell>
          <cell r="DV65">
            <v>0</v>
          </cell>
          <cell r="DW65">
            <v>207.09762783900578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3.2676178800307696E-3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</row>
        <row r="67">
          <cell r="C67" t="str">
            <v>23010Allcustom2Allcustom3USD Total</v>
          </cell>
          <cell r="E67">
            <v>76</v>
          </cell>
          <cell r="F67">
            <v>0</v>
          </cell>
          <cell r="H67">
            <v>76.18020627937689</v>
          </cell>
          <cell r="J67">
            <v>563</v>
          </cell>
          <cell r="K67">
            <v>0</v>
          </cell>
          <cell r="M67">
            <v>563.48493057000007</v>
          </cell>
          <cell r="O67">
            <v>104</v>
          </cell>
          <cell r="P67">
            <v>0</v>
          </cell>
          <cell r="R67">
            <v>103.78775634326101</v>
          </cell>
          <cell r="T67">
            <v>21</v>
          </cell>
          <cell r="U67">
            <v>1</v>
          </cell>
          <cell r="W67">
            <v>20.288510779520102</v>
          </cell>
          <cell r="Y67">
            <v>6</v>
          </cell>
          <cell r="Z67">
            <v>-1</v>
          </cell>
          <cell r="AB67">
            <v>6.70155358505348</v>
          </cell>
          <cell r="AD67">
            <v>0</v>
          </cell>
          <cell r="AE67">
            <v>0</v>
          </cell>
          <cell r="AG67">
            <v>0</v>
          </cell>
          <cell r="AI67">
            <v>31</v>
          </cell>
          <cell r="AJ67">
            <v>0</v>
          </cell>
          <cell r="AL67">
            <v>31.098361534431401</v>
          </cell>
          <cell r="AN67">
            <v>48</v>
          </cell>
          <cell r="AO67">
            <v>0</v>
          </cell>
          <cell r="AQ67">
            <v>47.836789692075797</v>
          </cell>
          <cell r="AS67">
            <v>63</v>
          </cell>
          <cell r="AT67">
            <v>0</v>
          </cell>
          <cell r="AV67">
            <v>63.225733197166299</v>
          </cell>
          <cell r="AX67">
            <v>9</v>
          </cell>
          <cell r="AY67">
            <v>0</v>
          </cell>
          <cell r="BA67">
            <v>8.7554745099999991</v>
          </cell>
          <cell r="BC67">
            <v>-127</v>
          </cell>
          <cell r="BD67">
            <v>0</v>
          </cell>
          <cell r="BE67">
            <v>0</v>
          </cell>
          <cell r="BF67">
            <v>1</v>
          </cell>
          <cell r="BH67">
            <v>0</v>
          </cell>
          <cell r="BI67">
            <v>-127.903963</v>
          </cell>
          <cell r="BK67">
            <v>794</v>
          </cell>
          <cell r="BL67">
            <v>1</v>
          </cell>
          <cell r="BM67">
            <v>0</v>
          </cell>
          <cell r="BN67">
            <v>793.45535349088505</v>
          </cell>
          <cell r="BP67">
            <v>0</v>
          </cell>
          <cell r="BQ67">
            <v>0</v>
          </cell>
          <cell r="BS67">
            <v>0</v>
          </cell>
          <cell r="BU67">
            <v>1</v>
          </cell>
          <cell r="BV67">
            <v>0</v>
          </cell>
          <cell r="BW67">
            <v>794</v>
          </cell>
          <cell r="BY67">
            <v>849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I67">
            <v>2</v>
          </cell>
          <cell r="CJ67">
            <v>1</v>
          </cell>
          <cell r="CL67">
            <v>1.4431149599999999</v>
          </cell>
          <cell r="CN67">
            <v>1</v>
          </cell>
          <cell r="CO67">
            <v>0</v>
          </cell>
          <cell r="CQ67">
            <v>0.81660699999999997</v>
          </cell>
          <cell r="CS67">
            <v>1</v>
          </cell>
          <cell r="CT67">
            <v>0</v>
          </cell>
          <cell r="CU67">
            <v>0</v>
          </cell>
          <cell r="CV67">
            <v>0</v>
          </cell>
          <cell r="CX67">
            <v>0.81660699999999997</v>
          </cell>
          <cell r="CZ67">
            <v>0</v>
          </cell>
          <cell r="DA67">
            <v>0</v>
          </cell>
          <cell r="DC67">
            <v>0</v>
          </cell>
          <cell r="DE67">
            <v>0</v>
          </cell>
          <cell r="DF67">
            <v>0</v>
          </cell>
          <cell r="DH67">
            <v>0</v>
          </cell>
          <cell r="DJ67">
            <v>0</v>
          </cell>
          <cell r="DK67">
            <v>0</v>
          </cell>
          <cell r="DM67">
            <v>0</v>
          </cell>
          <cell r="DO67">
            <v>0</v>
          </cell>
          <cell r="DP67">
            <v>0</v>
          </cell>
          <cell r="DR67">
            <v>0</v>
          </cell>
          <cell r="DT67">
            <v>85</v>
          </cell>
          <cell r="DV67">
            <v>-1</v>
          </cell>
          <cell r="DW67">
            <v>85.636704811560605</v>
          </cell>
          <cell r="DY67">
            <v>0</v>
          </cell>
          <cell r="DZ67">
            <v>0</v>
          </cell>
          <cell r="EB67">
            <v>0.201047805060623</v>
          </cell>
          <cell r="ED67">
            <v>0</v>
          </cell>
          <cell r="EE67">
            <v>0</v>
          </cell>
          <cell r="EG67">
            <v>0</v>
          </cell>
          <cell r="EI67">
            <v>3</v>
          </cell>
          <cell r="EJ67">
            <v>0</v>
          </cell>
          <cell r="EL67">
            <v>2.6223172488156998</v>
          </cell>
          <cell r="EN67">
            <v>42</v>
          </cell>
          <cell r="EO67">
            <v>1</v>
          </cell>
          <cell r="EQ67">
            <v>40.886464378357999</v>
          </cell>
        </row>
        <row r="68">
          <cell r="C68" t="str">
            <v>23900TAllcustom2Allcustom3USD Total</v>
          </cell>
          <cell r="E68">
            <v>21524</v>
          </cell>
          <cell r="F68">
            <v>-1</v>
          </cell>
          <cell r="G68">
            <v>0</v>
          </cell>
          <cell r="H68">
            <v>21524.012984877241</v>
          </cell>
          <cell r="J68">
            <v>7920</v>
          </cell>
          <cell r="K68">
            <v>1</v>
          </cell>
          <cell r="L68">
            <v>0</v>
          </cell>
          <cell r="M68">
            <v>7919.7504201999991</v>
          </cell>
          <cell r="O68">
            <v>8509</v>
          </cell>
          <cell r="P68">
            <v>0</v>
          </cell>
          <cell r="Q68">
            <v>0</v>
          </cell>
          <cell r="R68">
            <v>8508.9929608799466</v>
          </cell>
          <cell r="T68">
            <v>7953</v>
          </cell>
          <cell r="U68">
            <v>0</v>
          </cell>
          <cell r="V68">
            <v>0</v>
          </cell>
          <cell r="W68">
            <v>7952.595960575447</v>
          </cell>
          <cell r="Y68">
            <v>1746</v>
          </cell>
          <cell r="Z68">
            <v>-3</v>
          </cell>
          <cell r="AA68">
            <v>0</v>
          </cell>
          <cell r="AB68">
            <v>1746.3218846577049</v>
          </cell>
          <cell r="AD68">
            <v>1712</v>
          </cell>
          <cell r="AE68">
            <v>0</v>
          </cell>
          <cell r="AF68">
            <v>0</v>
          </cell>
          <cell r="AG68">
            <v>1712.0422044933332</v>
          </cell>
          <cell r="AI68">
            <v>245</v>
          </cell>
          <cell r="AJ68">
            <v>1</v>
          </cell>
          <cell r="AK68">
            <v>0</v>
          </cell>
          <cell r="AL68">
            <v>244.70983842430181</v>
          </cell>
          <cell r="AN68">
            <v>1262</v>
          </cell>
          <cell r="AO68">
            <v>1</v>
          </cell>
          <cell r="AP68">
            <v>0</v>
          </cell>
          <cell r="AQ68">
            <v>1261.650091905291</v>
          </cell>
          <cell r="AS68">
            <v>888</v>
          </cell>
          <cell r="AT68">
            <v>-1</v>
          </cell>
          <cell r="AU68">
            <v>0</v>
          </cell>
          <cell r="AV68">
            <v>888.37537236176354</v>
          </cell>
          <cell r="AX68">
            <v>10329</v>
          </cell>
          <cell r="AY68">
            <v>-1</v>
          </cell>
          <cell r="AZ68">
            <v>0</v>
          </cell>
          <cell r="BA68">
            <v>10329.267435320266</v>
          </cell>
          <cell r="BC68">
            <v>-9515</v>
          </cell>
          <cell r="BD68">
            <v>0</v>
          </cell>
          <cell r="BE68">
            <v>-2</v>
          </cell>
          <cell r="BF68">
            <v>2</v>
          </cell>
          <cell r="BG68">
            <v>0</v>
          </cell>
          <cell r="BH68">
            <v>0</v>
          </cell>
          <cell r="BI68">
            <v>-9515.0158779854319</v>
          </cell>
          <cell r="BK68">
            <v>52573</v>
          </cell>
          <cell r="BL68">
            <v>2</v>
          </cell>
          <cell r="BM68">
            <v>0</v>
          </cell>
          <cell r="BN68">
            <v>52572.703275709893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U68">
            <v>2</v>
          </cell>
          <cell r="BV68">
            <v>0</v>
          </cell>
          <cell r="BW68">
            <v>52573</v>
          </cell>
          <cell r="BY68">
            <v>50871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I68">
            <v>2</v>
          </cell>
          <cell r="CJ68">
            <v>1</v>
          </cell>
          <cell r="CK68">
            <v>0</v>
          </cell>
          <cell r="CL68">
            <v>1.8571149600000001</v>
          </cell>
          <cell r="CN68">
            <v>5</v>
          </cell>
          <cell r="CO68">
            <v>0</v>
          </cell>
          <cell r="CP68">
            <v>0</v>
          </cell>
          <cell r="CQ68">
            <v>4.8195446956510306</v>
          </cell>
          <cell r="CS68">
            <v>5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4.8195446956510306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342</v>
          </cell>
          <cell r="DK68">
            <v>0</v>
          </cell>
          <cell r="DL68">
            <v>0</v>
          </cell>
          <cell r="DM68">
            <v>341.58722738433698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4965</v>
          </cell>
          <cell r="DU68">
            <v>0</v>
          </cell>
          <cell r="DV68">
            <v>0</v>
          </cell>
          <cell r="DW68">
            <v>4964.7240194806254</v>
          </cell>
          <cell r="DY68">
            <v>0</v>
          </cell>
          <cell r="DZ68">
            <v>0</v>
          </cell>
          <cell r="EA68">
            <v>0</v>
          </cell>
          <cell r="EB68">
            <v>0.201047805060623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I68">
            <v>59</v>
          </cell>
          <cell r="EJ68">
            <v>0</v>
          </cell>
          <cell r="EK68">
            <v>0</v>
          </cell>
          <cell r="EL68">
            <v>59.168633031382988</v>
          </cell>
          <cell r="EN68">
            <v>288</v>
          </cell>
          <cell r="EO68">
            <v>1</v>
          </cell>
          <cell r="EP68">
            <v>0</v>
          </cell>
          <cell r="EQ68">
            <v>287.67290317572395</v>
          </cell>
        </row>
        <row r="70">
          <cell r="C70" t="str">
            <v>24900TAllcustom2Allcustom3USD Total</v>
          </cell>
          <cell r="E70">
            <v>278</v>
          </cell>
          <cell r="H70">
            <v>278.430787388792</v>
          </cell>
          <cell r="J70">
            <v>159</v>
          </cell>
          <cell r="M70">
            <v>159.42700858000001</v>
          </cell>
          <cell r="O70">
            <v>88</v>
          </cell>
          <cell r="R70">
            <v>88.152703319270501</v>
          </cell>
          <cell r="T70">
            <v>44</v>
          </cell>
          <cell r="W70">
            <v>43.764804390000002</v>
          </cell>
          <cell r="Y70">
            <v>9</v>
          </cell>
          <cell r="AB70">
            <v>9.2842649504736308</v>
          </cell>
          <cell r="AD70">
            <v>17</v>
          </cell>
          <cell r="AG70">
            <v>17.07670173</v>
          </cell>
          <cell r="AI70">
            <v>0</v>
          </cell>
          <cell r="AL70">
            <v>0.26948467387695901</v>
          </cell>
          <cell r="AN70">
            <v>7</v>
          </cell>
          <cell r="AQ70">
            <v>6.5289039828917899</v>
          </cell>
          <cell r="AS70">
            <v>158</v>
          </cell>
          <cell r="AV70">
            <v>157.95685466179901</v>
          </cell>
          <cell r="AX70">
            <v>32</v>
          </cell>
          <cell r="BA70">
            <v>32.173819890401603</v>
          </cell>
          <cell r="BC70">
            <v>1</v>
          </cell>
          <cell r="BE70">
            <v>1</v>
          </cell>
          <cell r="BH70">
            <v>0</v>
          </cell>
          <cell r="BI70">
            <v>0</v>
          </cell>
          <cell r="BK70">
            <v>793</v>
          </cell>
          <cell r="BM70">
            <v>0</v>
          </cell>
          <cell r="BN70">
            <v>793.06533356750595</v>
          </cell>
          <cell r="BP70">
            <v>0</v>
          </cell>
          <cell r="BS70">
            <v>0</v>
          </cell>
          <cell r="BU70">
            <v>0</v>
          </cell>
          <cell r="BV70">
            <v>0</v>
          </cell>
          <cell r="BW70">
            <v>793</v>
          </cell>
          <cell r="BY70">
            <v>602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I70">
            <v>32</v>
          </cell>
          <cell r="CL70">
            <v>32.173819890401603</v>
          </cell>
          <cell r="CN70">
            <v>0</v>
          </cell>
          <cell r="CQ70">
            <v>1E-8</v>
          </cell>
          <cell r="CS70">
            <v>0</v>
          </cell>
          <cell r="CU70">
            <v>0</v>
          </cell>
          <cell r="CX70">
            <v>1E-8</v>
          </cell>
          <cell r="CZ70">
            <v>0</v>
          </cell>
          <cell r="DC70">
            <v>0</v>
          </cell>
          <cell r="DE70">
            <v>0</v>
          </cell>
          <cell r="DH70">
            <v>0</v>
          </cell>
          <cell r="DJ70">
            <v>0</v>
          </cell>
          <cell r="DM70">
            <v>0</v>
          </cell>
          <cell r="DO70">
            <v>0</v>
          </cell>
          <cell r="DR70">
            <v>0</v>
          </cell>
          <cell r="DT70">
            <v>33</v>
          </cell>
          <cell r="DV70">
            <v>0</v>
          </cell>
          <cell r="DW70">
            <v>33.159355337242395</v>
          </cell>
          <cell r="DY70">
            <v>0</v>
          </cell>
          <cell r="EB70">
            <v>0</v>
          </cell>
          <cell r="ED70">
            <v>0</v>
          </cell>
          <cell r="EG70">
            <v>0</v>
          </cell>
          <cell r="EI70">
            <v>0</v>
          </cell>
          <cell r="EL70">
            <v>0</v>
          </cell>
          <cell r="EN70">
            <v>142</v>
          </cell>
          <cell r="EQ70">
            <v>142.25036113189103</v>
          </cell>
        </row>
        <row r="72">
          <cell r="C72" t="str">
            <v>25500TAllcustom2Allcustom3USD Total</v>
          </cell>
          <cell r="E72">
            <v>2002</v>
          </cell>
          <cell r="F72">
            <v>1</v>
          </cell>
          <cell r="H72">
            <v>2001.06913220051</v>
          </cell>
          <cell r="J72">
            <v>431</v>
          </cell>
          <cell r="K72">
            <v>1</v>
          </cell>
          <cell r="M72">
            <v>429.79641693999997</v>
          </cell>
          <cell r="O72">
            <v>408</v>
          </cell>
          <cell r="P72">
            <v>0</v>
          </cell>
          <cell r="R72">
            <v>408.29352664168397</v>
          </cell>
          <cell r="T72">
            <v>542</v>
          </cell>
          <cell r="U72">
            <v>-1</v>
          </cell>
          <cell r="W72">
            <v>542.8259871408319</v>
          </cell>
          <cell r="Y72">
            <v>97</v>
          </cell>
          <cell r="Z72">
            <v>0</v>
          </cell>
          <cell r="AB72">
            <v>97.125841482781496</v>
          </cell>
          <cell r="AD72">
            <v>78</v>
          </cell>
          <cell r="AE72">
            <v>2</v>
          </cell>
          <cell r="AG72">
            <v>76.104799180000001</v>
          </cell>
          <cell r="AI72">
            <v>426</v>
          </cell>
          <cell r="AJ72">
            <v>0</v>
          </cell>
          <cell r="AL72">
            <v>425.75024243134703</v>
          </cell>
          <cell r="AN72">
            <v>82</v>
          </cell>
          <cell r="AO72">
            <v>-2</v>
          </cell>
          <cell r="AQ72">
            <v>83.690169798501302</v>
          </cell>
          <cell r="AS72">
            <v>99</v>
          </cell>
          <cell r="AT72">
            <v>1</v>
          </cell>
          <cell r="AV72">
            <v>98.397148555164691</v>
          </cell>
          <cell r="AX72">
            <v>359</v>
          </cell>
          <cell r="AY72">
            <v>0</v>
          </cell>
          <cell r="BA72">
            <v>358.60729250084103</v>
          </cell>
          <cell r="BC72">
            <v>-561</v>
          </cell>
          <cell r="BD72">
            <v>1</v>
          </cell>
          <cell r="BE72">
            <v>-3</v>
          </cell>
          <cell r="BF72">
            <v>-1</v>
          </cell>
          <cell r="BH72">
            <v>0</v>
          </cell>
          <cell r="BI72">
            <v>-557.94680380764999</v>
          </cell>
          <cell r="BK72">
            <v>3963</v>
          </cell>
          <cell r="BL72">
            <v>-1</v>
          </cell>
          <cell r="BM72">
            <v>0</v>
          </cell>
          <cell r="BN72">
            <v>3963.7137530640202</v>
          </cell>
          <cell r="BP72">
            <v>0</v>
          </cell>
          <cell r="BS72">
            <v>0</v>
          </cell>
          <cell r="BU72">
            <v>-1</v>
          </cell>
          <cell r="BV72">
            <v>0</v>
          </cell>
          <cell r="BW72">
            <v>3963</v>
          </cell>
          <cell r="BY72">
            <v>4066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129</v>
          </cell>
          <cell r="CJ72">
            <v>0</v>
          </cell>
          <cell r="CL72">
            <v>128.89637917972101</v>
          </cell>
          <cell r="CN72">
            <v>5</v>
          </cell>
          <cell r="CO72">
            <v>0</v>
          </cell>
          <cell r="CQ72">
            <v>4.5595938299999998</v>
          </cell>
          <cell r="CS72">
            <v>5</v>
          </cell>
          <cell r="CT72">
            <v>0</v>
          </cell>
          <cell r="CU72">
            <v>0</v>
          </cell>
          <cell r="CV72">
            <v>0</v>
          </cell>
          <cell r="CX72">
            <v>4.5595938299999998</v>
          </cell>
          <cell r="CZ72">
            <v>0</v>
          </cell>
          <cell r="DA72">
            <v>0</v>
          </cell>
          <cell r="DC72">
            <v>0</v>
          </cell>
          <cell r="DE72">
            <v>0</v>
          </cell>
          <cell r="DF72">
            <v>0</v>
          </cell>
          <cell r="DH72">
            <v>0</v>
          </cell>
          <cell r="DJ72">
            <v>13</v>
          </cell>
          <cell r="DK72">
            <v>0</v>
          </cell>
          <cell r="DM72">
            <v>13.182014179999999</v>
          </cell>
          <cell r="DO72">
            <v>0</v>
          </cell>
          <cell r="DP72">
            <v>0</v>
          </cell>
          <cell r="DR72">
            <v>0</v>
          </cell>
          <cell r="DT72">
            <v>683</v>
          </cell>
          <cell r="DV72">
            <v>1</v>
          </cell>
          <cell r="DW72">
            <v>682.05060566393604</v>
          </cell>
          <cell r="DY72">
            <v>0</v>
          </cell>
          <cell r="DZ72">
            <v>0</v>
          </cell>
          <cell r="EB72">
            <v>-6.7463702960209208E-5</v>
          </cell>
          <cell r="ED72">
            <v>0</v>
          </cell>
          <cell r="EE72">
            <v>0</v>
          </cell>
          <cell r="EG72">
            <v>0</v>
          </cell>
          <cell r="EI72">
            <v>8</v>
          </cell>
          <cell r="EJ72">
            <v>-1</v>
          </cell>
          <cell r="EL72">
            <v>8.5617129938960712</v>
          </cell>
          <cell r="EN72">
            <v>41</v>
          </cell>
          <cell r="EO72">
            <v>0</v>
          </cell>
          <cell r="EQ72">
            <v>41.344491274315402</v>
          </cell>
        </row>
        <row r="73">
          <cell r="C73" t="str">
            <v>25600TAllcustom2Allcustom3USD Total</v>
          </cell>
          <cell r="E73">
            <v>130</v>
          </cell>
          <cell r="H73">
            <v>130.326111790813</v>
          </cell>
          <cell r="J73">
            <v>237</v>
          </cell>
          <cell r="M73">
            <v>237.22279995</v>
          </cell>
          <cell r="O73">
            <v>41</v>
          </cell>
          <cell r="R73">
            <v>40.937983687895702</v>
          </cell>
          <cell r="T73">
            <v>28</v>
          </cell>
          <cell r="W73">
            <v>28.083215997138002</v>
          </cell>
          <cell r="Y73">
            <v>13</v>
          </cell>
          <cell r="AB73">
            <v>13.250627764277802</v>
          </cell>
          <cell r="AD73">
            <v>4</v>
          </cell>
          <cell r="AG73">
            <v>4.0544490616600095</v>
          </cell>
          <cell r="AI73">
            <v>24</v>
          </cell>
          <cell r="AL73">
            <v>24.085681033171898</v>
          </cell>
          <cell r="AN73">
            <v>8</v>
          </cell>
          <cell r="AQ73">
            <v>7.6935043171162798</v>
          </cell>
          <cell r="AS73">
            <v>3</v>
          </cell>
          <cell r="AV73">
            <v>3.1553489508094801</v>
          </cell>
          <cell r="AX73">
            <v>20</v>
          </cell>
          <cell r="BA73">
            <v>19.634598</v>
          </cell>
          <cell r="BC73">
            <v>-273</v>
          </cell>
          <cell r="BE73">
            <v>0</v>
          </cell>
          <cell r="BH73">
            <v>0</v>
          </cell>
          <cell r="BI73">
            <v>-273.43882085405602</v>
          </cell>
          <cell r="BK73">
            <v>235</v>
          </cell>
          <cell r="BM73">
            <v>0</v>
          </cell>
          <cell r="BN73">
            <v>235.00549969882599</v>
          </cell>
          <cell r="BP73">
            <v>0</v>
          </cell>
          <cell r="BS73">
            <v>0</v>
          </cell>
          <cell r="BU73">
            <v>0</v>
          </cell>
          <cell r="BV73">
            <v>0</v>
          </cell>
          <cell r="BW73">
            <v>235</v>
          </cell>
          <cell r="BY73">
            <v>485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I73">
            <v>1</v>
          </cell>
          <cell r="CL73">
            <v>0.82899999999999996</v>
          </cell>
          <cell r="CN73">
            <v>0</v>
          </cell>
          <cell r="CQ73">
            <v>9.7463700000000007E-3</v>
          </cell>
          <cell r="CS73">
            <v>0</v>
          </cell>
          <cell r="CU73">
            <v>0</v>
          </cell>
          <cell r="CX73">
            <v>9.7463700000000007E-3</v>
          </cell>
          <cell r="CZ73">
            <v>0</v>
          </cell>
          <cell r="DC73">
            <v>0</v>
          </cell>
          <cell r="DE73">
            <v>0</v>
          </cell>
          <cell r="DH73">
            <v>0</v>
          </cell>
          <cell r="DJ73">
            <v>0</v>
          </cell>
          <cell r="DM73">
            <v>7.1177200000000001E-3</v>
          </cell>
          <cell r="DO73">
            <v>0</v>
          </cell>
          <cell r="DR73">
            <v>0</v>
          </cell>
          <cell r="DT73">
            <v>49</v>
          </cell>
          <cell r="DV73">
            <v>0</v>
          </cell>
          <cell r="DW73">
            <v>49.084262176225998</v>
          </cell>
          <cell r="DY73">
            <v>0</v>
          </cell>
          <cell r="EB73">
            <v>0</v>
          </cell>
          <cell r="ED73">
            <v>0</v>
          </cell>
          <cell r="EG73">
            <v>0</v>
          </cell>
          <cell r="EI73">
            <v>2</v>
          </cell>
          <cell r="EL73">
            <v>1.78879230206845</v>
          </cell>
          <cell r="EN73">
            <v>0</v>
          </cell>
          <cell r="EQ73">
            <v>0</v>
          </cell>
        </row>
        <row r="74">
          <cell r="C74" t="str">
            <v>25700TAllcustom2Allcustom3USD Total</v>
          </cell>
          <cell r="E74">
            <v>8</v>
          </cell>
          <cell r="H74">
            <v>7.9151342699999994</v>
          </cell>
          <cell r="J74">
            <v>11</v>
          </cell>
          <cell r="M74">
            <v>11.127340869999999</v>
          </cell>
          <cell r="O74">
            <v>1</v>
          </cell>
          <cell r="R74">
            <v>1.2732762905908901</v>
          </cell>
          <cell r="T74">
            <v>3</v>
          </cell>
          <cell r="W74">
            <v>3.2484096499999997</v>
          </cell>
          <cell r="Y74">
            <v>8</v>
          </cell>
          <cell r="AB74">
            <v>7.5168502100000003</v>
          </cell>
          <cell r="AD74">
            <v>2</v>
          </cell>
          <cell r="AG74">
            <v>2.35699791</v>
          </cell>
          <cell r="AI74">
            <v>0</v>
          </cell>
          <cell r="AL74">
            <v>0</v>
          </cell>
          <cell r="AN74">
            <v>50</v>
          </cell>
          <cell r="AQ74">
            <v>49.713931684486205</v>
          </cell>
          <cell r="AS74">
            <v>0</v>
          </cell>
          <cell r="AV74">
            <v>0</v>
          </cell>
          <cell r="AX74">
            <v>310</v>
          </cell>
          <cell r="BA74">
            <v>310.22272146</v>
          </cell>
          <cell r="BC74">
            <v>-292</v>
          </cell>
          <cell r="BE74">
            <v>1</v>
          </cell>
          <cell r="BH74">
            <v>0</v>
          </cell>
          <cell r="BI74">
            <v>-292.61697225448899</v>
          </cell>
          <cell r="BK74">
            <v>101</v>
          </cell>
          <cell r="BM74">
            <v>0</v>
          </cell>
          <cell r="BN74">
            <v>100.757690090588</v>
          </cell>
          <cell r="BP74">
            <v>0</v>
          </cell>
          <cell r="BS74">
            <v>0</v>
          </cell>
          <cell r="BU74">
            <v>0</v>
          </cell>
          <cell r="BV74">
            <v>0</v>
          </cell>
          <cell r="BW74">
            <v>101</v>
          </cell>
          <cell r="BY74">
            <v>83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I74">
            <v>18</v>
          </cell>
          <cell r="CL74">
            <v>18.436</v>
          </cell>
          <cell r="CN74">
            <v>0</v>
          </cell>
          <cell r="CQ74">
            <v>0</v>
          </cell>
          <cell r="CS74">
            <v>0</v>
          </cell>
          <cell r="CU74">
            <v>0</v>
          </cell>
          <cell r="CX74">
            <v>0</v>
          </cell>
          <cell r="CZ74">
            <v>0</v>
          </cell>
          <cell r="DC74">
            <v>0</v>
          </cell>
          <cell r="DE74">
            <v>0</v>
          </cell>
          <cell r="DH74">
            <v>0</v>
          </cell>
          <cell r="DJ74">
            <v>0</v>
          </cell>
          <cell r="DM74">
            <v>0</v>
          </cell>
          <cell r="DO74">
            <v>0</v>
          </cell>
          <cell r="DR74">
            <v>0</v>
          </cell>
          <cell r="DT74">
            <v>60</v>
          </cell>
          <cell r="DV74">
            <v>0</v>
          </cell>
          <cell r="DW74">
            <v>59.587779804486203</v>
          </cell>
          <cell r="DY74">
            <v>0</v>
          </cell>
          <cell r="EB74">
            <v>0</v>
          </cell>
          <cell r="ED74">
            <v>0</v>
          </cell>
          <cell r="EG74">
            <v>0</v>
          </cell>
          <cell r="EI74">
            <v>0</v>
          </cell>
          <cell r="EL74">
            <v>0</v>
          </cell>
          <cell r="EN74">
            <v>0</v>
          </cell>
          <cell r="EQ74">
            <v>0</v>
          </cell>
        </row>
        <row r="75">
          <cell r="C75" t="str">
            <v>25800TAllcustom2Allcustom3USD Total</v>
          </cell>
          <cell r="E75">
            <v>2879</v>
          </cell>
          <cell r="H75">
            <v>2879.2633605759902</v>
          </cell>
          <cell r="J75">
            <v>3321</v>
          </cell>
          <cell r="M75">
            <v>3321.3927062399998</v>
          </cell>
          <cell r="O75">
            <v>1710</v>
          </cell>
          <cell r="R75">
            <v>1709.8888534018899</v>
          </cell>
          <cell r="T75">
            <v>3823</v>
          </cell>
          <cell r="W75">
            <v>3823.2227039181298</v>
          </cell>
          <cell r="Y75">
            <v>235</v>
          </cell>
          <cell r="AB75">
            <v>234.51371327003301</v>
          </cell>
          <cell r="AD75">
            <v>242</v>
          </cell>
          <cell r="AG75">
            <v>242.40228594452</v>
          </cell>
          <cell r="AI75">
            <v>290</v>
          </cell>
          <cell r="AL75">
            <v>289.98183324808105</v>
          </cell>
          <cell r="AN75">
            <v>252</v>
          </cell>
          <cell r="AQ75">
            <v>251.907245243804</v>
          </cell>
          <cell r="AS75">
            <v>542</v>
          </cell>
          <cell r="AV75">
            <v>542.166887640965</v>
          </cell>
          <cell r="AX75">
            <v>13785</v>
          </cell>
          <cell r="BA75">
            <v>13784.6942709003</v>
          </cell>
          <cell r="BC75">
            <v>-26002</v>
          </cell>
          <cell r="BE75">
            <v>1</v>
          </cell>
          <cell r="BH75">
            <v>0</v>
          </cell>
          <cell r="BI75">
            <v>-26002.734150357701</v>
          </cell>
          <cell r="BK75">
            <v>1077</v>
          </cell>
          <cell r="BM75">
            <v>0</v>
          </cell>
          <cell r="BN75">
            <v>1076.69971002595</v>
          </cell>
          <cell r="BP75">
            <v>0</v>
          </cell>
          <cell r="BQ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1077</v>
          </cell>
          <cell r="BY75">
            <v>12752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36</v>
          </cell>
          <cell r="CL75">
            <v>35.6818147543161</v>
          </cell>
          <cell r="CN75">
            <v>245</v>
          </cell>
          <cell r="CQ75">
            <v>245.34904351120599</v>
          </cell>
          <cell r="CS75">
            <v>245</v>
          </cell>
          <cell r="CU75">
            <v>0</v>
          </cell>
          <cell r="CX75">
            <v>245.34904351120599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5</v>
          </cell>
          <cell r="DM75">
            <v>4.8224793200000002</v>
          </cell>
          <cell r="DO75">
            <v>0</v>
          </cell>
          <cell r="DR75">
            <v>0</v>
          </cell>
          <cell r="DT75">
            <v>1019</v>
          </cell>
          <cell r="DV75">
            <v>7</v>
          </cell>
          <cell r="DW75">
            <v>1011.90671270644</v>
          </cell>
          <cell r="DY75">
            <v>28</v>
          </cell>
          <cell r="EB75">
            <v>27.513698097305301</v>
          </cell>
          <cell r="ED75">
            <v>0</v>
          </cell>
          <cell r="EG75">
            <v>0</v>
          </cell>
          <cell r="EI75">
            <v>15</v>
          </cell>
          <cell r="EL75">
            <v>14.893810053486002</v>
          </cell>
          <cell r="EN75">
            <v>76</v>
          </cell>
          <cell r="EQ75">
            <v>76.309608027016807</v>
          </cell>
        </row>
        <row r="76">
          <cell r="C76" t="str">
            <v>26100TAllcustom2Allcustom3USD Total</v>
          </cell>
          <cell r="E76">
            <v>137</v>
          </cell>
          <cell r="H76">
            <v>137.20448652444099</v>
          </cell>
          <cell r="J76">
            <v>88</v>
          </cell>
          <cell r="M76">
            <v>88.319553110000001</v>
          </cell>
          <cell r="O76">
            <v>106</v>
          </cell>
          <cell r="R76">
            <v>105.77516329929</v>
          </cell>
          <cell r="T76">
            <v>108</v>
          </cell>
          <cell r="W76">
            <v>107.60463491592699</v>
          </cell>
          <cell r="Y76">
            <v>4</v>
          </cell>
          <cell r="AB76">
            <v>3.93559473652568</v>
          </cell>
          <cell r="AD76">
            <v>13</v>
          </cell>
          <cell r="AG76">
            <v>13.49279774</v>
          </cell>
          <cell r="AI76">
            <v>38</v>
          </cell>
          <cell r="AL76">
            <v>38.136458157330601</v>
          </cell>
          <cell r="AN76">
            <v>7</v>
          </cell>
          <cell r="AQ76">
            <v>6.7638851521304497</v>
          </cell>
          <cell r="AS76">
            <v>16</v>
          </cell>
          <cell r="AV76">
            <v>15.508465316280599</v>
          </cell>
          <cell r="AX76">
            <v>151</v>
          </cell>
          <cell r="BA76">
            <v>150.73019459163902</v>
          </cell>
          <cell r="BC76">
            <v>-25</v>
          </cell>
          <cell r="BE76">
            <v>0</v>
          </cell>
          <cell r="BH76">
            <v>0</v>
          </cell>
          <cell r="BI76">
            <v>-24.652696854333801</v>
          </cell>
          <cell r="BK76">
            <v>643</v>
          </cell>
          <cell r="BM76">
            <v>0</v>
          </cell>
          <cell r="BN76">
            <v>642.818536689231</v>
          </cell>
          <cell r="BP76">
            <v>0</v>
          </cell>
          <cell r="BS76">
            <v>0</v>
          </cell>
          <cell r="BU76">
            <v>0</v>
          </cell>
          <cell r="BV76">
            <v>0</v>
          </cell>
          <cell r="BW76">
            <v>643</v>
          </cell>
          <cell r="BY76">
            <v>501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I76">
            <v>1</v>
          </cell>
          <cell r="CL76">
            <v>1.0409999999999999</v>
          </cell>
          <cell r="CN76">
            <v>0</v>
          </cell>
          <cell r="CQ76">
            <v>1.6271000000000001E-2</v>
          </cell>
          <cell r="CS76">
            <v>0</v>
          </cell>
          <cell r="CU76">
            <v>0</v>
          </cell>
          <cell r="CX76">
            <v>1.6271000000000001E-2</v>
          </cell>
          <cell r="CZ76">
            <v>0</v>
          </cell>
          <cell r="DC76">
            <v>0</v>
          </cell>
          <cell r="DE76">
            <v>0</v>
          </cell>
          <cell r="DH76">
            <v>0</v>
          </cell>
          <cell r="DJ76">
            <v>0</v>
          </cell>
          <cell r="DM76">
            <v>0.14365565999999999</v>
          </cell>
          <cell r="DO76">
            <v>0</v>
          </cell>
          <cell r="DR76">
            <v>0</v>
          </cell>
          <cell r="DT76">
            <v>62</v>
          </cell>
          <cell r="DV76">
            <v>0</v>
          </cell>
          <cell r="DW76">
            <v>62.328735785986801</v>
          </cell>
          <cell r="DY76">
            <v>0</v>
          </cell>
          <cell r="EB76">
            <v>0</v>
          </cell>
          <cell r="ED76">
            <v>0</v>
          </cell>
          <cell r="EG76">
            <v>0</v>
          </cell>
          <cell r="EI76">
            <v>1</v>
          </cell>
          <cell r="EL76">
            <v>0.97627183228508196</v>
          </cell>
          <cell r="EN76">
            <v>13</v>
          </cell>
          <cell r="EQ76">
            <v>13.0119205274111</v>
          </cell>
        </row>
        <row r="77">
          <cell r="C77" t="str">
            <v>26900TAllcustom2Allcustom3USD Total</v>
          </cell>
          <cell r="E77">
            <v>5156</v>
          </cell>
          <cell r="F77">
            <v>1</v>
          </cell>
          <cell r="G77">
            <v>0</v>
          </cell>
          <cell r="H77">
            <v>5155.7782253617534</v>
          </cell>
          <cell r="J77">
            <v>4088</v>
          </cell>
          <cell r="K77">
            <v>1</v>
          </cell>
          <cell r="L77">
            <v>0</v>
          </cell>
          <cell r="M77">
            <v>4087.85881711</v>
          </cell>
          <cell r="O77">
            <v>2266</v>
          </cell>
          <cell r="P77">
            <v>0</v>
          </cell>
          <cell r="Q77">
            <v>0</v>
          </cell>
          <cell r="R77">
            <v>2266.1688033213504</v>
          </cell>
          <cell r="T77">
            <v>4504</v>
          </cell>
          <cell r="U77">
            <v>-1</v>
          </cell>
          <cell r="V77">
            <v>0</v>
          </cell>
          <cell r="W77">
            <v>4504.9849516220265</v>
          </cell>
          <cell r="Y77">
            <v>357</v>
          </cell>
          <cell r="Z77">
            <v>0</v>
          </cell>
          <cell r="AA77">
            <v>0</v>
          </cell>
          <cell r="AB77">
            <v>356.34262746361799</v>
          </cell>
          <cell r="AD77">
            <v>339</v>
          </cell>
          <cell r="AE77">
            <v>2</v>
          </cell>
          <cell r="AF77">
            <v>0</v>
          </cell>
          <cell r="AG77">
            <v>338.41132983618002</v>
          </cell>
          <cell r="AI77">
            <v>778</v>
          </cell>
          <cell r="AJ77">
            <v>0</v>
          </cell>
          <cell r="AK77">
            <v>0</v>
          </cell>
          <cell r="AL77">
            <v>777.95421486993052</v>
          </cell>
          <cell r="AN77">
            <v>399</v>
          </cell>
          <cell r="AO77">
            <v>-2</v>
          </cell>
          <cell r="AP77">
            <v>0</v>
          </cell>
          <cell r="AQ77">
            <v>399.76873619603828</v>
          </cell>
          <cell r="AS77">
            <v>660</v>
          </cell>
          <cell r="AT77">
            <v>1</v>
          </cell>
          <cell r="AU77">
            <v>0</v>
          </cell>
          <cell r="AV77">
            <v>659.22785046321985</v>
          </cell>
          <cell r="AX77">
            <v>14625</v>
          </cell>
          <cell r="AY77">
            <v>0</v>
          </cell>
          <cell r="AZ77">
            <v>0</v>
          </cell>
          <cell r="BA77">
            <v>14623.889077452779</v>
          </cell>
          <cell r="BC77">
            <v>-27153</v>
          </cell>
          <cell r="BD77">
            <v>1</v>
          </cell>
          <cell r="BE77">
            <v>-1</v>
          </cell>
          <cell r="BF77">
            <v>-1</v>
          </cell>
          <cell r="BG77">
            <v>0</v>
          </cell>
          <cell r="BH77">
            <v>0</v>
          </cell>
          <cell r="BI77">
            <v>-27151.389444128228</v>
          </cell>
          <cell r="BK77">
            <v>6019</v>
          </cell>
          <cell r="BL77">
            <v>-1</v>
          </cell>
          <cell r="BM77">
            <v>0</v>
          </cell>
          <cell r="BN77">
            <v>6018.9951895686145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U77">
            <v>-1</v>
          </cell>
          <cell r="BV77">
            <v>0</v>
          </cell>
          <cell r="BW77">
            <v>6019</v>
          </cell>
          <cell r="BY77">
            <v>17887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I77">
            <v>185</v>
          </cell>
          <cell r="CJ77">
            <v>0</v>
          </cell>
          <cell r="CK77">
            <v>0</v>
          </cell>
          <cell r="CL77">
            <v>184.88419393403711</v>
          </cell>
          <cell r="CN77">
            <v>250</v>
          </cell>
          <cell r="CO77">
            <v>0</v>
          </cell>
          <cell r="CP77">
            <v>0</v>
          </cell>
          <cell r="CQ77">
            <v>249.93465471120598</v>
          </cell>
          <cell r="CS77">
            <v>250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249.93465471120598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J77">
            <v>18</v>
          </cell>
          <cell r="DK77">
            <v>0</v>
          </cell>
          <cell r="DL77">
            <v>0</v>
          </cell>
          <cell r="DM77">
            <v>18.155266879999999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1873</v>
          </cell>
          <cell r="DU77">
            <v>0</v>
          </cell>
          <cell r="DV77">
            <v>8</v>
          </cell>
          <cell r="DW77">
            <v>1864.958096137075</v>
          </cell>
          <cell r="DY77">
            <v>28</v>
          </cell>
          <cell r="DZ77">
            <v>0</v>
          </cell>
          <cell r="EA77">
            <v>0</v>
          </cell>
          <cell r="EB77">
            <v>27.51363063360234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I77">
            <v>26</v>
          </cell>
          <cell r="EJ77">
            <v>-1</v>
          </cell>
          <cell r="EK77">
            <v>0</v>
          </cell>
          <cell r="EL77">
            <v>26.220587181735606</v>
          </cell>
          <cell r="EN77">
            <v>130</v>
          </cell>
          <cell r="EO77">
            <v>0</v>
          </cell>
          <cell r="EP77">
            <v>0</v>
          </cell>
          <cell r="EQ77">
            <v>130.66601982874332</v>
          </cell>
        </row>
        <row r="79">
          <cell r="C79" t="str">
            <v>27010Allcustom2Allcustom3USD Total</v>
          </cell>
          <cell r="E79">
            <v>1</v>
          </cell>
          <cell r="H79">
            <v>0.94077059470954005</v>
          </cell>
          <cell r="J79">
            <v>0</v>
          </cell>
          <cell r="M79">
            <v>0</v>
          </cell>
          <cell r="O79">
            <v>10</v>
          </cell>
          <cell r="R79">
            <v>10.175787264268999</v>
          </cell>
          <cell r="T79">
            <v>0</v>
          </cell>
          <cell r="W79">
            <v>0</v>
          </cell>
          <cell r="Y79">
            <v>0</v>
          </cell>
          <cell r="AB79">
            <v>0</v>
          </cell>
          <cell r="AD79">
            <v>0</v>
          </cell>
          <cell r="AG79">
            <v>0</v>
          </cell>
          <cell r="AI79">
            <v>0</v>
          </cell>
          <cell r="AL79">
            <v>6.7578811839801598E-4</v>
          </cell>
          <cell r="AN79">
            <v>0</v>
          </cell>
          <cell r="AQ79">
            <v>0</v>
          </cell>
          <cell r="AS79">
            <v>0</v>
          </cell>
          <cell r="AV79">
            <v>6.2687511600194396E-2</v>
          </cell>
          <cell r="AX79">
            <v>727</v>
          </cell>
          <cell r="BA79">
            <v>727.16377542999999</v>
          </cell>
          <cell r="BC79">
            <v>0</v>
          </cell>
          <cell r="BE79">
            <v>0</v>
          </cell>
          <cell r="BH79">
            <v>0</v>
          </cell>
          <cell r="BI79">
            <v>0</v>
          </cell>
          <cell r="BK79">
            <v>738</v>
          </cell>
          <cell r="BM79">
            <v>0</v>
          </cell>
          <cell r="BN79">
            <v>738.34369658869696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738</v>
          </cell>
          <cell r="BY79">
            <v>11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0</v>
          </cell>
          <cell r="CL79">
            <v>0</v>
          </cell>
          <cell r="CN79">
            <v>0</v>
          </cell>
          <cell r="CQ79">
            <v>0</v>
          </cell>
          <cell r="CS79">
            <v>0</v>
          </cell>
          <cell r="CU79">
            <v>0</v>
          </cell>
          <cell r="CX79">
            <v>0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0</v>
          </cell>
          <cell r="DR79">
            <v>0</v>
          </cell>
          <cell r="DT79">
            <v>0</v>
          </cell>
          <cell r="DV79">
            <v>0</v>
          </cell>
          <cell r="DW79">
            <v>6.7578811839801598E-4</v>
          </cell>
          <cell r="DY79">
            <v>0</v>
          </cell>
          <cell r="EB79">
            <v>6.2687511600194396E-2</v>
          </cell>
          <cell r="ED79">
            <v>0</v>
          </cell>
          <cell r="EG79">
            <v>0</v>
          </cell>
          <cell r="EI79">
            <v>0</v>
          </cell>
          <cell r="EL79">
            <v>0</v>
          </cell>
          <cell r="EN79">
            <v>0</v>
          </cell>
          <cell r="EQ79">
            <v>0</v>
          </cell>
        </row>
        <row r="80">
          <cell r="C80" t="str">
            <v>27200TAllcustom2Allcustom3USD Total</v>
          </cell>
          <cell r="E80">
            <v>715</v>
          </cell>
          <cell r="H80">
            <v>715.046933522313</v>
          </cell>
          <cell r="J80">
            <v>55</v>
          </cell>
          <cell r="M80">
            <v>55.443022823749999</v>
          </cell>
          <cell r="O80">
            <v>537</v>
          </cell>
          <cell r="R80">
            <v>536.70607276426495</v>
          </cell>
          <cell r="T80">
            <v>51</v>
          </cell>
          <cell r="W80">
            <v>50.609205000000003</v>
          </cell>
          <cell r="Y80">
            <v>4</v>
          </cell>
          <cell r="AB80">
            <v>3.97565275926384</v>
          </cell>
          <cell r="AD80">
            <v>47</v>
          </cell>
          <cell r="AG80">
            <v>47.433901919999897</v>
          </cell>
          <cell r="AI80">
            <v>176</v>
          </cell>
          <cell r="AL80">
            <v>176.20471007222301</v>
          </cell>
          <cell r="AN80">
            <v>46</v>
          </cell>
          <cell r="AQ80">
            <v>45.983145108912495</v>
          </cell>
          <cell r="AS80">
            <v>42</v>
          </cell>
          <cell r="AV80">
            <v>41.634043480853698</v>
          </cell>
          <cell r="AX80">
            <v>1485</v>
          </cell>
          <cell r="BA80">
            <v>1485.07956878294</v>
          </cell>
          <cell r="BC80">
            <v>0</v>
          </cell>
          <cell r="BE80">
            <v>0</v>
          </cell>
          <cell r="BH80">
            <v>0</v>
          </cell>
          <cell r="BI80">
            <v>0</v>
          </cell>
          <cell r="BK80">
            <v>3158</v>
          </cell>
          <cell r="BM80">
            <v>0</v>
          </cell>
          <cell r="BN80">
            <v>3158.1162562345198</v>
          </cell>
          <cell r="BP80">
            <v>0</v>
          </cell>
          <cell r="BS80">
            <v>0</v>
          </cell>
          <cell r="BU80">
            <v>0</v>
          </cell>
          <cell r="BV80">
            <v>0</v>
          </cell>
          <cell r="BW80">
            <v>3158</v>
          </cell>
          <cell r="BY80">
            <v>1631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I80">
            <v>0</v>
          </cell>
          <cell r="CL80">
            <v>0</v>
          </cell>
          <cell r="CN80">
            <v>0</v>
          </cell>
          <cell r="CQ80">
            <v>0.40018950999999198</v>
          </cell>
          <cell r="CS80">
            <v>0</v>
          </cell>
          <cell r="CU80">
            <v>0</v>
          </cell>
          <cell r="CX80">
            <v>0.40018950999999198</v>
          </cell>
          <cell r="CZ80">
            <v>0</v>
          </cell>
          <cell r="DC80">
            <v>0</v>
          </cell>
          <cell r="DE80">
            <v>0</v>
          </cell>
          <cell r="DH80">
            <v>0</v>
          </cell>
          <cell r="DJ80">
            <v>0</v>
          </cell>
          <cell r="DM80">
            <v>0</v>
          </cell>
          <cell r="DO80">
            <v>0</v>
          </cell>
          <cell r="DR80">
            <v>0</v>
          </cell>
          <cell r="DT80">
            <v>273</v>
          </cell>
          <cell r="DV80">
            <v>-1</v>
          </cell>
          <cell r="DW80">
            <v>273.59740986040003</v>
          </cell>
          <cell r="DY80">
            <v>0</v>
          </cell>
          <cell r="EB80">
            <v>0</v>
          </cell>
          <cell r="ED80">
            <v>0</v>
          </cell>
          <cell r="EG80">
            <v>0</v>
          </cell>
          <cell r="EI80">
            <v>2</v>
          </cell>
          <cell r="EL80">
            <v>2.00449612152567</v>
          </cell>
          <cell r="EN80">
            <v>38</v>
          </cell>
          <cell r="EQ80">
            <v>37.550533065064698</v>
          </cell>
        </row>
        <row r="82">
          <cell r="C82" t="str">
            <v>27300TAllcustom2Allcustom3USD Total</v>
          </cell>
          <cell r="E82">
            <v>2</v>
          </cell>
          <cell r="H82">
            <v>1.8846529999999999</v>
          </cell>
          <cell r="J82">
            <v>1</v>
          </cell>
          <cell r="M82">
            <v>0.625421</v>
          </cell>
          <cell r="O82">
            <v>16</v>
          </cell>
          <cell r="R82">
            <v>16.0013688464552</v>
          </cell>
          <cell r="T82">
            <v>0</v>
          </cell>
          <cell r="W82">
            <v>0</v>
          </cell>
          <cell r="Y82">
            <v>0</v>
          </cell>
          <cell r="AB82">
            <v>0</v>
          </cell>
          <cell r="AD82">
            <v>0</v>
          </cell>
          <cell r="AG82">
            <v>0</v>
          </cell>
          <cell r="AI82">
            <v>0</v>
          </cell>
          <cell r="AL82">
            <v>0</v>
          </cell>
          <cell r="AN82">
            <v>0</v>
          </cell>
          <cell r="AQ82">
            <v>0</v>
          </cell>
          <cell r="AS82">
            <v>0</v>
          </cell>
          <cell r="AV82">
            <v>0.27657133094085801</v>
          </cell>
          <cell r="AX82">
            <v>0</v>
          </cell>
          <cell r="BA82">
            <v>0</v>
          </cell>
          <cell r="BC82">
            <v>-1</v>
          </cell>
          <cell r="BE82">
            <v>0</v>
          </cell>
          <cell r="BH82">
            <v>0</v>
          </cell>
          <cell r="BI82">
            <v>-0.71</v>
          </cell>
          <cell r="BK82">
            <v>18</v>
          </cell>
          <cell r="BL82">
            <v>0</v>
          </cell>
          <cell r="BM82">
            <v>0</v>
          </cell>
          <cell r="BN82">
            <v>18.078014177396</v>
          </cell>
          <cell r="BP82">
            <v>0</v>
          </cell>
          <cell r="BS82">
            <v>0</v>
          </cell>
          <cell r="BU82">
            <v>0</v>
          </cell>
          <cell r="BV82">
            <v>0</v>
          </cell>
          <cell r="BW82">
            <v>18</v>
          </cell>
          <cell r="BY82">
            <v>19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0</v>
          </cell>
          <cell r="CL82">
            <v>0</v>
          </cell>
          <cell r="CN82">
            <v>0</v>
          </cell>
          <cell r="CQ82">
            <v>0</v>
          </cell>
          <cell r="CS82">
            <v>0</v>
          </cell>
          <cell r="CU82">
            <v>0</v>
          </cell>
          <cell r="CX82">
            <v>0</v>
          </cell>
          <cell r="CZ82">
            <v>0</v>
          </cell>
          <cell r="DC82">
            <v>0</v>
          </cell>
          <cell r="DE82">
            <v>0</v>
          </cell>
          <cell r="DH82">
            <v>0</v>
          </cell>
          <cell r="DJ82">
            <v>0</v>
          </cell>
          <cell r="DM82">
            <v>0</v>
          </cell>
          <cell r="DO82">
            <v>0</v>
          </cell>
          <cell r="DR82">
            <v>0</v>
          </cell>
          <cell r="DT82">
            <v>0</v>
          </cell>
          <cell r="DV82">
            <v>0</v>
          </cell>
          <cell r="DW82">
            <v>0</v>
          </cell>
          <cell r="DY82">
            <v>0</v>
          </cell>
          <cell r="EB82">
            <v>0</v>
          </cell>
          <cell r="ED82">
            <v>0</v>
          </cell>
          <cell r="EG82">
            <v>0</v>
          </cell>
          <cell r="EI82">
            <v>0</v>
          </cell>
          <cell r="EL82">
            <v>0</v>
          </cell>
          <cell r="EN82">
            <v>0</v>
          </cell>
          <cell r="EQ82">
            <v>0</v>
          </cell>
        </row>
        <row r="83">
          <cell r="C83" t="str">
            <v>28900TAllcustom2Allcustom3USD Total</v>
          </cell>
          <cell r="E83">
            <v>6152</v>
          </cell>
          <cell r="F83">
            <v>1</v>
          </cell>
          <cell r="G83">
            <v>0</v>
          </cell>
          <cell r="H83">
            <v>6152.0813698675684</v>
          </cell>
          <cell r="J83">
            <v>4303</v>
          </cell>
          <cell r="K83">
            <v>1</v>
          </cell>
          <cell r="L83">
            <v>0</v>
          </cell>
          <cell r="M83">
            <v>4303.3542695137494</v>
          </cell>
          <cell r="O83">
            <v>2917</v>
          </cell>
          <cell r="P83">
            <v>0</v>
          </cell>
          <cell r="Q83">
            <v>0</v>
          </cell>
          <cell r="R83">
            <v>2917.2047355156101</v>
          </cell>
          <cell r="T83">
            <v>4599</v>
          </cell>
          <cell r="U83">
            <v>-1</v>
          </cell>
          <cell r="V83">
            <v>0</v>
          </cell>
          <cell r="W83">
            <v>4599.3589610120262</v>
          </cell>
          <cell r="Y83">
            <v>370</v>
          </cell>
          <cell r="Z83">
            <v>0</v>
          </cell>
          <cell r="AA83">
            <v>0</v>
          </cell>
          <cell r="AB83">
            <v>369.60254517335545</v>
          </cell>
          <cell r="AD83">
            <v>403</v>
          </cell>
          <cell r="AE83">
            <v>2</v>
          </cell>
          <cell r="AF83">
            <v>0</v>
          </cell>
          <cell r="AG83">
            <v>402.92193348617997</v>
          </cell>
          <cell r="AI83">
            <v>954</v>
          </cell>
          <cell r="AJ83">
            <v>0</v>
          </cell>
          <cell r="AK83">
            <v>0</v>
          </cell>
          <cell r="AL83">
            <v>954.42908540414885</v>
          </cell>
          <cell r="AN83">
            <v>452</v>
          </cell>
          <cell r="AO83">
            <v>-2</v>
          </cell>
          <cell r="AP83">
            <v>0</v>
          </cell>
          <cell r="AQ83">
            <v>452.28078528784255</v>
          </cell>
          <cell r="AS83">
            <v>860</v>
          </cell>
          <cell r="AT83">
            <v>1</v>
          </cell>
          <cell r="AU83">
            <v>0</v>
          </cell>
          <cell r="AV83">
            <v>859.15800744841363</v>
          </cell>
          <cell r="AX83">
            <v>16869</v>
          </cell>
          <cell r="AY83">
            <v>0</v>
          </cell>
          <cell r="AZ83">
            <v>0</v>
          </cell>
          <cell r="BA83">
            <v>16868.306241556122</v>
          </cell>
          <cell r="BC83">
            <v>-27153</v>
          </cell>
          <cell r="BD83">
            <v>1</v>
          </cell>
          <cell r="BE83">
            <v>0</v>
          </cell>
          <cell r="BF83">
            <v>-1</v>
          </cell>
          <cell r="BG83">
            <v>0</v>
          </cell>
          <cell r="BH83">
            <v>0</v>
          </cell>
          <cell r="BI83">
            <v>-27152.099444128227</v>
          </cell>
          <cell r="BK83">
            <v>10726</v>
          </cell>
          <cell r="BL83">
            <v>-1</v>
          </cell>
          <cell r="BM83">
            <v>0</v>
          </cell>
          <cell r="BN83">
            <v>10726.598490136732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-1</v>
          </cell>
          <cell r="BV83">
            <v>0</v>
          </cell>
          <cell r="BW83">
            <v>10726</v>
          </cell>
          <cell r="BY83">
            <v>20150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I83">
            <v>217</v>
          </cell>
          <cell r="CJ83">
            <v>0</v>
          </cell>
          <cell r="CK83">
            <v>0</v>
          </cell>
          <cell r="CL83">
            <v>217.05801382443872</v>
          </cell>
          <cell r="CN83">
            <v>250</v>
          </cell>
          <cell r="CO83">
            <v>0</v>
          </cell>
          <cell r="CP83">
            <v>0</v>
          </cell>
          <cell r="CQ83">
            <v>250.33484423120598</v>
          </cell>
          <cell r="CS83">
            <v>250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250.33484423120598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J83">
            <v>18</v>
          </cell>
          <cell r="DK83">
            <v>0</v>
          </cell>
          <cell r="DL83">
            <v>0</v>
          </cell>
          <cell r="DM83">
            <v>18.155266879999999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2179</v>
          </cell>
          <cell r="DU83">
            <v>0</v>
          </cell>
          <cell r="DV83">
            <v>7</v>
          </cell>
          <cell r="DW83">
            <v>2171.7155371228355</v>
          </cell>
          <cell r="DY83">
            <v>28</v>
          </cell>
          <cell r="DZ83">
            <v>0</v>
          </cell>
          <cell r="EA83">
            <v>0</v>
          </cell>
          <cell r="EB83">
            <v>27.576318145202535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I83">
            <v>28</v>
          </cell>
          <cell r="EJ83">
            <v>-1</v>
          </cell>
          <cell r="EK83">
            <v>0</v>
          </cell>
          <cell r="EL83">
            <v>28.225083303261275</v>
          </cell>
          <cell r="EN83">
            <v>310</v>
          </cell>
          <cell r="EO83">
            <v>0</v>
          </cell>
          <cell r="EP83">
            <v>0</v>
          </cell>
          <cell r="EQ83">
            <v>310.466914025699</v>
          </cell>
        </row>
        <row r="84">
          <cell r="C84" t="str">
            <v>29900TAllcustom2Allcustom3USD Total</v>
          </cell>
          <cell r="E84">
            <v>27676</v>
          </cell>
          <cell r="F84">
            <v>0</v>
          </cell>
          <cell r="G84">
            <v>0</v>
          </cell>
          <cell r="H84">
            <v>27676.094354744811</v>
          </cell>
          <cell r="J84">
            <v>12223</v>
          </cell>
          <cell r="K84">
            <v>2</v>
          </cell>
          <cell r="L84">
            <v>0</v>
          </cell>
          <cell r="M84">
            <v>12223.104689713749</v>
          </cell>
          <cell r="O84">
            <v>11426</v>
          </cell>
          <cell r="P84">
            <v>0</v>
          </cell>
          <cell r="Q84">
            <v>0</v>
          </cell>
          <cell r="R84">
            <v>11426.197696395557</v>
          </cell>
          <cell r="T84">
            <v>12552</v>
          </cell>
          <cell r="U84">
            <v>-1</v>
          </cell>
          <cell r="V84">
            <v>0</v>
          </cell>
          <cell r="W84">
            <v>12551.954921587472</v>
          </cell>
          <cell r="Y84">
            <v>2116</v>
          </cell>
          <cell r="Z84">
            <v>-3</v>
          </cell>
          <cell r="AA84">
            <v>0</v>
          </cell>
          <cell r="AB84">
            <v>2115.9244298310605</v>
          </cell>
          <cell r="AD84">
            <v>2115</v>
          </cell>
          <cell r="AE84">
            <v>2</v>
          </cell>
          <cell r="AF84">
            <v>0</v>
          </cell>
          <cell r="AG84">
            <v>2114.964137979513</v>
          </cell>
          <cell r="AI84">
            <v>1199</v>
          </cell>
          <cell r="AJ84">
            <v>1</v>
          </cell>
          <cell r="AK84">
            <v>0</v>
          </cell>
          <cell r="AL84">
            <v>1199.1389238284507</v>
          </cell>
          <cell r="AN84">
            <v>1714</v>
          </cell>
          <cell r="AO84">
            <v>-1</v>
          </cell>
          <cell r="AP84">
            <v>0</v>
          </cell>
          <cell r="AQ84">
            <v>1713.9308771931335</v>
          </cell>
          <cell r="AS84">
            <v>1748</v>
          </cell>
          <cell r="AT84">
            <v>0</v>
          </cell>
          <cell r="AU84">
            <v>0</v>
          </cell>
          <cell r="AV84">
            <v>1747.5333798101772</v>
          </cell>
          <cell r="AX84">
            <v>27198</v>
          </cell>
          <cell r="AY84">
            <v>-1</v>
          </cell>
          <cell r="AZ84">
            <v>0</v>
          </cell>
          <cell r="BA84">
            <v>27197.573676876389</v>
          </cell>
          <cell r="BC84">
            <v>-36668</v>
          </cell>
          <cell r="BD84">
            <v>1</v>
          </cell>
          <cell r="BE84">
            <v>-2</v>
          </cell>
          <cell r="BF84">
            <v>1</v>
          </cell>
          <cell r="BG84">
            <v>0</v>
          </cell>
          <cell r="BH84">
            <v>0</v>
          </cell>
          <cell r="BI84">
            <v>-36667.115322113663</v>
          </cell>
          <cell r="BK84">
            <v>63299</v>
          </cell>
          <cell r="BL84">
            <v>1</v>
          </cell>
          <cell r="BM84">
            <v>0</v>
          </cell>
          <cell r="BN84">
            <v>63299.301765846627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U84">
            <v>1</v>
          </cell>
          <cell r="BV84">
            <v>0</v>
          </cell>
          <cell r="BW84">
            <v>63299</v>
          </cell>
          <cell r="BY84">
            <v>71021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I84">
            <v>219</v>
          </cell>
          <cell r="CJ84">
            <v>1</v>
          </cell>
          <cell r="CK84">
            <v>0</v>
          </cell>
          <cell r="CL84">
            <v>218.91512878443871</v>
          </cell>
          <cell r="CN84">
            <v>255</v>
          </cell>
          <cell r="CO84">
            <v>0</v>
          </cell>
          <cell r="CP84">
            <v>0</v>
          </cell>
          <cell r="CQ84">
            <v>255.154388926857</v>
          </cell>
          <cell r="CS84">
            <v>255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255.154388926857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J84">
            <v>360</v>
          </cell>
          <cell r="DK84">
            <v>0</v>
          </cell>
          <cell r="DL84">
            <v>0</v>
          </cell>
          <cell r="DM84">
            <v>359.74249426433698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7144</v>
          </cell>
          <cell r="DU84">
            <v>0</v>
          </cell>
          <cell r="DV84">
            <v>8</v>
          </cell>
          <cell r="DW84">
            <v>7136.4395566034609</v>
          </cell>
          <cell r="DY84">
            <v>28</v>
          </cell>
          <cell r="DZ84">
            <v>0</v>
          </cell>
          <cell r="EA84">
            <v>0</v>
          </cell>
          <cell r="EB84">
            <v>27.777365950263157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I84">
            <v>87</v>
          </cell>
          <cell r="EJ84">
            <v>-1</v>
          </cell>
          <cell r="EK84">
            <v>0</v>
          </cell>
          <cell r="EL84">
            <v>87.393716334644267</v>
          </cell>
          <cell r="EN84">
            <v>598</v>
          </cell>
          <cell r="EO84">
            <v>1</v>
          </cell>
          <cell r="EP84">
            <v>0</v>
          </cell>
          <cell r="EQ84">
            <v>598.13981720142294</v>
          </cell>
        </row>
        <row r="90">
          <cell r="C90" t="str">
            <v>30900TAllcustom2Allcustom3USD Total</v>
          </cell>
          <cell r="E90">
            <v>10426</v>
          </cell>
          <cell r="F90">
            <v>0</v>
          </cell>
          <cell r="H90">
            <v>10425.6199912053</v>
          </cell>
          <cell r="J90">
            <v>4914</v>
          </cell>
          <cell r="K90">
            <v>0</v>
          </cell>
          <cell r="M90">
            <v>4913.9996979399994</v>
          </cell>
          <cell r="O90">
            <v>5722</v>
          </cell>
          <cell r="P90">
            <v>0</v>
          </cell>
          <cell r="R90">
            <v>5722.2069328735797</v>
          </cell>
          <cell r="T90">
            <v>8057</v>
          </cell>
          <cell r="U90">
            <v>0</v>
          </cell>
          <cell r="W90">
            <v>8057.23825234578</v>
          </cell>
          <cell r="Y90">
            <v>1253</v>
          </cell>
          <cell r="Z90">
            <v>0</v>
          </cell>
          <cell r="AB90">
            <v>1252.5401313672501</v>
          </cell>
          <cell r="AD90">
            <v>1189</v>
          </cell>
          <cell r="AE90">
            <v>0</v>
          </cell>
          <cell r="AG90">
            <v>1189.4897464048299</v>
          </cell>
          <cell r="AI90">
            <v>312</v>
          </cell>
          <cell r="AJ90">
            <v>0</v>
          </cell>
          <cell r="AL90">
            <v>311.63191514821705</v>
          </cell>
          <cell r="AN90">
            <v>469</v>
          </cell>
          <cell r="AO90">
            <v>0</v>
          </cell>
          <cell r="AQ90">
            <v>468.534514778578</v>
          </cell>
          <cell r="AS90">
            <v>1004</v>
          </cell>
          <cell r="AT90">
            <v>0</v>
          </cell>
          <cell r="AV90">
            <v>1004.3046994582301</v>
          </cell>
          <cell r="AX90">
            <v>659</v>
          </cell>
          <cell r="AY90">
            <v>0</v>
          </cell>
          <cell r="BA90">
            <v>658.64987371054201</v>
          </cell>
          <cell r="BC90">
            <v>-21</v>
          </cell>
          <cell r="BD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-20.653766762775</v>
          </cell>
          <cell r="BK90">
            <v>33984</v>
          </cell>
          <cell r="BL90">
            <v>0</v>
          </cell>
          <cell r="BM90">
            <v>0</v>
          </cell>
          <cell r="BN90">
            <v>33983.561988469599</v>
          </cell>
          <cell r="BP90">
            <v>0</v>
          </cell>
          <cell r="BQ90">
            <v>0</v>
          </cell>
          <cell r="BS90">
            <v>0</v>
          </cell>
          <cell r="BU90">
            <v>0</v>
          </cell>
          <cell r="BV90">
            <v>0</v>
          </cell>
          <cell r="BW90">
            <v>33984</v>
          </cell>
          <cell r="BY90">
            <v>32342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I90">
            <v>-344</v>
          </cell>
          <cell r="CJ90">
            <v>0</v>
          </cell>
          <cell r="CL90">
            <v>-343.964193657507</v>
          </cell>
          <cell r="CN90">
            <v>243</v>
          </cell>
          <cell r="CO90">
            <v>0</v>
          </cell>
          <cell r="CQ90">
            <v>242.94334424175901</v>
          </cell>
          <cell r="CS90">
            <v>243</v>
          </cell>
          <cell r="CT90">
            <v>0</v>
          </cell>
          <cell r="CU90">
            <v>0</v>
          </cell>
          <cell r="CV90">
            <v>0</v>
          </cell>
          <cell r="CX90">
            <v>242.94334424175901</v>
          </cell>
          <cell r="CZ90">
            <v>0</v>
          </cell>
          <cell r="DA90">
            <v>0</v>
          </cell>
          <cell r="DC90">
            <v>0</v>
          </cell>
          <cell r="DE90">
            <v>0</v>
          </cell>
          <cell r="DF90">
            <v>0</v>
          </cell>
          <cell r="DH90">
            <v>0</v>
          </cell>
          <cell r="DJ90">
            <v>349</v>
          </cell>
          <cell r="DK90">
            <v>0</v>
          </cell>
          <cell r="DM90">
            <v>348.69347819233695</v>
          </cell>
          <cell r="DO90">
            <v>0</v>
          </cell>
          <cell r="DP90">
            <v>0</v>
          </cell>
          <cell r="DR90">
            <v>0</v>
          </cell>
          <cell r="DT90">
            <v>3223</v>
          </cell>
          <cell r="DU90">
            <v>0</v>
          </cell>
          <cell r="DV90">
            <v>1</v>
          </cell>
          <cell r="DW90">
            <v>3222.19630769888</v>
          </cell>
          <cell r="DY90">
            <v>25</v>
          </cell>
          <cell r="DZ90">
            <v>0</v>
          </cell>
          <cell r="EB90">
            <v>24.608728958556298</v>
          </cell>
          <cell r="ED90">
            <v>0</v>
          </cell>
          <cell r="EE90">
            <v>0</v>
          </cell>
          <cell r="EG90">
            <v>0</v>
          </cell>
          <cell r="EI90">
            <v>10</v>
          </cell>
          <cell r="EJ90">
            <v>0</v>
          </cell>
          <cell r="EL90">
            <v>9.5744222187726997</v>
          </cell>
          <cell r="EN90">
            <v>188</v>
          </cell>
          <cell r="EO90">
            <v>0</v>
          </cell>
          <cell r="EQ90">
            <v>187.80218313651699</v>
          </cell>
        </row>
        <row r="91">
          <cell r="CA91">
            <v>0</v>
          </cell>
          <cell r="CB91">
            <v>0</v>
          </cell>
          <cell r="CC91">
            <v>0</v>
          </cell>
          <cell r="CE91">
            <v>0</v>
          </cell>
          <cell r="DV91">
            <v>0</v>
          </cell>
        </row>
        <row r="92">
          <cell r="E92">
            <v>10426</v>
          </cell>
          <cell r="F92">
            <v>0</v>
          </cell>
          <cell r="G92">
            <v>0</v>
          </cell>
          <cell r="H92">
            <v>10425.6199912053</v>
          </cell>
          <cell r="J92">
            <v>4914</v>
          </cell>
          <cell r="K92">
            <v>0</v>
          </cell>
          <cell r="L92">
            <v>0</v>
          </cell>
          <cell r="M92">
            <v>4913.9996979399994</v>
          </cell>
          <cell r="O92">
            <v>5722</v>
          </cell>
          <cell r="P92">
            <v>0</v>
          </cell>
          <cell r="Q92">
            <v>0</v>
          </cell>
          <cell r="R92">
            <v>5722.2069328735797</v>
          </cell>
          <cell r="T92">
            <v>8057</v>
          </cell>
          <cell r="U92">
            <v>0</v>
          </cell>
          <cell r="V92">
            <v>0</v>
          </cell>
          <cell r="W92">
            <v>8057.23825234578</v>
          </cell>
          <cell r="Y92">
            <v>1253</v>
          </cell>
          <cell r="Z92">
            <v>0</v>
          </cell>
          <cell r="AA92">
            <v>0</v>
          </cell>
          <cell r="AB92">
            <v>1252.5401313672501</v>
          </cell>
          <cell r="AD92">
            <v>1189</v>
          </cell>
          <cell r="AE92">
            <v>0</v>
          </cell>
          <cell r="AF92">
            <v>0</v>
          </cell>
          <cell r="AG92">
            <v>1189.4897464048299</v>
          </cell>
          <cell r="AI92">
            <v>312</v>
          </cell>
          <cell r="AJ92">
            <v>0</v>
          </cell>
          <cell r="AK92">
            <v>0</v>
          </cell>
          <cell r="AL92">
            <v>311.63191514821705</v>
          </cell>
          <cell r="AN92">
            <v>469</v>
          </cell>
          <cell r="AO92">
            <v>0</v>
          </cell>
          <cell r="AP92">
            <v>0</v>
          </cell>
          <cell r="AQ92">
            <v>468.534514778578</v>
          </cell>
          <cell r="AS92">
            <v>1004</v>
          </cell>
          <cell r="AT92">
            <v>0</v>
          </cell>
          <cell r="AU92">
            <v>0</v>
          </cell>
          <cell r="AV92">
            <v>1004.3046994582301</v>
          </cell>
          <cell r="AX92">
            <v>659</v>
          </cell>
          <cell r="AY92">
            <v>0</v>
          </cell>
          <cell r="AZ92">
            <v>0</v>
          </cell>
          <cell r="BA92">
            <v>658.64987371054201</v>
          </cell>
          <cell r="BC92">
            <v>-21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-20.653766762775</v>
          </cell>
          <cell r="BK92">
            <v>33984</v>
          </cell>
          <cell r="BL92">
            <v>0</v>
          </cell>
          <cell r="BM92">
            <v>0</v>
          </cell>
          <cell r="BN92">
            <v>33983.561988469599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U92">
            <v>0</v>
          </cell>
          <cell r="BV92">
            <v>0</v>
          </cell>
          <cell r="BW92">
            <v>33984</v>
          </cell>
          <cell r="BY92">
            <v>32342</v>
          </cell>
          <cell r="CA92">
            <v>0</v>
          </cell>
          <cell r="CB92">
            <v>0</v>
          </cell>
          <cell r="CC92">
            <v>0</v>
          </cell>
          <cell r="CE92">
            <v>0</v>
          </cell>
          <cell r="CF92">
            <v>0</v>
          </cell>
          <cell r="CI92">
            <v>-344</v>
          </cell>
          <cell r="CJ92">
            <v>0</v>
          </cell>
          <cell r="CK92">
            <v>0</v>
          </cell>
          <cell r="CL92">
            <v>-343.964193657507</v>
          </cell>
          <cell r="CN92">
            <v>243</v>
          </cell>
          <cell r="CO92">
            <v>0</v>
          </cell>
          <cell r="CP92">
            <v>0</v>
          </cell>
          <cell r="CQ92">
            <v>242.94334424175901</v>
          </cell>
          <cell r="CS92">
            <v>243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242.94334424175901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J92">
            <v>349</v>
          </cell>
          <cell r="DK92">
            <v>0</v>
          </cell>
          <cell r="DL92">
            <v>0</v>
          </cell>
          <cell r="DM92">
            <v>348.69347819233695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T92">
            <v>3223</v>
          </cell>
          <cell r="DU92">
            <v>0</v>
          </cell>
          <cell r="DV92">
            <v>1</v>
          </cell>
          <cell r="DW92">
            <v>3222.19630769888</v>
          </cell>
          <cell r="DY92">
            <v>25</v>
          </cell>
          <cell r="DZ92">
            <v>0</v>
          </cell>
          <cell r="EA92">
            <v>0</v>
          </cell>
          <cell r="EB92">
            <v>24.608728958556298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I92">
            <v>10</v>
          </cell>
          <cell r="EJ92">
            <v>0</v>
          </cell>
          <cell r="EK92">
            <v>0</v>
          </cell>
          <cell r="EL92">
            <v>9.5744222187726997</v>
          </cell>
          <cell r="EN92">
            <v>188</v>
          </cell>
          <cell r="EO92">
            <v>0</v>
          </cell>
          <cell r="EP92">
            <v>0</v>
          </cell>
          <cell r="EQ92">
            <v>187.80218313651699</v>
          </cell>
        </row>
        <row r="93">
          <cell r="C93" t="str">
            <v>31900TAllcustom2Allcustom3USD Total</v>
          </cell>
          <cell r="E93">
            <v>13</v>
          </cell>
          <cell r="F93">
            <v>-1</v>
          </cell>
          <cell r="H93">
            <v>13.7698841571034</v>
          </cell>
          <cell r="J93">
            <v>0</v>
          </cell>
          <cell r="K93">
            <v>0</v>
          </cell>
          <cell r="M93">
            <v>0</v>
          </cell>
          <cell r="O93">
            <v>707</v>
          </cell>
          <cell r="P93">
            <v>1</v>
          </cell>
          <cell r="R93">
            <v>706.49940477330802</v>
          </cell>
          <cell r="T93">
            <v>1</v>
          </cell>
          <cell r="U93">
            <v>1</v>
          </cell>
          <cell r="W93">
            <v>0.38748762595859798</v>
          </cell>
          <cell r="Y93">
            <v>-1</v>
          </cell>
          <cell r="Z93">
            <v>-1</v>
          </cell>
          <cell r="AB93">
            <v>-9.0744289414082302E-2</v>
          </cell>
          <cell r="AD93">
            <v>0</v>
          </cell>
          <cell r="AE93">
            <v>0</v>
          </cell>
          <cell r="AG93">
            <v>0</v>
          </cell>
          <cell r="AI93">
            <v>-1</v>
          </cell>
          <cell r="AJ93">
            <v>-1</v>
          </cell>
          <cell r="AL93">
            <v>-0.27067189482355297</v>
          </cell>
          <cell r="AN93">
            <v>14</v>
          </cell>
          <cell r="AO93">
            <v>0</v>
          </cell>
          <cell r="AQ93">
            <v>14.3518859693281</v>
          </cell>
          <cell r="AS93">
            <v>0</v>
          </cell>
          <cell r="AT93">
            <v>0</v>
          </cell>
          <cell r="AV93">
            <v>0.177917212147335</v>
          </cell>
          <cell r="AX93">
            <v>0</v>
          </cell>
          <cell r="AY93">
            <v>0</v>
          </cell>
          <cell r="BA93">
            <v>0</v>
          </cell>
          <cell r="BC93">
            <v>1</v>
          </cell>
          <cell r="BD93">
            <v>0</v>
          </cell>
          <cell r="BE93">
            <v>2</v>
          </cell>
          <cell r="BF93">
            <v>-1</v>
          </cell>
          <cell r="BH93">
            <v>0</v>
          </cell>
          <cell r="BI93">
            <v>0</v>
          </cell>
          <cell r="BK93">
            <v>734</v>
          </cell>
          <cell r="BL93">
            <v>-1</v>
          </cell>
          <cell r="BM93">
            <v>0</v>
          </cell>
          <cell r="BN93">
            <v>734.82516355360792</v>
          </cell>
          <cell r="BP93">
            <v>0</v>
          </cell>
          <cell r="BQ93">
            <v>0</v>
          </cell>
          <cell r="BS93">
            <v>0</v>
          </cell>
          <cell r="BU93">
            <v>-1</v>
          </cell>
          <cell r="BV93">
            <v>0</v>
          </cell>
          <cell r="BW93">
            <v>734</v>
          </cell>
          <cell r="BY93">
            <v>733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I93">
            <v>0</v>
          </cell>
          <cell r="CL93">
            <v>0</v>
          </cell>
          <cell r="CN93">
            <v>0</v>
          </cell>
          <cell r="CO93">
            <v>0</v>
          </cell>
          <cell r="CQ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Z93">
            <v>0</v>
          </cell>
          <cell r="DC93">
            <v>0</v>
          </cell>
          <cell r="DE93">
            <v>0</v>
          </cell>
          <cell r="DH93">
            <v>0</v>
          </cell>
          <cell r="DJ93">
            <v>0</v>
          </cell>
          <cell r="DM93">
            <v>0</v>
          </cell>
          <cell r="DO93">
            <v>0</v>
          </cell>
          <cell r="DR93">
            <v>0</v>
          </cell>
          <cell r="DT93">
            <v>12</v>
          </cell>
          <cell r="DV93">
            <v>-2</v>
          </cell>
          <cell r="DW93">
            <v>13.9904697850905</v>
          </cell>
          <cell r="DY93">
            <v>0</v>
          </cell>
          <cell r="EB93">
            <v>0</v>
          </cell>
          <cell r="ED93">
            <v>0</v>
          </cell>
          <cell r="EG93">
            <v>0</v>
          </cell>
          <cell r="EI93">
            <v>0</v>
          </cell>
          <cell r="EL93">
            <v>0</v>
          </cell>
          <cell r="EN93">
            <v>0</v>
          </cell>
          <cell r="EQ93">
            <v>0.177917212147335</v>
          </cell>
        </row>
        <row r="94">
          <cell r="C94" t="str">
            <v>32900TAllcustom2Allcustom3USD Total</v>
          </cell>
          <cell r="E94">
            <v>10439</v>
          </cell>
          <cell r="F94">
            <v>-1</v>
          </cell>
          <cell r="G94">
            <v>0</v>
          </cell>
          <cell r="H94">
            <v>10439.389875362403</v>
          </cell>
          <cell r="J94">
            <v>4914</v>
          </cell>
          <cell r="K94">
            <v>0</v>
          </cell>
          <cell r="L94">
            <v>0</v>
          </cell>
          <cell r="M94">
            <v>4913.9996979399994</v>
          </cell>
          <cell r="O94">
            <v>6429</v>
          </cell>
          <cell r="P94">
            <v>1</v>
          </cell>
          <cell r="Q94">
            <v>0</v>
          </cell>
          <cell r="R94">
            <v>6428.7063376468877</v>
          </cell>
          <cell r="T94">
            <v>8058</v>
          </cell>
          <cell r="U94">
            <v>1</v>
          </cell>
          <cell r="V94">
            <v>0</v>
          </cell>
          <cell r="W94">
            <v>8057.6257399717388</v>
          </cell>
          <cell r="Y94">
            <v>1252</v>
          </cell>
          <cell r="Z94">
            <v>-1</v>
          </cell>
          <cell r="AA94">
            <v>0</v>
          </cell>
          <cell r="AB94">
            <v>1252.449387077836</v>
          </cell>
          <cell r="AD94">
            <v>1189</v>
          </cell>
          <cell r="AE94">
            <v>0</v>
          </cell>
          <cell r="AF94">
            <v>0</v>
          </cell>
          <cell r="AG94">
            <v>1189.4897464048299</v>
          </cell>
          <cell r="AI94">
            <v>311</v>
          </cell>
          <cell r="AJ94">
            <v>-1</v>
          </cell>
          <cell r="AK94">
            <v>0</v>
          </cell>
          <cell r="AL94">
            <v>311.36124325339347</v>
          </cell>
          <cell r="AN94">
            <v>483</v>
          </cell>
          <cell r="AO94">
            <v>0</v>
          </cell>
          <cell r="AP94">
            <v>0</v>
          </cell>
          <cell r="AQ94">
            <v>482.88640074790612</v>
          </cell>
          <cell r="AS94">
            <v>1004</v>
          </cell>
          <cell r="AT94">
            <v>0</v>
          </cell>
          <cell r="AU94">
            <v>0</v>
          </cell>
          <cell r="AV94">
            <v>1004.4826166703774</v>
          </cell>
          <cell r="AX94">
            <v>659</v>
          </cell>
          <cell r="AY94">
            <v>0</v>
          </cell>
          <cell r="AZ94">
            <v>0</v>
          </cell>
          <cell r="BA94">
            <v>658.64987371054201</v>
          </cell>
          <cell r="BC94">
            <v>-20</v>
          </cell>
          <cell r="BD94">
            <v>0</v>
          </cell>
          <cell r="BE94">
            <v>2</v>
          </cell>
          <cell r="BF94">
            <v>-1</v>
          </cell>
          <cell r="BG94">
            <v>0</v>
          </cell>
          <cell r="BH94">
            <v>0</v>
          </cell>
          <cell r="BI94">
            <v>-20.653766762775</v>
          </cell>
          <cell r="BK94">
            <v>34718</v>
          </cell>
          <cell r="BL94">
            <v>-1</v>
          </cell>
          <cell r="BM94">
            <v>0</v>
          </cell>
          <cell r="BN94">
            <v>34718.387152023206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-1</v>
          </cell>
          <cell r="BV94">
            <v>0</v>
          </cell>
          <cell r="BW94">
            <v>34718</v>
          </cell>
          <cell r="BY94">
            <v>33075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I94">
            <v>-344</v>
          </cell>
          <cell r="CJ94">
            <v>0</v>
          </cell>
          <cell r="CK94">
            <v>0</v>
          </cell>
          <cell r="CL94">
            <v>-343.964193657507</v>
          </cell>
          <cell r="CN94">
            <v>243</v>
          </cell>
          <cell r="CO94">
            <v>0</v>
          </cell>
          <cell r="CP94">
            <v>0</v>
          </cell>
          <cell r="CQ94">
            <v>242.94334424175901</v>
          </cell>
          <cell r="CS94">
            <v>243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242.94334424175901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J94">
            <v>349</v>
          </cell>
          <cell r="DK94">
            <v>0</v>
          </cell>
          <cell r="DL94">
            <v>0</v>
          </cell>
          <cell r="DM94">
            <v>348.69347819233695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3235</v>
          </cell>
          <cell r="DU94">
            <v>0</v>
          </cell>
          <cell r="DV94">
            <v>-1</v>
          </cell>
          <cell r="DW94">
            <v>3236.1867774839707</v>
          </cell>
          <cell r="DY94">
            <v>25</v>
          </cell>
          <cell r="DZ94">
            <v>0</v>
          </cell>
          <cell r="EA94">
            <v>0</v>
          </cell>
          <cell r="EB94">
            <v>24.608728958556298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I94">
            <v>10</v>
          </cell>
          <cell r="EJ94">
            <v>0</v>
          </cell>
          <cell r="EK94">
            <v>0</v>
          </cell>
          <cell r="EL94">
            <v>9.5744222187726997</v>
          </cell>
          <cell r="EN94">
            <v>188</v>
          </cell>
          <cell r="EO94">
            <v>0</v>
          </cell>
          <cell r="EP94">
            <v>0</v>
          </cell>
          <cell r="EQ94">
            <v>187.98010034866431</v>
          </cell>
        </row>
        <row r="96">
          <cell r="C96" t="str">
            <v>33500TAllcustom2Allcustom3USD Total</v>
          </cell>
          <cell r="E96">
            <v>10128</v>
          </cell>
          <cell r="H96">
            <v>10128.3814441374</v>
          </cell>
          <cell r="J96">
            <v>2100</v>
          </cell>
          <cell r="M96">
            <v>2100.4277272300001</v>
          </cell>
          <cell r="O96">
            <v>2363</v>
          </cell>
          <cell r="R96">
            <v>2363.40390158849</v>
          </cell>
          <cell r="T96">
            <v>894</v>
          </cell>
          <cell r="W96">
            <v>894.26838017777504</v>
          </cell>
          <cell r="Y96">
            <v>237</v>
          </cell>
          <cell r="AB96">
            <v>237.15936031900998</v>
          </cell>
          <cell r="AD96">
            <v>91</v>
          </cell>
          <cell r="AG96">
            <v>91.399415829999995</v>
          </cell>
          <cell r="AI96">
            <v>22</v>
          </cell>
          <cell r="AL96">
            <v>21.886852237322902</v>
          </cell>
          <cell r="AN96">
            <v>1009</v>
          </cell>
          <cell r="AQ96">
            <v>1008.74408904414</v>
          </cell>
          <cell r="AS96">
            <v>53</v>
          </cell>
          <cell r="AV96">
            <v>52.930184179798097</v>
          </cell>
          <cell r="AX96">
            <v>10701</v>
          </cell>
          <cell r="BA96">
            <v>10700.65153791</v>
          </cell>
          <cell r="BC96">
            <v>-13922</v>
          </cell>
          <cell r="BE96">
            <v>2</v>
          </cell>
          <cell r="BH96">
            <v>0</v>
          </cell>
          <cell r="BI96">
            <v>-13923.6991126295</v>
          </cell>
          <cell r="BK96">
            <v>13676</v>
          </cell>
          <cell r="BM96">
            <v>0</v>
          </cell>
          <cell r="BN96">
            <v>13675.5537800245</v>
          </cell>
          <cell r="BP96">
            <v>0</v>
          </cell>
          <cell r="BS96">
            <v>0</v>
          </cell>
          <cell r="BU96">
            <v>0</v>
          </cell>
          <cell r="BV96">
            <v>0</v>
          </cell>
          <cell r="BW96">
            <v>13676</v>
          </cell>
          <cell r="BY96">
            <v>16844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I96">
            <v>0</v>
          </cell>
          <cell r="CL96">
            <v>0</v>
          </cell>
          <cell r="CN96">
            <v>0</v>
          </cell>
          <cell r="CQ96">
            <v>0</v>
          </cell>
          <cell r="CS96">
            <v>0</v>
          </cell>
          <cell r="CU96">
            <v>0</v>
          </cell>
          <cell r="CX96">
            <v>0</v>
          </cell>
          <cell r="CZ96">
            <v>0</v>
          </cell>
          <cell r="DC96">
            <v>0</v>
          </cell>
          <cell r="DE96">
            <v>0</v>
          </cell>
          <cell r="DH96">
            <v>0</v>
          </cell>
          <cell r="DJ96">
            <v>0</v>
          </cell>
          <cell r="DM96">
            <v>0</v>
          </cell>
          <cell r="DO96">
            <v>0</v>
          </cell>
          <cell r="DR96">
            <v>0</v>
          </cell>
          <cell r="DT96">
            <v>1359</v>
          </cell>
          <cell r="DV96">
            <v>0</v>
          </cell>
          <cell r="DW96">
            <v>1359.18971743048</v>
          </cell>
          <cell r="DY96">
            <v>0</v>
          </cell>
          <cell r="EB96">
            <v>0</v>
          </cell>
          <cell r="ED96">
            <v>0</v>
          </cell>
          <cell r="EG96">
            <v>0</v>
          </cell>
          <cell r="EI96">
            <v>56</v>
          </cell>
          <cell r="EL96">
            <v>56.022700856319098</v>
          </cell>
          <cell r="EN96">
            <v>0</v>
          </cell>
          <cell r="EQ96">
            <v>0</v>
          </cell>
        </row>
        <row r="98">
          <cell r="C98" t="str">
            <v>33010Allcustom2Allcustom3USD Total</v>
          </cell>
          <cell r="E98">
            <v>199</v>
          </cell>
          <cell r="H98">
            <v>198.79210297937701</v>
          </cell>
          <cell r="J98">
            <v>7</v>
          </cell>
          <cell r="M98">
            <v>7.1749076699999996</v>
          </cell>
          <cell r="O98">
            <v>17</v>
          </cell>
          <cell r="R98">
            <v>17.240885617448697</v>
          </cell>
          <cell r="T98">
            <v>3</v>
          </cell>
          <cell r="W98">
            <v>3.416058</v>
          </cell>
          <cell r="Y98">
            <v>14</v>
          </cell>
          <cell r="AB98">
            <v>13.80315407</v>
          </cell>
          <cell r="AD98">
            <v>0</v>
          </cell>
          <cell r="AG98">
            <v>0</v>
          </cell>
          <cell r="AI98">
            <v>7</v>
          </cell>
          <cell r="AL98">
            <v>6.83231693880336</v>
          </cell>
          <cell r="AN98">
            <v>24</v>
          </cell>
          <cell r="AQ98">
            <v>24.205950770921497</v>
          </cell>
          <cell r="AS98">
            <v>1</v>
          </cell>
          <cell r="AV98">
            <v>0.50820716807168398</v>
          </cell>
          <cell r="AX98">
            <v>0</v>
          </cell>
          <cell r="BA98">
            <v>0</v>
          </cell>
          <cell r="BC98">
            <v>0</v>
          </cell>
          <cell r="BE98">
            <v>0</v>
          </cell>
          <cell r="BH98">
            <v>0</v>
          </cell>
          <cell r="BI98">
            <v>0</v>
          </cell>
          <cell r="BK98">
            <v>272</v>
          </cell>
          <cell r="BM98">
            <v>0</v>
          </cell>
          <cell r="BN98">
            <v>271.97358321462201</v>
          </cell>
          <cell r="BP98">
            <v>0</v>
          </cell>
          <cell r="BQ98">
            <v>0</v>
          </cell>
          <cell r="BS98">
            <v>0</v>
          </cell>
          <cell r="BU98">
            <v>0</v>
          </cell>
          <cell r="BV98">
            <v>0</v>
          </cell>
          <cell r="BW98">
            <v>272</v>
          </cell>
          <cell r="BY98">
            <v>271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0</v>
          </cell>
          <cell r="CL98">
            <v>0</v>
          </cell>
          <cell r="CN98">
            <v>0</v>
          </cell>
          <cell r="CQ98">
            <v>0</v>
          </cell>
          <cell r="CS98">
            <v>0</v>
          </cell>
          <cell r="CU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0</v>
          </cell>
          <cell r="DT98">
            <v>45</v>
          </cell>
          <cell r="DV98">
            <v>0</v>
          </cell>
          <cell r="DW98">
            <v>44.841421779724904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1.7154993870161499E-2</v>
          </cell>
          <cell r="EN98">
            <v>0</v>
          </cell>
          <cell r="EQ98">
            <v>0</v>
          </cell>
        </row>
        <row r="99">
          <cell r="C99" t="str">
            <v>33020Allcustom2Allcustom3USD Total</v>
          </cell>
          <cell r="E99">
            <v>374</v>
          </cell>
          <cell r="H99">
            <v>373.82974072691098</v>
          </cell>
          <cell r="J99">
            <v>3456</v>
          </cell>
          <cell r="M99">
            <v>3456.2235836700002</v>
          </cell>
          <cell r="O99">
            <v>149</v>
          </cell>
          <cell r="R99">
            <v>149.39411126545701</v>
          </cell>
          <cell r="T99">
            <v>18</v>
          </cell>
          <cell r="W99">
            <v>17.899664269999999</v>
          </cell>
          <cell r="Y99">
            <v>26</v>
          </cell>
          <cell r="AB99">
            <v>25.581494087999001</v>
          </cell>
          <cell r="AD99">
            <v>2</v>
          </cell>
          <cell r="AG99">
            <v>1.95592279</v>
          </cell>
          <cell r="AI99">
            <v>50</v>
          </cell>
          <cell r="AL99">
            <v>50.041796220022299</v>
          </cell>
          <cell r="AN99">
            <v>4</v>
          </cell>
          <cell r="AQ99">
            <v>3.80153219882961</v>
          </cell>
          <cell r="AS99">
            <v>101</v>
          </cell>
          <cell r="AV99">
            <v>100.754037370156</v>
          </cell>
          <cell r="AX99">
            <v>84</v>
          </cell>
          <cell r="BA99">
            <v>83.688261030000007</v>
          </cell>
          <cell r="BC99">
            <v>-9</v>
          </cell>
          <cell r="BE99">
            <v>-1</v>
          </cell>
          <cell r="BH99">
            <v>0</v>
          </cell>
          <cell r="BI99">
            <v>-8.4783360000000005</v>
          </cell>
          <cell r="BK99">
            <v>4255</v>
          </cell>
          <cell r="BM99">
            <v>0</v>
          </cell>
          <cell r="BN99">
            <v>4254.6918076293705</v>
          </cell>
          <cell r="BP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4255</v>
          </cell>
          <cell r="BY99">
            <v>4079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I99">
            <v>10</v>
          </cell>
          <cell r="CL99">
            <v>10</v>
          </cell>
          <cell r="CN99">
            <v>2</v>
          </cell>
          <cell r="CQ99">
            <v>2.4</v>
          </cell>
          <cell r="CS99">
            <v>2</v>
          </cell>
          <cell r="CU99">
            <v>0</v>
          </cell>
          <cell r="CX99">
            <v>2.4</v>
          </cell>
          <cell r="CZ99">
            <v>0</v>
          </cell>
          <cell r="DC99">
            <v>0</v>
          </cell>
          <cell r="DE99">
            <v>0</v>
          </cell>
          <cell r="DH99">
            <v>0</v>
          </cell>
          <cell r="DJ99">
            <v>0</v>
          </cell>
          <cell r="DM99">
            <v>0</v>
          </cell>
          <cell r="DO99">
            <v>0</v>
          </cell>
          <cell r="DR99">
            <v>0</v>
          </cell>
          <cell r="DT99">
            <v>82</v>
          </cell>
          <cell r="DV99">
            <v>1</v>
          </cell>
          <cell r="DW99">
            <v>81.380745296850904</v>
          </cell>
          <cell r="DY99">
            <v>0</v>
          </cell>
          <cell r="EB99">
            <v>0</v>
          </cell>
          <cell r="ED99">
            <v>0</v>
          </cell>
          <cell r="EG99">
            <v>0</v>
          </cell>
          <cell r="EI99">
            <v>0</v>
          </cell>
          <cell r="EL99">
            <v>0</v>
          </cell>
          <cell r="EN99">
            <v>17</v>
          </cell>
          <cell r="EQ99">
            <v>16.819934823302198</v>
          </cell>
        </row>
        <row r="100">
          <cell r="C100" t="str">
            <v>33600TAllcustom2Allcustom3USD Total</v>
          </cell>
          <cell r="E100">
            <v>40</v>
          </cell>
          <cell r="H100">
            <v>40.344153659999996</v>
          </cell>
          <cell r="J100">
            <v>0</v>
          </cell>
          <cell r="M100">
            <v>0</v>
          </cell>
          <cell r="O100">
            <v>29</v>
          </cell>
          <cell r="R100">
            <v>29.049701821182701</v>
          </cell>
          <cell r="T100">
            <v>0</v>
          </cell>
          <cell r="W100">
            <v>0</v>
          </cell>
          <cell r="Y100">
            <v>87</v>
          </cell>
          <cell r="AB100">
            <v>87.25099281</v>
          </cell>
          <cell r="AD100">
            <v>0</v>
          </cell>
          <cell r="AG100">
            <v>0</v>
          </cell>
          <cell r="AI100">
            <v>0</v>
          </cell>
          <cell r="AL100">
            <v>0</v>
          </cell>
          <cell r="AN100">
            <v>0</v>
          </cell>
          <cell r="AQ100">
            <v>7.4399600000728502E-9</v>
          </cell>
          <cell r="AS100">
            <v>0</v>
          </cell>
          <cell r="AV100">
            <v>0</v>
          </cell>
          <cell r="AX100">
            <v>485</v>
          </cell>
          <cell r="BA100">
            <v>485.03161</v>
          </cell>
          <cell r="BC100">
            <v>-89</v>
          </cell>
          <cell r="BE100">
            <v>1</v>
          </cell>
          <cell r="BH100">
            <v>0</v>
          </cell>
          <cell r="BI100">
            <v>-89.950103727439995</v>
          </cell>
          <cell r="BK100">
            <v>552</v>
          </cell>
          <cell r="BM100">
            <v>0</v>
          </cell>
          <cell r="BN100">
            <v>551.72635457118292</v>
          </cell>
          <cell r="BP100">
            <v>0</v>
          </cell>
          <cell r="BS100">
            <v>0</v>
          </cell>
          <cell r="BU100">
            <v>0</v>
          </cell>
          <cell r="BV100">
            <v>0</v>
          </cell>
          <cell r="BW100">
            <v>552</v>
          </cell>
          <cell r="BY100">
            <v>156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I100">
            <v>0</v>
          </cell>
          <cell r="CL100">
            <v>0</v>
          </cell>
          <cell r="CN100">
            <v>0</v>
          </cell>
          <cell r="CQ100">
            <v>0</v>
          </cell>
          <cell r="CS100">
            <v>0</v>
          </cell>
          <cell r="CU100">
            <v>0</v>
          </cell>
          <cell r="CX100">
            <v>0</v>
          </cell>
          <cell r="CZ100">
            <v>0</v>
          </cell>
          <cell r="DC100">
            <v>0</v>
          </cell>
          <cell r="DE100">
            <v>0</v>
          </cell>
          <cell r="DH100">
            <v>0</v>
          </cell>
          <cell r="DJ100">
            <v>0</v>
          </cell>
          <cell r="DM100">
            <v>0</v>
          </cell>
          <cell r="DO100">
            <v>0</v>
          </cell>
          <cell r="DR100">
            <v>0</v>
          </cell>
          <cell r="DT100">
            <v>87</v>
          </cell>
          <cell r="DV100">
            <v>0</v>
          </cell>
          <cell r="DW100">
            <v>87.250992817440007</v>
          </cell>
          <cell r="DY100">
            <v>0</v>
          </cell>
          <cell r="EB100">
            <v>0</v>
          </cell>
          <cell r="ED100">
            <v>0</v>
          </cell>
          <cell r="EG100">
            <v>0</v>
          </cell>
          <cell r="EI100">
            <v>0</v>
          </cell>
          <cell r="EL100">
            <v>0</v>
          </cell>
          <cell r="EN100">
            <v>0</v>
          </cell>
          <cell r="EQ100">
            <v>0</v>
          </cell>
        </row>
        <row r="101">
          <cell r="C101" t="str">
            <v>33030Allcustom2Allcustom3USD Total</v>
          </cell>
          <cell r="E101">
            <v>39</v>
          </cell>
          <cell r="H101">
            <v>39.4301251903128</v>
          </cell>
          <cell r="J101">
            <v>17</v>
          </cell>
          <cell r="M101">
            <v>16.750943460000002</v>
          </cell>
          <cell r="O101">
            <v>370</v>
          </cell>
          <cell r="R101">
            <v>369.72761382902496</v>
          </cell>
          <cell r="T101">
            <v>170</v>
          </cell>
          <cell r="W101">
            <v>170.39711594447101</v>
          </cell>
          <cell r="Y101">
            <v>29</v>
          </cell>
          <cell r="AB101">
            <v>28.769149503609501</v>
          </cell>
          <cell r="AD101">
            <v>8</v>
          </cell>
          <cell r="AG101">
            <v>8.4236417899999996</v>
          </cell>
          <cell r="AI101">
            <v>3</v>
          </cell>
          <cell r="AL101">
            <v>3.3274865959244302</v>
          </cell>
          <cell r="AN101">
            <v>8</v>
          </cell>
          <cell r="AQ101">
            <v>8.0712202940221598</v>
          </cell>
          <cell r="AS101">
            <v>3</v>
          </cell>
          <cell r="AV101">
            <v>3.0118348368809</v>
          </cell>
          <cell r="AX101">
            <v>-9</v>
          </cell>
          <cell r="BA101">
            <v>-9.1622900000000005</v>
          </cell>
          <cell r="BC101">
            <v>-127</v>
          </cell>
          <cell r="BE101">
            <v>1</v>
          </cell>
          <cell r="BH101">
            <v>0</v>
          </cell>
          <cell r="BI101">
            <v>-127.97451888333701</v>
          </cell>
          <cell r="BK101">
            <v>511</v>
          </cell>
          <cell r="BM101">
            <v>0</v>
          </cell>
          <cell r="BN101">
            <v>510.77232256090804</v>
          </cell>
          <cell r="BP101">
            <v>0</v>
          </cell>
          <cell r="BS101">
            <v>0</v>
          </cell>
          <cell r="BU101">
            <v>0</v>
          </cell>
          <cell r="BV101">
            <v>0</v>
          </cell>
          <cell r="BW101">
            <v>511</v>
          </cell>
          <cell r="BY101">
            <v>644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L101">
            <v>0</v>
          </cell>
          <cell r="CN101">
            <v>0</v>
          </cell>
          <cell r="CQ101">
            <v>0</v>
          </cell>
          <cell r="CS101">
            <v>0</v>
          </cell>
          <cell r="CU101">
            <v>0</v>
          </cell>
          <cell r="CX101">
            <v>0</v>
          </cell>
          <cell r="CZ101">
            <v>0</v>
          </cell>
          <cell r="DC101">
            <v>0</v>
          </cell>
          <cell r="DE101">
            <v>0</v>
          </cell>
          <cell r="DH101">
            <v>0</v>
          </cell>
          <cell r="DJ101">
            <v>0</v>
          </cell>
          <cell r="DM101">
            <v>0</v>
          </cell>
          <cell r="DO101">
            <v>0</v>
          </cell>
          <cell r="DR101">
            <v>0</v>
          </cell>
          <cell r="DT101">
            <v>48</v>
          </cell>
          <cell r="DV101">
            <v>-1</v>
          </cell>
          <cell r="DW101">
            <v>48.591498183556105</v>
          </cell>
          <cell r="DY101">
            <v>0</v>
          </cell>
          <cell r="EB101">
            <v>0</v>
          </cell>
          <cell r="ED101">
            <v>0</v>
          </cell>
          <cell r="EG101">
            <v>0</v>
          </cell>
          <cell r="EI101">
            <v>0</v>
          </cell>
          <cell r="EL101">
            <v>2.4030314880318801E-2</v>
          </cell>
          <cell r="EN101">
            <v>1</v>
          </cell>
          <cell r="EQ101">
            <v>0.97936674804040003</v>
          </cell>
        </row>
        <row r="102">
          <cell r="C102" t="str">
            <v>33250TAllcustom2Allcustom3USD Total</v>
          </cell>
          <cell r="E102">
            <v>1</v>
          </cell>
          <cell r="F102">
            <v>1</v>
          </cell>
          <cell r="H102">
            <v>0.240861662990383</v>
          </cell>
          <cell r="J102">
            <v>1</v>
          </cell>
          <cell r="K102">
            <v>1</v>
          </cell>
          <cell r="M102">
            <v>0</v>
          </cell>
          <cell r="O102">
            <v>28</v>
          </cell>
          <cell r="P102">
            <v>1</v>
          </cell>
          <cell r="R102">
            <v>26.713148328694199</v>
          </cell>
          <cell r="T102">
            <v>1</v>
          </cell>
          <cell r="U102">
            <v>1</v>
          </cell>
          <cell r="W102">
            <v>0</v>
          </cell>
          <cell r="Y102">
            <v>0</v>
          </cell>
          <cell r="Z102">
            <v>0</v>
          </cell>
          <cell r="AB102">
            <v>0</v>
          </cell>
          <cell r="AD102">
            <v>1</v>
          </cell>
          <cell r="AE102">
            <v>1</v>
          </cell>
          <cell r="AG102">
            <v>0</v>
          </cell>
          <cell r="AI102">
            <v>0</v>
          </cell>
          <cell r="AJ102">
            <v>0</v>
          </cell>
          <cell r="AL102">
            <v>0</v>
          </cell>
          <cell r="AN102">
            <v>3</v>
          </cell>
          <cell r="AO102">
            <v>0</v>
          </cell>
          <cell r="AQ102">
            <v>3.1568497759727396</v>
          </cell>
          <cell r="AS102">
            <v>-1</v>
          </cell>
          <cell r="AT102">
            <v>-1</v>
          </cell>
          <cell r="AV102">
            <v>0</v>
          </cell>
          <cell r="AX102">
            <v>-1</v>
          </cell>
          <cell r="AY102">
            <v>-1</v>
          </cell>
          <cell r="BA102">
            <v>0</v>
          </cell>
          <cell r="BC102">
            <v>-4</v>
          </cell>
          <cell r="BD102">
            <v>0</v>
          </cell>
          <cell r="BE102">
            <v>-3</v>
          </cell>
          <cell r="BF102">
            <v>-1</v>
          </cell>
          <cell r="BH102">
            <v>0</v>
          </cell>
          <cell r="BI102">
            <v>0</v>
          </cell>
          <cell r="BK102">
            <v>29</v>
          </cell>
          <cell r="BL102">
            <v>-1</v>
          </cell>
          <cell r="BM102">
            <v>0</v>
          </cell>
          <cell r="BN102">
            <v>30.110859767657399</v>
          </cell>
          <cell r="BP102">
            <v>0</v>
          </cell>
          <cell r="BS102">
            <v>0</v>
          </cell>
          <cell r="BU102">
            <v>-1</v>
          </cell>
          <cell r="BV102">
            <v>0</v>
          </cell>
          <cell r="BW102">
            <v>29</v>
          </cell>
          <cell r="BY102">
            <v>35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I102">
            <v>0</v>
          </cell>
          <cell r="CJ102">
            <v>0</v>
          </cell>
          <cell r="CL102">
            <v>0</v>
          </cell>
          <cell r="CN102">
            <v>0</v>
          </cell>
          <cell r="CO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Z102">
            <v>0</v>
          </cell>
          <cell r="DA102">
            <v>0</v>
          </cell>
          <cell r="DC102">
            <v>0</v>
          </cell>
          <cell r="DE102">
            <v>0</v>
          </cell>
          <cell r="DF102">
            <v>0</v>
          </cell>
          <cell r="DH102">
            <v>0</v>
          </cell>
          <cell r="DJ102">
            <v>0</v>
          </cell>
          <cell r="DK102">
            <v>0</v>
          </cell>
          <cell r="DM102">
            <v>0</v>
          </cell>
          <cell r="DO102">
            <v>0</v>
          </cell>
          <cell r="DP102">
            <v>0</v>
          </cell>
          <cell r="DR102">
            <v>0</v>
          </cell>
          <cell r="DT102">
            <v>4</v>
          </cell>
          <cell r="DV102">
            <v>1</v>
          </cell>
          <cell r="DW102">
            <v>3.1568497759727396</v>
          </cell>
          <cell r="DY102">
            <v>0</v>
          </cell>
          <cell r="DZ102">
            <v>0</v>
          </cell>
          <cell r="EB102">
            <v>0</v>
          </cell>
          <cell r="ED102">
            <v>0</v>
          </cell>
          <cell r="EE102">
            <v>0</v>
          </cell>
          <cell r="EG102">
            <v>0</v>
          </cell>
          <cell r="EI102">
            <v>0</v>
          </cell>
          <cell r="EJ102">
            <v>0</v>
          </cell>
          <cell r="EL102">
            <v>0</v>
          </cell>
          <cell r="EN102">
            <v>0</v>
          </cell>
          <cell r="EO102">
            <v>0</v>
          </cell>
          <cell r="EQ102">
            <v>0</v>
          </cell>
        </row>
        <row r="103">
          <cell r="C103" t="str">
            <v>33650TAllcustom2Allcustom3USD Total</v>
          </cell>
          <cell r="E103">
            <v>653</v>
          </cell>
          <cell r="F103">
            <v>1</v>
          </cell>
          <cell r="G103">
            <v>0</v>
          </cell>
          <cell r="H103">
            <v>652.63698421959111</v>
          </cell>
          <cell r="J103">
            <v>3481</v>
          </cell>
          <cell r="K103">
            <v>1</v>
          </cell>
          <cell r="L103">
            <v>0</v>
          </cell>
          <cell r="M103">
            <v>3480.1494348000001</v>
          </cell>
          <cell r="O103">
            <v>593</v>
          </cell>
          <cell r="P103">
            <v>1</v>
          </cell>
          <cell r="Q103">
            <v>0</v>
          </cell>
          <cell r="R103">
            <v>592.1254608618076</v>
          </cell>
          <cell r="T103">
            <v>192</v>
          </cell>
          <cell r="U103">
            <v>1</v>
          </cell>
          <cell r="V103">
            <v>0</v>
          </cell>
          <cell r="W103">
            <v>191.71283821447102</v>
          </cell>
          <cell r="Y103">
            <v>156</v>
          </cell>
          <cell r="Z103">
            <v>0</v>
          </cell>
          <cell r="AA103">
            <v>0</v>
          </cell>
          <cell r="AB103">
            <v>155.40479047160849</v>
          </cell>
          <cell r="AD103">
            <v>11</v>
          </cell>
          <cell r="AE103">
            <v>1</v>
          </cell>
          <cell r="AF103">
            <v>0</v>
          </cell>
          <cell r="AG103">
            <v>10.37956458</v>
          </cell>
          <cell r="AI103">
            <v>60</v>
          </cell>
          <cell r="AJ103">
            <v>0</v>
          </cell>
          <cell r="AK103">
            <v>0</v>
          </cell>
          <cell r="AL103">
            <v>60.201599754750092</v>
          </cell>
          <cell r="AN103">
            <v>39</v>
          </cell>
          <cell r="AO103">
            <v>0</v>
          </cell>
          <cell r="AP103">
            <v>0</v>
          </cell>
          <cell r="AQ103">
            <v>39.235553047185967</v>
          </cell>
          <cell r="AS103">
            <v>104</v>
          </cell>
          <cell r="AT103">
            <v>-1</v>
          </cell>
          <cell r="AU103">
            <v>0</v>
          </cell>
          <cell r="AV103">
            <v>104.27407937510857</v>
          </cell>
          <cell r="AX103">
            <v>559</v>
          </cell>
          <cell r="AY103">
            <v>-1</v>
          </cell>
          <cell r="AZ103">
            <v>0</v>
          </cell>
          <cell r="BA103">
            <v>559.55758103000005</v>
          </cell>
          <cell r="BC103">
            <v>-229</v>
          </cell>
          <cell r="BD103">
            <v>0</v>
          </cell>
          <cell r="BE103">
            <v>-2</v>
          </cell>
          <cell r="BF103">
            <v>-1</v>
          </cell>
          <cell r="BG103">
            <v>0</v>
          </cell>
          <cell r="BH103">
            <v>0</v>
          </cell>
          <cell r="BI103">
            <v>-226.40295861077701</v>
          </cell>
          <cell r="BK103">
            <v>5619</v>
          </cell>
          <cell r="BL103">
            <v>-1</v>
          </cell>
          <cell r="BM103">
            <v>0</v>
          </cell>
          <cell r="BN103">
            <v>5619.2749277437406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-1</v>
          </cell>
          <cell r="BV103">
            <v>0</v>
          </cell>
          <cell r="BW103">
            <v>5619</v>
          </cell>
          <cell r="BY103">
            <v>5185</v>
          </cell>
          <cell r="CD103">
            <v>0</v>
          </cell>
          <cell r="CE103">
            <v>0</v>
          </cell>
          <cell r="CI103">
            <v>10</v>
          </cell>
          <cell r="CJ103">
            <v>0</v>
          </cell>
          <cell r="CK103">
            <v>0</v>
          </cell>
          <cell r="CL103">
            <v>10</v>
          </cell>
          <cell r="CN103">
            <v>2</v>
          </cell>
          <cell r="CO103">
            <v>0</v>
          </cell>
          <cell r="CP103">
            <v>0</v>
          </cell>
          <cell r="CQ103">
            <v>2.4</v>
          </cell>
          <cell r="CS103">
            <v>2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2.4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266</v>
          </cell>
          <cell r="DU103">
            <v>0</v>
          </cell>
          <cell r="DV103">
            <v>1</v>
          </cell>
          <cell r="DW103">
            <v>265.22150785354461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4.11853087504803E-2</v>
          </cell>
          <cell r="EN103">
            <v>18</v>
          </cell>
          <cell r="EO103">
            <v>0</v>
          </cell>
          <cell r="EP103">
            <v>0</v>
          </cell>
          <cell r="EQ103">
            <v>17.799301571342596</v>
          </cell>
        </row>
        <row r="104">
          <cell r="C104" t="str">
            <v>33900TAllcustom2Allcustom3USD Total</v>
          </cell>
          <cell r="E104">
            <v>10781</v>
          </cell>
          <cell r="F104">
            <v>1</v>
          </cell>
          <cell r="G104">
            <v>0</v>
          </cell>
          <cell r="H104">
            <v>10781.018428356991</v>
          </cell>
          <cell r="J104">
            <v>5581</v>
          </cell>
          <cell r="K104">
            <v>1</v>
          </cell>
          <cell r="L104">
            <v>0</v>
          </cell>
          <cell r="M104">
            <v>5580.5771620300002</v>
          </cell>
          <cell r="O104">
            <v>2956</v>
          </cell>
          <cell r="P104">
            <v>1</v>
          </cell>
          <cell r="Q104">
            <v>0</v>
          </cell>
          <cell r="R104">
            <v>2955.5293624502974</v>
          </cell>
          <cell r="T104">
            <v>1086</v>
          </cell>
          <cell r="U104">
            <v>1</v>
          </cell>
          <cell r="V104">
            <v>0</v>
          </cell>
          <cell r="W104">
            <v>1085.9812183922461</v>
          </cell>
          <cell r="Y104">
            <v>393</v>
          </cell>
          <cell r="Z104">
            <v>0</v>
          </cell>
          <cell r="AA104">
            <v>0</v>
          </cell>
          <cell r="AB104">
            <v>392.56415079061844</v>
          </cell>
          <cell r="AD104">
            <v>102</v>
          </cell>
          <cell r="AE104">
            <v>1</v>
          </cell>
          <cell r="AF104">
            <v>0</v>
          </cell>
          <cell r="AG104">
            <v>101.77898041</v>
          </cell>
          <cell r="AI104">
            <v>82</v>
          </cell>
          <cell r="AJ104">
            <v>0</v>
          </cell>
          <cell r="AK104">
            <v>0</v>
          </cell>
          <cell r="AL104">
            <v>82.08845199207299</v>
          </cell>
          <cell r="AN104">
            <v>1048</v>
          </cell>
          <cell r="AO104">
            <v>0</v>
          </cell>
          <cell r="AP104">
            <v>0</v>
          </cell>
          <cell r="AQ104">
            <v>1047.979642091326</v>
          </cell>
          <cell r="AS104">
            <v>157</v>
          </cell>
          <cell r="AT104">
            <v>-1</v>
          </cell>
          <cell r="AU104">
            <v>0</v>
          </cell>
          <cell r="AV104">
            <v>157.20426355490667</v>
          </cell>
          <cell r="AX104">
            <v>11260</v>
          </cell>
          <cell r="AY104">
            <v>-1</v>
          </cell>
          <cell r="AZ104">
            <v>0</v>
          </cell>
          <cell r="BA104">
            <v>11260.20911894</v>
          </cell>
          <cell r="BC104">
            <v>-14151</v>
          </cell>
          <cell r="BD104">
            <v>0</v>
          </cell>
          <cell r="BE104">
            <v>0</v>
          </cell>
          <cell r="BF104">
            <v>-1</v>
          </cell>
          <cell r="BG104">
            <v>0</v>
          </cell>
          <cell r="BH104">
            <v>0</v>
          </cell>
          <cell r="BI104">
            <v>-14150.102071240277</v>
          </cell>
          <cell r="BK104">
            <v>19295</v>
          </cell>
          <cell r="BL104">
            <v>-1</v>
          </cell>
          <cell r="BM104">
            <v>0</v>
          </cell>
          <cell r="BN104">
            <v>19294.82870776824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U104">
            <v>-1</v>
          </cell>
          <cell r="BV104">
            <v>0</v>
          </cell>
          <cell r="BW104">
            <v>19295</v>
          </cell>
          <cell r="BY104">
            <v>22029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I104">
            <v>10</v>
          </cell>
          <cell r="CJ104">
            <v>0</v>
          </cell>
          <cell r="CK104">
            <v>0</v>
          </cell>
          <cell r="CL104">
            <v>10</v>
          </cell>
          <cell r="CN104">
            <v>2</v>
          </cell>
          <cell r="CO104">
            <v>0</v>
          </cell>
          <cell r="CP104">
            <v>0</v>
          </cell>
          <cell r="CQ104">
            <v>2.4</v>
          </cell>
          <cell r="CS104">
            <v>2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2.4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T104">
            <v>1625</v>
          </cell>
          <cell r="DU104">
            <v>0</v>
          </cell>
          <cell r="DV104">
            <v>1</v>
          </cell>
          <cell r="DW104">
            <v>1624.4112252840246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I104">
            <v>56</v>
          </cell>
          <cell r="EJ104">
            <v>0</v>
          </cell>
          <cell r="EK104">
            <v>0</v>
          </cell>
          <cell r="EL104">
            <v>56.063886165069576</v>
          </cell>
          <cell r="EN104">
            <v>18</v>
          </cell>
          <cell r="EO104">
            <v>0</v>
          </cell>
          <cell r="EP104">
            <v>0</v>
          </cell>
          <cell r="EQ104">
            <v>17.799301571342596</v>
          </cell>
        </row>
        <row r="106">
          <cell r="C106" t="str">
            <v>34700TAllcustom2Allcustom3USD Total</v>
          </cell>
          <cell r="E106">
            <v>2453</v>
          </cell>
          <cell r="H106">
            <v>2453.3446766189199</v>
          </cell>
          <cell r="J106">
            <v>427</v>
          </cell>
          <cell r="M106">
            <v>426.89748849</v>
          </cell>
          <cell r="O106">
            <v>1201</v>
          </cell>
          <cell r="R106">
            <v>1201.2115624928501</v>
          </cell>
          <cell r="T106">
            <v>2932</v>
          </cell>
          <cell r="W106">
            <v>2932.1868026378597</v>
          </cell>
          <cell r="Y106">
            <v>303</v>
          </cell>
          <cell r="AB106">
            <v>303.441985452278</v>
          </cell>
          <cell r="AD106">
            <v>649</v>
          </cell>
          <cell r="AG106">
            <v>649.08573753999997</v>
          </cell>
          <cell r="AI106">
            <v>335</v>
          </cell>
          <cell r="AL106">
            <v>335.446297716103</v>
          </cell>
          <cell r="AN106">
            <v>69</v>
          </cell>
          <cell r="AQ106">
            <v>69.3633141333477</v>
          </cell>
          <cell r="AS106">
            <v>307</v>
          </cell>
          <cell r="AV106">
            <v>307.45956721616898</v>
          </cell>
          <cell r="AX106">
            <v>13623</v>
          </cell>
          <cell r="BA106">
            <v>13623.0921265168</v>
          </cell>
          <cell r="BC106">
            <v>-20446</v>
          </cell>
          <cell r="BE106">
            <v>3</v>
          </cell>
          <cell r="BH106">
            <v>0</v>
          </cell>
          <cell r="BI106">
            <v>-20448.786618718801</v>
          </cell>
          <cell r="BK106">
            <v>1853</v>
          </cell>
          <cell r="BM106">
            <v>0</v>
          </cell>
          <cell r="BN106">
            <v>1852.74294009548</v>
          </cell>
          <cell r="BP106">
            <v>0</v>
          </cell>
          <cell r="BS106">
            <v>0</v>
          </cell>
          <cell r="BU106">
            <v>0</v>
          </cell>
          <cell r="BV106">
            <v>0</v>
          </cell>
          <cell r="BW106">
            <v>1853</v>
          </cell>
          <cell r="BY106">
            <v>8369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I106">
            <v>429</v>
          </cell>
          <cell r="CL106">
            <v>428.87106033999999</v>
          </cell>
          <cell r="CN106">
            <v>0</v>
          </cell>
          <cell r="CQ106">
            <v>0</v>
          </cell>
          <cell r="CS106">
            <v>0</v>
          </cell>
          <cell r="CU106">
            <v>0</v>
          </cell>
          <cell r="CX106">
            <v>0</v>
          </cell>
          <cell r="CZ106">
            <v>0</v>
          </cell>
          <cell r="DC106">
            <v>0</v>
          </cell>
          <cell r="DE106">
            <v>0</v>
          </cell>
          <cell r="DH106">
            <v>0</v>
          </cell>
          <cell r="DJ106">
            <v>0</v>
          </cell>
          <cell r="DM106">
            <v>0</v>
          </cell>
          <cell r="DO106">
            <v>0</v>
          </cell>
          <cell r="DR106">
            <v>0</v>
          </cell>
          <cell r="DT106">
            <v>1356</v>
          </cell>
          <cell r="DV106">
            <v>6</v>
          </cell>
          <cell r="DW106">
            <v>1350.4389698417301</v>
          </cell>
          <cell r="DY106">
            <v>0</v>
          </cell>
          <cell r="EB106">
            <v>0</v>
          </cell>
          <cell r="ED106">
            <v>0</v>
          </cell>
          <cell r="EG106">
            <v>0</v>
          </cell>
          <cell r="EI106">
            <v>5</v>
          </cell>
          <cell r="EL106">
            <v>4.9448121343141898</v>
          </cell>
          <cell r="EN106">
            <v>303</v>
          </cell>
          <cell r="EQ106">
            <v>302.51423840533397</v>
          </cell>
        </row>
        <row r="108">
          <cell r="C108" t="str">
            <v>34010Allcustom2Allcustom3USD Total</v>
          </cell>
          <cell r="E108">
            <v>274</v>
          </cell>
          <cell r="H108">
            <v>273.69691330024801</v>
          </cell>
          <cell r="J108">
            <v>125</v>
          </cell>
          <cell r="M108">
            <v>125.48044145</v>
          </cell>
          <cell r="O108">
            <v>87</v>
          </cell>
          <cell r="R108">
            <v>86.673135532051589</v>
          </cell>
          <cell r="T108">
            <v>28</v>
          </cell>
          <cell r="W108">
            <v>27.558144649999999</v>
          </cell>
          <cell r="Y108">
            <v>2</v>
          </cell>
          <cell r="AB108">
            <v>1.8521427859331199</v>
          </cell>
          <cell r="AD108">
            <v>17</v>
          </cell>
          <cell r="AG108">
            <v>17.274453010000002</v>
          </cell>
          <cell r="AI108">
            <v>23</v>
          </cell>
          <cell r="AL108">
            <v>23.179216339374399</v>
          </cell>
          <cell r="AN108">
            <v>7</v>
          </cell>
          <cell r="AQ108">
            <v>7.2960109136463496</v>
          </cell>
          <cell r="AS108">
            <v>45</v>
          </cell>
          <cell r="AV108">
            <v>44.594914200677295</v>
          </cell>
          <cell r="AX108">
            <v>55</v>
          </cell>
          <cell r="BA108">
            <v>55.018398619999999</v>
          </cell>
          <cell r="BC108">
            <v>-2</v>
          </cell>
          <cell r="BE108">
            <v>0</v>
          </cell>
          <cell r="BH108">
            <v>0</v>
          </cell>
          <cell r="BI108">
            <v>-2.1195840000000001</v>
          </cell>
          <cell r="BK108">
            <v>661</v>
          </cell>
          <cell r="BM108">
            <v>0</v>
          </cell>
          <cell r="BN108">
            <v>660.5041868019299</v>
          </cell>
          <cell r="BP108">
            <v>0</v>
          </cell>
          <cell r="BQ108">
            <v>0</v>
          </cell>
          <cell r="BS108">
            <v>0</v>
          </cell>
          <cell r="BU108">
            <v>0</v>
          </cell>
          <cell r="BV108">
            <v>0</v>
          </cell>
          <cell r="BW108">
            <v>661</v>
          </cell>
          <cell r="BY108">
            <v>563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I108">
            <v>0</v>
          </cell>
          <cell r="CL108">
            <v>0</v>
          </cell>
          <cell r="CN108">
            <v>5</v>
          </cell>
          <cell r="CQ108">
            <v>5.25</v>
          </cell>
          <cell r="CS108">
            <v>5</v>
          </cell>
          <cell r="CU108">
            <v>0</v>
          </cell>
          <cell r="CX108">
            <v>5.25</v>
          </cell>
          <cell r="CZ108">
            <v>0</v>
          </cell>
          <cell r="DC108">
            <v>0</v>
          </cell>
          <cell r="DE108">
            <v>0</v>
          </cell>
          <cell r="DH108">
            <v>0</v>
          </cell>
          <cell r="DJ108">
            <v>0</v>
          </cell>
          <cell r="DM108">
            <v>0.47861884000000005</v>
          </cell>
          <cell r="DO108">
            <v>0</v>
          </cell>
          <cell r="DR108">
            <v>0</v>
          </cell>
          <cell r="DT108">
            <v>49</v>
          </cell>
          <cell r="DV108">
            <v>-1</v>
          </cell>
          <cell r="DW108">
            <v>49.601823048953896</v>
          </cell>
          <cell r="DY108">
            <v>2</v>
          </cell>
          <cell r="EB108">
            <v>1.5092764697646799</v>
          </cell>
          <cell r="ED108">
            <v>0</v>
          </cell>
          <cell r="EG108">
            <v>0</v>
          </cell>
          <cell r="EI108">
            <v>0</v>
          </cell>
          <cell r="EL108">
            <v>2.94831859299985E-2</v>
          </cell>
          <cell r="EN108">
            <v>3</v>
          </cell>
          <cell r="EQ108">
            <v>2.7941207523141203</v>
          </cell>
        </row>
        <row r="109">
          <cell r="C109" t="str">
            <v>34200TAllcustom2Allcustom3USD Total</v>
          </cell>
          <cell r="E109">
            <v>2727</v>
          </cell>
          <cell r="F109">
            <v>1</v>
          </cell>
          <cell r="H109">
            <v>2726.0710323920102</v>
          </cell>
          <cell r="J109">
            <v>648</v>
          </cell>
          <cell r="K109">
            <v>0</v>
          </cell>
          <cell r="M109">
            <v>647.52896883000005</v>
          </cell>
          <cell r="O109">
            <v>476</v>
          </cell>
          <cell r="P109">
            <v>-1</v>
          </cell>
          <cell r="R109">
            <v>477.02720778350596</v>
          </cell>
          <cell r="T109">
            <v>128</v>
          </cell>
          <cell r="U109">
            <v>-1</v>
          </cell>
          <cell r="W109">
            <v>129.27145185068801</v>
          </cell>
          <cell r="Y109">
            <v>61</v>
          </cell>
          <cell r="Z109">
            <v>1</v>
          </cell>
          <cell r="AB109">
            <v>60.374612788581601</v>
          </cell>
          <cell r="AD109">
            <v>92</v>
          </cell>
          <cell r="AE109">
            <v>1</v>
          </cell>
          <cell r="AG109">
            <v>90.985290777879996</v>
          </cell>
          <cell r="AI109">
            <v>377</v>
          </cell>
          <cell r="AJ109">
            <v>1</v>
          </cell>
          <cell r="AL109">
            <v>376.07865456594004</v>
          </cell>
          <cell r="AN109">
            <v>62</v>
          </cell>
          <cell r="AO109">
            <v>1</v>
          </cell>
          <cell r="AQ109">
            <v>60.711725571616903</v>
          </cell>
          <cell r="AS109">
            <v>131</v>
          </cell>
          <cell r="AT109">
            <v>1</v>
          </cell>
          <cell r="AV109">
            <v>129.908616662328</v>
          </cell>
          <cell r="AX109">
            <v>274</v>
          </cell>
          <cell r="AY109">
            <v>-1</v>
          </cell>
          <cell r="BA109">
            <v>274.89036790831</v>
          </cell>
          <cell r="BC109">
            <v>-536</v>
          </cell>
          <cell r="BD109">
            <v>1</v>
          </cell>
          <cell r="BE109">
            <v>-4</v>
          </cell>
          <cell r="BF109">
            <v>-1</v>
          </cell>
          <cell r="BH109">
            <v>0</v>
          </cell>
          <cell r="BI109">
            <v>-531.98587894764694</v>
          </cell>
          <cell r="BK109">
            <v>4440</v>
          </cell>
          <cell r="BL109">
            <v>-1</v>
          </cell>
          <cell r="BM109">
            <v>0</v>
          </cell>
          <cell r="BN109">
            <v>4440.8620501832202</v>
          </cell>
          <cell r="BP109">
            <v>0</v>
          </cell>
          <cell r="BS109">
            <v>0</v>
          </cell>
          <cell r="BU109">
            <v>-1</v>
          </cell>
          <cell r="BV109">
            <v>0</v>
          </cell>
          <cell r="BW109">
            <v>4440</v>
          </cell>
          <cell r="BY109">
            <v>4571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I109">
            <v>84</v>
          </cell>
          <cell r="CJ109">
            <v>-1</v>
          </cell>
          <cell r="CL109">
            <v>84.774668367943605</v>
          </cell>
          <cell r="CN109">
            <v>3</v>
          </cell>
          <cell r="CO109">
            <v>1</v>
          </cell>
          <cell r="CQ109">
            <v>2.1908051800000004</v>
          </cell>
          <cell r="CS109">
            <v>3</v>
          </cell>
          <cell r="CT109">
            <v>1</v>
          </cell>
          <cell r="CU109">
            <v>0</v>
          </cell>
          <cell r="CV109">
            <v>0</v>
          </cell>
          <cell r="CX109">
            <v>2.1908051800000004</v>
          </cell>
          <cell r="CZ109">
            <v>0</v>
          </cell>
          <cell r="DA109">
            <v>0</v>
          </cell>
          <cell r="DC109">
            <v>0</v>
          </cell>
          <cell r="DE109">
            <v>0</v>
          </cell>
          <cell r="DF109">
            <v>0</v>
          </cell>
          <cell r="DH109">
            <v>0</v>
          </cell>
          <cell r="DJ109">
            <v>9</v>
          </cell>
          <cell r="DK109">
            <v>0</v>
          </cell>
          <cell r="DM109">
            <v>8.8841588619999996</v>
          </cell>
          <cell r="DO109">
            <v>0</v>
          </cell>
          <cell r="DP109">
            <v>0</v>
          </cell>
          <cell r="DR109">
            <v>0</v>
          </cell>
          <cell r="DT109">
            <v>592</v>
          </cell>
          <cell r="DV109">
            <v>4</v>
          </cell>
          <cell r="DW109">
            <v>587.52983647532301</v>
          </cell>
          <cell r="DY109">
            <v>0</v>
          </cell>
          <cell r="DZ109">
            <v>0</v>
          </cell>
          <cell r="EB109">
            <v>-3.7313995000115702E-3</v>
          </cell>
          <cell r="ED109">
            <v>0</v>
          </cell>
          <cell r="EE109">
            <v>0</v>
          </cell>
          <cell r="EG109">
            <v>0</v>
          </cell>
          <cell r="EI109">
            <v>11</v>
          </cell>
          <cell r="EJ109">
            <v>-1</v>
          </cell>
          <cell r="EL109">
            <v>11.594645292347201</v>
          </cell>
          <cell r="EN109">
            <v>93</v>
          </cell>
          <cell r="EO109">
            <v>-1</v>
          </cell>
          <cell r="EQ109">
            <v>93.91796215744219</v>
          </cell>
        </row>
        <row r="110">
          <cell r="C110" t="str">
            <v>34300TAllcustom2Allcustom3USD Total</v>
          </cell>
          <cell r="E110">
            <v>62</v>
          </cell>
          <cell r="H110">
            <v>61.997963766598296</v>
          </cell>
          <cell r="J110">
            <v>59</v>
          </cell>
          <cell r="M110">
            <v>58.987376979999993</v>
          </cell>
          <cell r="O110">
            <v>47</v>
          </cell>
          <cell r="R110">
            <v>47.135226496472001</v>
          </cell>
          <cell r="T110">
            <v>117</v>
          </cell>
          <cell r="W110">
            <v>117.44218201169301</v>
          </cell>
          <cell r="Y110">
            <v>1</v>
          </cell>
          <cell r="AB110">
            <v>1.1573761599999999</v>
          </cell>
          <cell r="AD110">
            <v>0</v>
          </cell>
          <cell r="AG110">
            <v>9.8204250000000007E-2</v>
          </cell>
          <cell r="AI110">
            <v>14</v>
          </cell>
          <cell r="AL110">
            <v>14.164552906890501</v>
          </cell>
          <cell r="AN110">
            <v>6</v>
          </cell>
          <cell r="AQ110">
            <v>6.2015501995633002</v>
          </cell>
          <cell r="AS110">
            <v>-12</v>
          </cell>
          <cell r="AV110">
            <v>-11.6306186116673</v>
          </cell>
          <cell r="AX110">
            <v>147</v>
          </cell>
          <cell r="BA110">
            <v>146.576125041132</v>
          </cell>
          <cell r="BC110">
            <v>-272</v>
          </cell>
          <cell r="BE110">
            <v>1</v>
          </cell>
          <cell r="BH110">
            <v>0</v>
          </cell>
          <cell r="BI110">
            <v>-273.438820854055</v>
          </cell>
          <cell r="BK110">
            <v>169</v>
          </cell>
          <cell r="BM110">
            <v>0</v>
          </cell>
          <cell r="BN110">
            <v>168.69111834662601</v>
          </cell>
          <cell r="BP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169</v>
          </cell>
          <cell r="BY110">
            <v>306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I110">
            <v>4</v>
          </cell>
          <cell r="CL110">
            <v>3.8036794540012999</v>
          </cell>
          <cell r="CN110">
            <v>2</v>
          </cell>
          <cell r="CQ110">
            <v>2.0163835302708799</v>
          </cell>
          <cell r="CS110">
            <v>2</v>
          </cell>
          <cell r="CU110">
            <v>0</v>
          </cell>
          <cell r="CX110">
            <v>2.0163835302708799</v>
          </cell>
          <cell r="CZ110">
            <v>0</v>
          </cell>
          <cell r="DC110">
            <v>0</v>
          </cell>
          <cell r="DE110">
            <v>0</v>
          </cell>
          <cell r="DH110">
            <v>0</v>
          </cell>
          <cell r="DJ110">
            <v>0</v>
          </cell>
          <cell r="DM110">
            <v>7.4012389999999997E-2</v>
          </cell>
          <cell r="DO110">
            <v>0</v>
          </cell>
          <cell r="DR110">
            <v>0</v>
          </cell>
          <cell r="DT110">
            <v>21</v>
          </cell>
          <cell r="DV110">
            <v>-1</v>
          </cell>
          <cell r="DW110">
            <v>21.6216835164538</v>
          </cell>
          <cell r="DY110">
            <v>0</v>
          </cell>
          <cell r="EB110">
            <v>0.170599585140529</v>
          </cell>
          <cell r="ED110">
            <v>0</v>
          </cell>
          <cell r="EG110">
            <v>0</v>
          </cell>
          <cell r="EI110">
            <v>1</v>
          </cell>
          <cell r="EL110">
            <v>1.4398818308710599</v>
          </cell>
          <cell r="EN110">
            <v>-25</v>
          </cell>
          <cell r="EQ110">
            <v>-24.605044476158898</v>
          </cell>
        </row>
        <row r="111">
          <cell r="C111" t="str">
            <v>34400TAllcustom2Allcustom3USD Total</v>
          </cell>
          <cell r="E111">
            <v>18</v>
          </cell>
          <cell r="H111">
            <v>18.099787938000002</v>
          </cell>
          <cell r="J111">
            <v>67</v>
          </cell>
          <cell r="M111">
            <v>67.438903209999992</v>
          </cell>
          <cell r="O111">
            <v>5</v>
          </cell>
          <cell r="R111">
            <v>4.8169542120100299</v>
          </cell>
          <cell r="T111">
            <v>1</v>
          </cell>
          <cell r="W111">
            <v>0.56492401999999997</v>
          </cell>
          <cell r="Y111">
            <v>80</v>
          </cell>
          <cell r="AB111">
            <v>80.097096969999996</v>
          </cell>
          <cell r="AD111">
            <v>6</v>
          </cell>
          <cell r="AG111">
            <v>5.9178212800000001</v>
          </cell>
          <cell r="AI111">
            <v>0</v>
          </cell>
          <cell r="AL111">
            <v>1.592559E-2</v>
          </cell>
          <cell r="AN111">
            <v>14</v>
          </cell>
          <cell r="AQ111">
            <v>14.43664206875</v>
          </cell>
          <cell r="AS111">
            <v>3</v>
          </cell>
          <cell r="AV111">
            <v>2.6218793224010701</v>
          </cell>
          <cell r="AX111">
            <v>432</v>
          </cell>
          <cell r="BA111">
            <v>431.77069102999997</v>
          </cell>
          <cell r="BC111">
            <v>-278</v>
          </cell>
          <cell r="BE111">
            <v>0</v>
          </cell>
          <cell r="BH111">
            <v>0</v>
          </cell>
          <cell r="BI111">
            <v>-277.753755517049</v>
          </cell>
          <cell r="BK111">
            <v>348</v>
          </cell>
          <cell r="BM111">
            <v>0</v>
          </cell>
          <cell r="BN111">
            <v>348.02687012411201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348</v>
          </cell>
          <cell r="BY111">
            <v>191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28</v>
          </cell>
          <cell r="CL111">
            <v>27.687999999999999</v>
          </cell>
          <cell r="CN111">
            <v>0</v>
          </cell>
          <cell r="CQ111">
            <v>0</v>
          </cell>
          <cell r="CS111">
            <v>0</v>
          </cell>
          <cell r="CU111">
            <v>0</v>
          </cell>
          <cell r="CX111">
            <v>0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0</v>
          </cell>
          <cell r="DM111">
            <v>0</v>
          </cell>
          <cell r="DO111">
            <v>0</v>
          </cell>
          <cell r="DR111">
            <v>0</v>
          </cell>
          <cell r="DT111">
            <v>100</v>
          </cell>
          <cell r="DV111">
            <v>0</v>
          </cell>
          <cell r="DW111">
            <v>100.46748590874999</v>
          </cell>
          <cell r="DY111">
            <v>0</v>
          </cell>
          <cell r="EB111">
            <v>0</v>
          </cell>
          <cell r="ED111">
            <v>0</v>
          </cell>
          <cell r="EG111">
            <v>0</v>
          </cell>
          <cell r="EI111">
            <v>0</v>
          </cell>
          <cell r="EL111">
            <v>0</v>
          </cell>
          <cell r="EN111">
            <v>3</v>
          </cell>
          <cell r="EQ111">
            <v>2.6218793224010701</v>
          </cell>
        </row>
        <row r="112">
          <cell r="C112" t="str">
            <v>35200TAllcustom2Allcustom3USD Total</v>
          </cell>
          <cell r="E112">
            <v>865</v>
          </cell>
          <cell r="H112">
            <v>865.24233580844702</v>
          </cell>
          <cell r="J112">
            <v>245</v>
          </cell>
          <cell r="M112">
            <v>245.24561101</v>
          </cell>
          <cell r="O112">
            <v>220</v>
          </cell>
          <cell r="R112">
            <v>219.79678102053799</v>
          </cell>
          <cell r="T112">
            <v>68</v>
          </cell>
          <cell r="W112">
            <v>67.512980067607302</v>
          </cell>
          <cell r="Y112">
            <v>24</v>
          </cell>
          <cell r="AB112">
            <v>23.987677597472999</v>
          </cell>
          <cell r="AD112">
            <v>46</v>
          </cell>
          <cell r="AG112">
            <v>46.079075658900003</v>
          </cell>
          <cell r="AI112">
            <v>57</v>
          </cell>
          <cell r="AL112">
            <v>56.790834377270102</v>
          </cell>
          <cell r="AN112">
            <v>22</v>
          </cell>
          <cell r="AQ112">
            <v>22.203183988114098</v>
          </cell>
          <cell r="AS112">
            <v>33</v>
          </cell>
          <cell r="AV112">
            <v>32.877365793670897</v>
          </cell>
          <cell r="AX112">
            <v>618</v>
          </cell>
          <cell r="BA112">
            <v>617.77815123466689</v>
          </cell>
          <cell r="BC112">
            <v>-938</v>
          </cell>
          <cell r="BE112">
            <v>0</v>
          </cell>
          <cell r="BH112">
            <v>0</v>
          </cell>
          <cell r="BI112">
            <v>-937.6211292188359</v>
          </cell>
          <cell r="BK112">
            <v>1260</v>
          </cell>
          <cell r="BM112">
            <v>0</v>
          </cell>
          <cell r="BN112">
            <v>1259.89286733785</v>
          </cell>
          <cell r="BP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1260</v>
          </cell>
          <cell r="BY112">
            <v>1547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I112">
            <v>7</v>
          </cell>
          <cell r="CL112">
            <v>7.1109999999999998</v>
          </cell>
          <cell r="CN112">
            <v>0</v>
          </cell>
          <cell r="CQ112">
            <v>0.35460503000000004</v>
          </cell>
          <cell r="CS112">
            <v>0</v>
          </cell>
          <cell r="CU112">
            <v>0</v>
          </cell>
          <cell r="CX112">
            <v>0.35460503000000004</v>
          </cell>
          <cell r="CZ112">
            <v>0</v>
          </cell>
          <cell r="DC112">
            <v>0</v>
          </cell>
          <cell r="DE112">
            <v>0</v>
          </cell>
          <cell r="DH112">
            <v>0</v>
          </cell>
          <cell r="DJ112">
            <v>2</v>
          </cell>
          <cell r="DM112">
            <v>1.6121447099999999</v>
          </cell>
          <cell r="DO112">
            <v>0</v>
          </cell>
          <cell r="DR112">
            <v>0</v>
          </cell>
          <cell r="DT112">
            <v>149</v>
          </cell>
          <cell r="DV112">
            <v>0</v>
          </cell>
          <cell r="DW112">
            <v>149.060771621757</v>
          </cell>
          <cell r="DY112">
            <v>1</v>
          </cell>
          <cell r="EB112">
            <v>1.4925598000046298</v>
          </cell>
          <cell r="ED112">
            <v>0</v>
          </cell>
          <cell r="EG112">
            <v>0</v>
          </cell>
          <cell r="EI112">
            <v>4</v>
          </cell>
          <cell r="EL112">
            <v>3.74694305000983</v>
          </cell>
          <cell r="EN112">
            <v>15</v>
          </cell>
          <cell r="EQ112">
            <v>15.1173829939464</v>
          </cell>
        </row>
        <row r="113">
          <cell r="C113" t="str">
            <v>35300TAllcustom2Allcustom3USD Total</v>
          </cell>
          <cell r="E113">
            <v>57</v>
          </cell>
          <cell r="H113">
            <v>57.233652374707994</v>
          </cell>
          <cell r="J113">
            <v>157</v>
          </cell>
          <cell r="M113">
            <v>156.94893146999999</v>
          </cell>
          <cell r="O113">
            <v>5</v>
          </cell>
          <cell r="R113">
            <v>5.2990013842662496</v>
          </cell>
          <cell r="T113">
            <v>134</v>
          </cell>
          <cell r="W113">
            <v>133.82064389907998</v>
          </cell>
          <cell r="Y113">
            <v>0</v>
          </cell>
          <cell r="AB113">
            <v>0</v>
          </cell>
          <cell r="AD113">
            <v>14</v>
          </cell>
          <cell r="AG113">
            <v>14.25407961</v>
          </cell>
          <cell r="AI113">
            <v>0</v>
          </cell>
          <cell r="AL113">
            <v>1.0438281359981301E-2</v>
          </cell>
          <cell r="AN113">
            <v>3</v>
          </cell>
          <cell r="AQ113">
            <v>2.8578793776103599</v>
          </cell>
          <cell r="AS113">
            <v>80</v>
          </cell>
          <cell r="AV113">
            <v>80.01599166671879</v>
          </cell>
          <cell r="AX113">
            <v>130</v>
          </cell>
          <cell r="BA113">
            <v>129.59346187285001</v>
          </cell>
          <cell r="BC113">
            <v>-25</v>
          </cell>
          <cell r="BE113">
            <v>0</v>
          </cell>
          <cell r="BH113">
            <v>0</v>
          </cell>
          <cell r="BI113">
            <v>-24.652696854333698</v>
          </cell>
          <cell r="BK113">
            <v>555</v>
          </cell>
          <cell r="BM113">
            <v>0</v>
          </cell>
          <cell r="BN113">
            <v>555.38138308225996</v>
          </cell>
          <cell r="BP113">
            <v>0</v>
          </cell>
          <cell r="BS113">
            <v>0</v>
          </cell>
          <cell r="BU113">
            <v>0</v>
          </cell>
          <cell r="BV113">
            <v>0</v>
          </cell>
          <cell r="BW113">
            <v>555</v>
          </cell>
          <cell r="BY113">
            <v>370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1</v>
          </cell>
          <cell r="CL113">
            <v>0.63265566500000003</v>
          </cell>
          <cell r="CN113">
            <v>0</v>
          </cell>
          <cell r="CQ113">
            <v>0</v>
          </cell>
          <cell r="CS113">
            <v>0</v>
          </cell>
          <cell r="CU113">
            <v>0</v>
          </cell>
          <cell r="CX113">
            <v>0</v>
          </cell>
          <cell r="CZ113">
            <v>0</v>
          </cell>
          <cell r="DC113">
            <v>0</v>
          </cell>
          <cell r="DE113">
            <v>0</v>
          </cell>
          <cell r="DH113">
            <v>0</v>
          </cell>
          <cell r="DJ113">
            <v>0</v>
          </cell>
          <cell r="DM113">
            <v>0</v>
          </cell>
          <cell r="DO113">
            <v>0</v>
          </cell>
          <cell r="DR113">
            <v>0</v>
          </cell>
          <cell r="DT113">
            <v>17</v>
          </cell>
          <cell r="DV113">
            <v>0</v>
          </cell>
          <cell r="DW113">
            <v>17.1223972689703</v>
          </cell>
          <cell r="DY113">
            <v>0</v>
          </cell>
          <cell r="EB113">
            <v>0</v>
          </cell>
          <cell r="ED113">
            <v>0</v>
          </cell>
          <cell r="EG113">
            <v>0</v>
          </cell>
          <cell r="EI113">
            <v>0</v>
          </cell>
          <cell r="EL113">
            <v>0</v>
          </cell>
          <cell r="EN113">
            <v>0</v>
          </cell>
          <cell r="EQ113">
            <v>0</v>
          </cell>
        </row>
        <row r="114">
          <cell r="C114" t="str">
            <v>35350TAllcustom2Allcustom3USD Total</v>
          </cell>
          <cell r="E114">
            <v>4003</v>
          </cell>
          <cell r="F114">
            <v>1</v>
          </cell>
          <cell r="G114">
            <v>0</v>
          </cell>
          <cell r="H114">
            <v>4002.3416855800119</v>
          </cell>
          <cell r="J114">
            <v>1301</v>
          </cell>
          <cell r="K114">
            <v>0</v>
          </cell>
          <cell r="L114">
            <v>0</v>
          </cell>
          <cell r="M114">
            <v>1301.6302329500002</v>
          </cell>
          <cell r="O114">
            <v>840</v>
          </cell>
          <cell r="P114">
            <v>-1</v>
          </cell>
          <cell r="Q114">
            <v>0</v>
          </cell>
          <cell r="R114">
            <v>840.74830642884388</v>
          </cell>
          <cell r="T114">
            <v>476</v>
          </cell>
          <cell r="U114">
            <v>-1</v>
          </cell>
          <cell r="V114">
            <v>0</v>
          </cell>
          <cell r="W114">
            <v>476.17032649906832</v>
          </cell>
          <cell r="Y114">
            <v>168</v>
          </cell>
          <cell r="Z114">
            <v>1</v>
          </cell>
          <cell r="AA114">
            <v>0</v>
          </cell>
          <cell r="AB114">
            <v>167.46890630198772</v>
          </cell>
          <cell r="AD114">
            <v>175</v>
          </cell>
          <cell r="AE114">
            <v>1</v>
          </cell>
          <cell r="AF114">
            <v>0</v>
          </cell>
          <cell r="AG114">
            <v>174.60892458677998</v>
          </cell>
          <cell r="AI114">
            <v>471</v>
          </cell>
          <cell r="AJ114">
            <v>1</v>
          </cell>
          <cell r="AK114">
            <v>0</v>
          </cell>
          <cell r="AL114">
            <v>470.23962206083507</v>
          </cell>
          <cell r="AN114">
            <v>114</v>
          </cell>
          <cell r="AO114">
            <v>1</v>
          </cell>
          <cell r="AP114">
            <v>0</v>
          </cell>
          <cell r="AQ114">
            <v>113.70699211930101</v>
          </cell>
          <cell r="AS114">
            <v>280</v>
          </cell>
          <cell r="AT114">
            <v>1</v>
          </cell>
          <cell r="AU114">
            <v>0</v>
          </cell>
          <cell r="AV114">
            <v>278.38814903412873</v>
          </cell>
          <cell r="AX114">
            <v>1656</v>
          </cell>
          <cell r="AY114">
            <v>-1</v>
          </cell>
          <cell r="AZ114">
            <v>0</v>
          </cell>
          <cell r="BA114">
            <v>1655.6271957069589</v>
          </cell>
          <cell r="BC114">
            <v>-2051</v>
          </cell>
          <cell r="BD114">
            <v>1</v>
          </cell>
          <cell r="BE114">
            <v>-3</v>
          </cell>
          <cell r="BF114">
            <v>-1</v>
          </cell>
          <cell r="BG114">
            <v>0</v>
          </cell>
          <cell r="BH114">
            <v>0</v>
          </cell>
          <cell r="BI114">
            <v>-2047.5718653919207</v>
          </cell>
          <cell r="BK114">
            <v>7433</v>
          </cell>
          <cell r="BL114">
            <v>-1</v>
          </cell>
          <cell r="BM114">
            <v>0</v>
          </cell>
          <cell r="BN114">
            <v>7433.3584758759989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U114">
            <v>-1</v>
          </cell>
          <cell r="BV114">
            <v>0</v>
          </cell>
          <cell r="BW114">
            <v>7433</v>
          </cell>
          <cell r="BY114">
            <v>7548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I114">
            <v>124</v>
          </cell>
          <cell r="CJ114">
            <v>-1</v>
          </cell>
          <cell r="CK114">
            <v>0</v>
          </cell>
          <cell r="CL114">
            <v>124.01000348694491</v>
          </cell>
          <cell r="CN114">
            <v>10</v>
          </cell>
          <cell r="CO114">
            <v>1</v>
          </cell>
          <cell r="CP114">
            <v>0</v>
          </cell>
          <cell r="CQ114">
            <v>9.8117937402708808</v>
          </cell>
          <cell r="CS114">
            <v>10</v>
          </cell>
          <cell r="CT114">
            <v>1</v>
          </cell>
          <cell r="CU114">
            <v>0</v>
          </cell>
          <cell r="CV114">
            <v>0</v>
          </cell>
          <cell r="CW114">
            <v>0</v>
          </cell>
          <cell r="CX114">
            <v>9.8117937402708808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J114">
            <v>11</v>
          </cell>
          <cell r="DK114">
            <v>0</v>
          </cell>
          <cell r="DL114">
            <v>0</v>
          </cell>
          <cell r="DM114">
            <v>11.048934801999998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928</v>
          </cell>
          <cell r="DU114">
            <v>0</v>
          </cell>
          <cell r="DV114">
            <v>3</v>
          </cell>
          <cell r="DW114">
            <v>925.40399784020792</v>
          </cell>
          <cell r="DY114">
            <v>3</v>
          </cell>
          <cell r="DZ114">
            <v>0</v>
          </cell>
          <cell r="EA114">
            <v>0</v>
          </cell>
          <cell r="EB114">
            <v>3.1687044554098271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I114">
            <v>16</v>
          </cell>
          <cell r="EJ114">
            <v>-1</v>
          </cell>
          <cell r="EK114">
            <v>0</v>
          </cell>
          <cell r="EL114">
            <v>16.810953359158091</v>
          </cell>
          <cell r="EN114">
            <v>89</v>
          </cell>
          <cell r="EO114">
            <v>-1</v>
          </cell>
          <cell r="EP114">
            <v>0</v>
          </cell>
          <cell r="EQ114">
            <v>89.846300749944874</v>
          </cell>
        </row>
        <row r="116">
          <cell r="C116" t="str">
            <v>35400TAllcustom2Allcustom3USD Total</v>
          </cell>
          <cell r="E116">
            <v>0</v>
          </cell>
          <cell r="H116">
            <v>0</v>
          </cell>
          <cell r="J116">
            <v>0</v>
          </cell>
          <cell r="M116">
            <v>0</v>
          </cell>
          <cell r="O116">
            <v>0</v>
          </cell>
          <cell r="R116">
            <v>0</v>
          </cell>
          <cell r="T116">
            <v>0</v>
          </cell>
          <cell r="W116">
            <v>0</v>
          </cell>
          <cell r="Y116">
            <v>0</v>
          </cell>
          <cell r="AB116">
            <v>0</v>
          </cell>
          <cell r="AD116">
            <v>0</v>
          </cell>
          <cell r="AG116">
            <v>0</v>
          </cell>
          <cell r="AI116">
            <v>0</v>
          </cell>
          <cell r="AL116">
            <v>0</v>
          </cell>
          <cell r="AN116">
            <v>0</v>
          </cell>
          <cell r="AQ116">
            <v>0</v>
          </cell>
          <cell r="AS116">
            <v>0</v>
          </cell>
          <cell r="AV116">
            <v>0</v>
          </cell>
          <cell r="AX116">
            <v>0</v>
          </cell>
          <cell r="BA116">
            <v>0</v>
          </cell>
          <cell r="BC116">
            <v>0</v>
          </cell>
          <cell r="BE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S116">
            <v>0</v>
          </cell>
          <cell r="BU116">
            <v>0</v>
          </cell>
          <cell r="BV116">
            <v>0</v>
          </cell>
          <cell r="BW116">
            <v>0</v>
          </cell>
          <cell r="BY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I116">
            <v>0</v>
          </cell>
          <cell r="CL116">
            <v>0</v>
          </cell>
          <cell r="CN116">
            <v>0</v>
          </cell>
          <cell r="CQ116">
            <v>0</v>
          </cell>
          <cell r="CS116">
            <v>0</v>
          </cell>
          <cell r="CU116">
            <v>0</v>
          </cell>
          <cell r="CX116">
            <v>0</v>
          </cell>
          <cell r="CZ116">
            <v>0</v>
          </cell>
          <cell r="DC116">
            <v>0</v>
          </cell>
          <cell r="DE116">
            <v>0</v>
          </cell>
          <cell r="DH116">
            <v>0</v>
          </cell>
          <cell r="DJ116">
            <v>0</v>
          </cell>
          <cell r="DM116">
            <v>0</v>
          </cell>
          <cell r="DO116">
            <v>0</v>
          </cell>
          <cell r="DR116">
            <v>0</v>
          </cell>
          <cell r="DT116">
            <v>0</v>
          </cell>
          <cell r="DV116">
            <v>0</v>
          </cell>
          <cell r="DW116">
            <v>0</v>
          </cell>
          <cell r="DY116">
            <v>0</v>
          </cell>
          <cell r="EB116">
            <v>0</v>
          </cell>
          <cell r="ED116">
            <v>0</v>
          </cell>
          <cell r="EG116">
            <v>0</v>
          </cell>
          <cell r="EI116">
            <v>0</v>
          </cell>
          <cell r="EL116">
            <v>0</v>
          </cell>
          <cell r="EN116">
            <v>0</v>
          </cell>
          <cell r="EQ116">
            <v>0</v>
          </cell>
        </row>
        <row r="117">
          <cell r="C117" t="str">
            <v>37900TAllcustom2Allcustom3USD Total</v>
          </cell>
          <cell r="E117">
            <v>6456</v>
          </cell>
          <cell r="F117">
            <v>1</v>
          </cell>
          <cell r="G117">
            <v>0</v>
          </cell>
          <cell r="H117">
            <v>6455.6863621989323</v>
          </cell>
          <cell r="J117">
            <v>1728</v>
          </cell>
          <cell r="K117">
            <v>0</v>
          </cell>
          <cell r="L117">
            <v>0</v>
          </cell>
          <cell r="M117">
            <v>1728.5277214400003</v>
          </cell>
          <cell r="O117">
            <v>2041</v>
          </cell>
          <cell r="P117">
            <v>-1</v>
          </cell>
          <cell r="Q117">
            <v>0</v>
          </cell>
          <cell r="R117">
            <v>2041.9598689216941</v>
          </cell>
          <cell r="T117">
            <v>3408</v>
          </cell>
          <cell r="U117">
            <v>-1</v>
          </cell>
          <cell r="V117">
            <v>0</v>
          </cell>
          <cell r="W117">
            <v>3408.3571291369281</v>
          </cell>
          <cell r="Y117">
            <v>471</v>
          </cell>
          <cell r="Z117">
            <v>1</v>
          </cell>
          <cell r="AA117">
            <v>0</v>
          </cell>
          <cell r="AB117">
            <v>470.91089175426572</v>
          </cell>
          <cell r="AD117">
            <v>824</v>
          </cell>
          <cell r="AE117">
            <v>1</v>
          </cell>
          <cell r="AF117">
            <v>0</v>
          </cell>
          <cell r="AG117">
            <v>823.69466212677992</v>
          </cell>
          <cell r="AI117">
            <v>806</v>
          </cell>
          <cell r="AJ117">
            <v>1</v>
          </cell>
          <cell r="AK117">
            <v>0</v>
          </cell>
          <cell r="AL117">
            <v>805.68591977693814</v>
          </cell>
          <cell r="AN117">
            <v>183</v>
          </cell>
          <cell r="AO117">
            <v>1</v>
          </cell>
          <cell r="AP117">
            <v>0</v>
          </cell>
          <cell r="AQ117">
            <v>183.07030625264872</v>
          </cell>
          <cell r="AS117">
            <v>587</v>
          </cell>
          <cell r="AT117">
            <v>1</v>
          </cell>
          <cell r="AU117">
            <v>0</v>
          </cell>
          <cell r="AV117">
            <v>585.84771625029771</v>
          </cell>
          <cell r="AX117">
            <v>15279</v>
          </cell>
          <cell r="AY117">
            <v>-1</v>
          </cell>
          <cell r="AZ117">
            <v>0</v>
          </cell>
          <cell r="BA117">
            <v>15278.719322223758</v>
          </cell>
          <cell r="BC117">
            <v>-22497</v>
          </cell>
          <cell r="BD117">
            <v>1</v>
          </cell>
          <cell r="BE117">
            <v>0</v>
          </cell>
          <cell r="BF117">
            <v>-1</v>
          </cell>
          <cell r="BG117">
            <v>0</v>
          </cell>
          <cell r="BH117">
            <v>0</v>
          </cell>
          <cell r="BI117">
            <v>-22496.358484110722</v>
          </cell>
          <cell r="BK117">
            <v>9286</v>
          </cell>
          <cell r="BL117">
            <v>-1</v>
          </cell>
          <cell r="BM117">
            <v>0</v>
          </cell>
          <cell r="BN117">
            <v>9286.1014159714796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-1</v>
          </cell>
          <cell r="BV117">
            <v>0</v>
          </cell>
          <cell r="BW117">
            <v>9286</v>
          </cell>
          <cell r="BY117">
            <v>16876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I117">
            <v>553</v>
          </cell>
          <cell r="CJ117">
            <v>-1</v>
          </cell>
          <cell r="CK117">
            <v>0</v>
          </cell>
          <cell r="CL117">
            <v>552.88106382694491</v>
          </cell>
          <cell r="CN117">
            <v>10</v>
          </cell>
          <cell r="CO117">
            <v>1</v>
          </cell>
          <cell r="CP117">
            <v>0</v>
          </cell>
          <cell r="CQ117">
            <v>9.8117937402708808</v>
          </cell>
          <cell r="CS117">
            <v>10</v>
          </cell>
          <cell r="CT117">
            <v>1</v>
          </cell>
          <cell r="CU117">
            <v>0</v>
          </cell>
          <cell r="CV117">
            <v>0</v>
          </cell>
          <cell r="CW117">
            <v>0</v>
          </cell>
          <cell r="CX117">
            <v>9.8117937402708808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J117">
            <v>11</v>
          </cell>
          <cell r="DK117">
            <v>0</v>
          </cell>
          <cell r="DL117">
            <v>0</v>
          </cell>
          <cell r="DM117">
            <v>11.048934801999998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2284</v>
          </cell>
          <cell r="DU117">
            <v>0</v>
          </cell>
          <cell r="DV117">
            <v>8</v>
          </cell>
          <cell r="DW117">
            <v>2275.8429676819378</v>
          </cell>
          <cell r="DY117">
            <v>3</v>
          </cell>
          <cell r="DZ117">
            <v>0</v>
          </cell>
          <cell r="EA117">
            <v>0</v>
          </cell>
          <cell r="EB117">
            <v>3.1687044554098271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I117">
            <v>21</v>
          </cell>
          <cell r="EJ117">
            <v>-1</v>
          </cell>
          <cell r="EK117">
            <v>0</v>
          </cell>
          <cell r="EL117">
            <v>21.755765493472282</v>
          </cell>
          <cell r="EN117">
            <v>392</v>
          </cell>
          <cell r="EO117">
            <v>-1</v>
          </cell>
          <cell r="EP117">
            <v>0</v>
          </cell>
          <cell r="EQ117">
            <v>392.36053915527884</v>
          </cell>
        </row>
        <row r="118">
          <cell r="C118" t="str">
            <v>38900TAllcustom2Allcustom3USD Total</v>
          </cell>
          <cell r="E118">
            <v>17237</v>
          </cell>
          <cell r="F118">
            <v>2</v>
          </cell>
          <cell r="G118">
            <v>0</v>
          </cell>
          <cell r="H118">
            <v>17236.704790555923</v>
          </cell>
          <cell r="J118">
            <v>7309</v>
          </cell>
          <cell r="K118">
            <v>1</v>
          </cell>
          <cell r="L118">
            <v>0</v>
          </cell>
          <cell r="M118">
            <v>7309.1048834700005</v>
          </cell>
          <cell r="O118">
            <v>4997</v>
          </cell>
          <cell r="P118">
            <v>0</v>
          </cell>
          <cell r="Q118">
            <v>0</v>
          </cell>
          <cell r="R118">
            <v>4997.489231371992</v>
          </cell>
          <cell r="T118">
            <v>4494</v>
          </cell>
          <cell r="U118">
            <v>0</v>
          </cell>
          <cell r="V118">
            <v>0</v>
          </cell>
          <cell r="W118">
            <v>4494.3383475291739</v>
          </cell>
          <cell r="Y118">
            <v>864</v>
          </cell>
          <cell r="Z118">
            <v>1</v>
          </cell>
          <cell r="AA118">
            <v>0</v>
          </cell>
          <cell r="AB118">
            <v>863.47504254488422</v>
          </cell>
          <cell r="AD118">
            <v>926</v>
          </cell>
          <cell r="AE118">
            <v>2</v>
          </cell>
          <cell r="AF118">
            <v>0</v>
          </cell>
          <cell r="AG118">
            <v>925.47364253677995</v>
          </cell>
          <cell r="AI118">
            <v>888</v>
          </cell>
          <cell r="AJ118">
            <v>1</v>
          </cell>
          <cell r="AK118">
            <v>0</v>
          </cell>
          <cell r="AL118">
            <v>887.77437176901117</v>
          </cell>
          <cell r="AN118">
            <v>1231</v>
          </cell>
          <cell r="AO118">
            <v>1</v>
          </cell>
          <cell r="AP118">
            <v>0</v>
          </cell>
          <cell r="AQ118">
            <v>1231.0499483439748</v>
          </cell>
          <cell r="AS118">
            <v>744</v>
          </cell>
          <cell r="AT118">
            <v>0</v>
          </cell>
          <cell r="AU118">
            <v>0</v>
          </cell>
          <cell r="AV118">
            <v>743.05197980520438</v>
          </cell>
          <cell r="AX118">
            <v>26539</v>
          </cell>
          <cell r="AY118">
            <v>-2</v>
          </cell>
          <cell r="AZ118">
            <v>0</v>
          </cell>
          <cell r="BA118">
            <v>26538.928441163756</v>
          </cell>
          <cell r="BC118">
            <v>-36648</v>
          </cell>
          <cell r="BD118">
            <v>1</v>
          </cell>
          <cell r="BE118">
            <v>0</v>
          </cell>
          <cell r="BF118">
            <v>-2</v>
          </cell>
          <cell r="BG118">
            <v>0</v>
          </cell>
          <cell r="BH118">
            <v>0</v>
          </cell>
          <cell r="BI118">
            <v>-36646.460555350997</v>
          </cell>
          <cell r="BK118">
            <v>28581</v>
          </cell>
          <cell r="BL118">
            <v>-2</v>
          </cell>
          <cell r="BM118">
            <v>0</v>
          </cell>
          <cell r="BN118">
            <v>28580.930123739719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-2</v>
          </cell>
          <cell r="BV118">
            <v>0</v>
          </cell>
          <cell r="BW118">
            <v>28581</v>
          </cell>
          <cell r="BY118">
            <v>37946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I118">
            <v>563</v>
          </cell>
          <cell r="CJ118">
            <v>-1</v>
          </cell>
          <cell r="CK118">
            <v>0</v>
          </cell>
          <cell r="CL118">
            <v>562.88106382694491</v>
          </cell>
          <cell r="CN118">
            <v>12</v>
          </cell>
          <cell r="CO118">
            <v>1</v>
          </cell>
          <cell r="CP118">
            <v>0</v>
          </cell>
          <cell r="CQ118">
            <v>12.211793740270881</v>
          </cell>
          <cell r="CS118">
            <v>12</v>
          </cell>
          <cell r="CT118">
            <v>1</v>
          </cell>
          <cell r="CU118">
            <v>0</v>
          </cell>
          <cell r="CV118">
            <v>0</v>
          </cell>
          <cell r="CW118">
            <v>0</v>
          </cell>
          <cell r="CX118">
            <v>12.211793740270881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J118">
            <v>11</v>
          </cell>
          <cell r="DK118">
            <v>0</v>
          </cell>
          <cell r="DL118">
            <v>0</v>
          </cell>
          <cell r="DM118">
            <v>11.048934801999998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3909</v>
          </cell>
          <cell r="DU118">
            <v>0</v>
          </cell>
          <cell r="DV118">
            <v>9</v>
          </cell>
          <cell r="DW118">
            <v>3900.2541929659624</v>
          </cell>
          <cell r="DY118">
            <v>3</v>
          </cell>
          <cell r="DZ118">
            <v>0</v>
          </cell>
          <cell r="EA118">
            <v>0</v>
          </cell>
          <cell r="EB118">
            <v>3.1687044554098271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I118">
            <v>77</v>
          </cell>
          <cell r="EJ118">
            <v>-1</v>
          </cell>
          <cell r="EK118">
            <v>0</v>
          </cell>
          <cell r="EL118">
            <v>77.819651658541858</v>
          </cell>
          <cell r="EN118">
            <v>410</v>
          </cell>
          <cell r="EO118">
            <v>-1</v>
          </cell>
          <cell r="EP118">
            <v>0</v>
          </cell>
          <cell r="EQ118">
            <v>410.15984072662144</v>
          </cell>
        </row>
        <row r="119">
          <cell r="C119" t="str">
            <v>39900TAllcustom2Allcustom3USD Total</v>
          </cell>
          <cell r="E119">
            <v>27676</v>
          </cell>
          <cell r="F119">
            <v>1</v>
          </cell>
          <cell r="G119">
            <v>0</v>
          </cell>
          <cell r="H119">
            <v>27676.094665918325</v>
          </cell>
          <cell r="J119">
            <v>12223</v>
          </cell>
          <cell r="K119">
            <v>1</v>
          </cell>
          <cell r="L119">
            <v>0</v>
          </cell>
          <cell r="M119">
            <v>12223.10458141</v>
          </cell>
          <cell r="O119">
            <v>11426</v>
          </cell>
          <cell r="P119">
            <v>1</v>
          </cell>
          <cell r="Q119">
            <v>0</v>
          </cell>
          <cell r="R119">
            <v>11426.195569018881</v>
          </cell>
          <cell r="T119">
            <v>12552</v>
          </cell>
          <cell r="U119">
            <v>1</v>
          </cell>
          <cell r="V119">
            <v>0</v>
          </cell>
          <cell r="W119">
            <v>12551.964087500914</v>
          </cell>
          <cell r="Y119">
            <v>2116</v>
          </cell>
          <cell r="Z119">
            <v>0</v>
          </cell>
          <cell r="AA119">
            <v>0</v>
          </cell>
          <cell r="AB119">
            <v>2115.9244296227203</v>
          </cell>
          <cell r="AD119">
            <v>2115</v>
          </cell>
          <cell r="AE119">
            <v>2</v>
          </cell>
          <cell r="AF119">
            <v>0</v>
          </cell>
          <cell r="AG119">
            <v>2114.96338894161</v>
          </cell>
          <cell r="AI119">
            <v>1199</v>
          </cell>
          <cell r="AJ119">
            <v>0</v>
          </cell>
          <cell r="AK119">
            <v>0</v>
          </cell>
          <cell r="AL119">
            <v>1199.1356150224046</v>
          </cell>
          <cell r="AN119">
            <v>1714</v>
          </cell>
          <cell r="AO119">
            <v>1</v>
          </cell>
          <cell r="AP119">
            <v>0</v>
          </cell>
          <cell r="AQ119">
            <v>1713.9363490918809</v>
          </cell>
          <cell r="AS119">
            <v>1748</v>
          </cell>
          <cell r="AT119">
            <v>0</v>
          </cell>
          <cell r="AU119">
            <v>0</v>
          </cell>
          <cell r="AV119">
            <v>1747.5345964755818</v>
          </cell>
          <cell r="AX119">
            <v>27198</v>
          </cell>
          <cell r="AY119">
            <v>-2</v>
          </cell>
          <cell r="AZ119">
            <v>0</v>
          </cell>
          <cell r="BA119">
            <v>27197.578314874299</v>
          </cell>
          <cell r="BC119">
            <v>-36668</v>
          </cell>
          <cell r="BD119">
            <v>1</v>
          </cell>
          <cell r="BE119">
            <v>2</v>
          </cell>
          <cell r="BF119">
            <v>-3</v>
          </cell>
          <cell r="BG119">
            <v>0</v>
          </cell>
          <cell r="BH119">
            <v>0</v>
          </cell>
          <cell r="BI119">
            <v>-36667.114322113775</v>
          </cell>
          <cell r="BK119">
            <v>63299</v>
          </cell>
          <cell r="BL119">
            <v>-3</v>
          </cell>
          <cell r="BM119">
            <v>0</v>
          </cell>
          <cell r="BN119">
            <v>63299.317275762922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-3</v>
          </cell>
          <cell r="BV119">
            <v>0</v>
          </cell>
          <cell r="BW119">
            <v>63299</v>
          </cell>
          <cell r="BY119">
            <v>71021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I119">
            <v>219</v>
          </cell>
          <cell r="CJ119">
            <v>-1</v>
          </cell>
          <cell r="CK119">
            <v>0</v>
          </cell>
          <cell r="CL119">
            <v>218.91687016943791</v>
          </cell>
          <cell r="CN119">
            <v>255</v>
          </cell>
          <cell r="CO119">
            <v>1</v>
          </cell>
          <cell r="CP119">
            <v>0</v>
          </cell>
          <cell r="CQ119">
            <v>255.15513798202988</v>
          </cell>
          <cell r="CS119">
            <v>255</v>
          </cell>
          <cell r="CT119">
            <v>1</v>
          </cell>
          <cell r="CU119">
            <v>0</v>
          </cell>
          <cell r="CV119">
            <v>0</v>
          </cell>
          <cell r="CW119">
            <v>0</v>
          </cell>
          <cell r="CX119">
            <v>255.15513798202988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J119">
            <v>360</v>
          </cell>
          <cell r="DK119">
            <v>0</v>
          </cell>
          <cell r="DL119">
            <v>0</v>
          </cell>
          <cell r="DM119">
            <v>359.74241299433697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7144</v>
          </cell>
          <cell r="DU119">
            <v>0</v>
          </cell>
          <cell r="DV119">
            <v>8</v>
          </cell>
          <cell r="DW119">
            <v>7136.440970449933</v>
          </cell>
          <cell r="DY119">
            <v>28</v>
          </cell>
          <cell r="DZ119">
            <v>0</v>
          </cell>
          <cell r="EA119">
            <v>0</v>
          </cell>
          <cell r="EB119">
            <v>27.777433413966126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I119">
            <v>87</v>
          </cell>
          <cell r="EJ119">
            <v>-1</v>
          </cell>
          <cell r="EK119">
            <v>0</v>
          </cell>
          <cell r="EL119">
            <v>87.394073877314554</v>
          </cell>
          <cell r="EN119">
            <v>598</v>
          </cell>
          <cell r="EO119">
            <v>-1</v>
          </cell>
          <cell r="EP119">
            <v>0</v>
          </cell>
          <cell r="EQ119">
            <v>598.13994107528572</v>
          </cell>
        </row>
        <row r="124">
          <cell r="C124" t="str">
            <v>50561TAllcustom2Allcustom3USD Total</v>
          </cell>
          <cell r="BK124">
            <v>15529</v>
          </cell>
          <cell r="BL124">
            <v>1</v>
          </cell>
          <cell r="BN124">
            <v>15528.296720120001</v>
          </cell>
          <cell r="BP124">
            <v>0</v>
          </cell>
          <cell r="BQ124">
            <v>0</v>
          </cell>
          <cell r="BS124">
            <v>0</v>
          </cell>
          <cell r="BW124">
            <v>15529</v>
          </cell>
          <cell r="CB124">
            <v>0</v>
          </cell>
          <cell r="CC124">
            <v>0</v>
          </cell>
          <cell r="CD124">
            <v>0</v>
          </cell>
        </row>
        <row r="125">
          <cell r="C125" t="str">
            <v>50565TAllcustom2Allcustom3USD Total</v>
          </cell>
          <cell r="BK125">
            <v>3823</v>
          </cell>
          <cell r="BL125">
            <v>0</v>
          </cell>
          <cell r="BN125">
            <v>3822.7863767250601</v>
          </cell>
          <cell r="BP125">
            <v>0</v>
          </cell>
          <cell r="BQ125">
            <v>0</v>
          </cell>
          <cell r="BS125">
            <v>0</v>
          </cell>
          <cell r="BW125">
            <v>3823</v>
          </cell>
          <cell r="CC125">
            <v>0</v>
          </cell>
          <cell r="CD125">
            <v>0</v>
          </cell>
        </row>
        <row r="126">
          <cell r="C126" t="str">
            <v>50571TAllcustom2Allcustom3USD Total</v>
          </cell>
          <cell r="BK126">
            <v>11706</v>
          </cell>
          <cell r="BL126">
            <v>1</v>
          </cell>
          <cell r="BM126">
            <v>0</v>
          </cell>
          <cell r="BN126">
            <v>11705.510343394941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W126">
            <v>11706</v>
          </cell>
          <cell r="CD126">
            <v>0</v>
          </cell>
          <cell r="CF126">
            <v>0</v>
          </cell>
        </row>
        <row r="127">
          <cell r="C127" t="str">
            <v>27260Allcustom2Allcustom3USD Total</v>
          </cell>
          <cell r="BK127">
            <v>0</v>
          </cell>
          <cell r="BN127">
            <v>0</v>
          </cell>
          <cell r="BP127">
            <v>0</v>
          </cell>
          <cell r="BS127">
            <v>0</v>
          </cell>
          <cell r="BW127">
            <v>0</v>
          </cell>
          <cell r="CC127">
            <v>0</v>
          </cell>
          <cell r="CD127">
            <v>0</v>
          </cell>
        </row>
        <row r="128">
          <cell r="C128" t="str">
            <v>35318Allcustom2Allcustom3USD Total</v>
          </cell>
          <cell r="BK128">
            <v>0</v>
          </cell>
          <cell r="BN128">
            <v>0</v>
          </cell>
          <cell r="BP128">
            <v>0</v>
          </cell>
          <cell r="BS128">
            <v>0</v>
          </cell>
          <cell r="BW128">
            <v>0</v>
          </cell>
          <cell r="CC128">
            <v>0</v>
          </cell>
          <cell r="CD128">
            <v>0</v>
          </cell>
        </row>
        <row r="129">
          <cell r="C129" t="str">
            <v>35320Allcustom2Allcustom3USD Total</v>
          </cell>
          <cell r="BK129">
            <v>0</v>
          </cell>
          <cell r="BL129">
            <v>0</v>
          </cell>
          <cell r="BN129">
            <v>0</v>
          </cell>
          <cell r="BP129">
            <v>0</v>
          </cell>
          <cell r="BS129">
            <v>0</v>
          </cell>
          <cell r="BW129">
            <v>0</v>
          </cell>
          <cell r="CC129">
            <v>0</v>
          </cell>
          <cell r="CD129">
            <v>0</v>
          </cell>
        </row>
        <row r="130">
          <cell r="C130" t="str">
            <v>50560TAllcustom2Allcustom3USD Total</v>
          </cell>
          <cell r="BK130">
            <v>11706</v>
          </cell>
          <cell r="BL130">
            <v>1</v>
          </cell>
          <cell r="BM130">
            <v>0</v>
          </cell>
          <cell r="BN130">
            <v>11705.510343394941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W130">
            <v>11706</v>
          </cell>
          <cell r="CD130">
            <v>0</v>
          </cell>
          <cell r="CF130">
            <v>0</v>
          </cell>
        </row>
        <row r="135">
          <cell r="E135">
            <v>-107</v>
          </cell>
          <cell r="F135">
            <v>0</v>
          </cell>
          <cell r="G135">
            <v>0</v>
          </cell>
          <cell r="H135">
            <v>-106.96358619855214</v>
          </cell>
          <cell r="J135">
            <v>492</v>
          </cell>
          <cell r="K135">
            <v>1</v>
          </cell>
          <cell r="L135">
            <v>0</v>
          </cell>
          <cell r="M135">
            <v>491.7497507999999</v>
          </cell>
          <cell r="O135">
            <v>264</v>
          </cell>
          <cell r="P135">
            <v>0</v>
          </cell>
          <cell r="Q135">
            <v>0</v>
          </cell>
          <cell r="R135">
            <v>264.46881105800605</v>
          </cell>
          <cell r="T135">
            <v>451</v>
          </cell>
          <cell r="U135">
            <v>-1</v>
          </cell>
          <cell r="V135">
            <v>0</v>
          </cell>
          <cell r="W135">
            <v>450.74799278160259</v>
          </cell>
          <cell r="Y135">
            <v>-106</v>
          </cell>
          <cell r="Z135">
            <v>1</v>
          </cell>
          <cell r="AB135">
            <v>-106.00850663851752</v>
          </cell>
          <cell r="AD135">
            <v>75</v>
          </cell>
          <cell r="AE135">
            <v>-1</v>
          </cell>
          <cell r="AF135">
            <v>0</v>
          </cell>
          <cell r="AG135">
            <v>75.366174139999998</v>
          </cell>
          <cell r="AI135">
            <v>24</v>
          </cell>
          <cell r="AJ135">
            <v>0</v>
          </cell>
          <cell r="AK135">
            <v>0</v>
          </cell>
          <cell r="AL135">
            <v>24.459117676061808</v>
          </cell>
          <cell r="AN135">
            <v>53</v>
          </cell>
          <cell r="AO135">
            <v>0</v>
          </cell>
          <cell r="AP135">
            <v>0</v>
          </cell>
          <cell r="AQ135">
            <v>53.080430315848226</v>
          </cell>
          <cell r="AS135">
            <v>-35</v>
          </cell>
          <cell r="AT135">
            <v>-1</v>
          </cell>
          <cell r="AU135">
            <v>0</v>
          </cell>
          <cell r="AV135">
            <v>-34.972110063534004</v>
          </cell>
          <cell r="AX135">
            <v>10</v>
          </cell>
          <cell r="AY135">
            <v>-1</v>
          </cell>
          <cell r="AZ135">
            <v>0</v>
          </cell>
          <cell r="BA135">
            <v>10.402219099546556</v>
          </cell>
          <cell r="BC135">
            <v>25</v>
          </cell>
          <cell r="BD135">
            <v>0</v>
          </cell>
          <cell r="BE135">
            <v>2</v>
          </cell>
          <cell r="BF135">
            <v>-1</v>
          </cell>
          <cell r="BG135">
            <v>0</v>
          </cell>
          <cell r="BH135">
            <v>0</v>
          </cell>
          <cell r="BI135">
            <v>23.824347410583925</v>
          </cell>
          <cell r="BK135">
            <v>1146</v>
          </cell>
          <cell r="BL135">
            <v>-1</v>
          </cell>
          <cell r="BM135">
            <v>0</v>
          </cell>
          <cell r="BN135">
            <v>1146.1546403810596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-1</v>
          </cell>
          <cell r="BV135">
            <v>0</v>
          </cell>
          <cell r="BW135">
            <v>1146</v>
          </cell>
          <cell r="BY135">
            <v>1146</v>
          </cell>
          <cell r="CB135">
            <v>0</v>
          </cell>
          <cell r="CC135">
            <v>0</v>
          </cell>
          <cell r="CE135">
            <v>0</v>
          </cell>
          <cell r="CF135">
            <v>0</v>
          </cell>
          <cell r="CI135">
            <v>5</v>
          </cell>
          <cell r="CJ135">
            <v>1</v>
          </cell>
          <cell r="CK135">
            <v>0</v>
          </cell>
          <cell r="CL135">
            <v>4.5629816889776986</v>
          </cell>
          <cell r="CN135">
            <v>5</v>
          </cell>
          <cell r="CO135">
            <v>0</v>
          </cell>
          <cell r="CP135">
            <v>0</v>
          </cell>
          <cell r="CQ135">
            <v>4.7017152126691695</v>
          </cell>
          <cell r="CS135">
            <v>5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4.7017152126691695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J135">
            <v>-1</v>
          </cell>
          <cell r="DK135">
            <v>1</v>
          </cell>
          <cell r="DL135">
            <v>0</v>
          </cell>
          <cell r="DM135">
            <v>-1.2660456127770088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46</v>
          </cell>
          <cell r="DU135">
            <v>0</v>
          </cell>
          <cell r="DV135">
            <v>-1</v>
          </cell>
          <cell r="DW135">
            <v>46.897215493392345</v>
          </cell>
          <cell r="DY135">
            <v>0</v>
          </cell>
          <cell r="DZ135">
            <v>0</v>
          </cell>
          <cell r="EA135">
            <v>0</v>
          </cell>
          <cell r="EB135">
            <v>-4.9887758970047047E-2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I135">
            <v>-4</v>
          </cell>
          <cell r="EJ135">
            <v>1</v>
          </cell>
          <cell r="EK135">
            <v>0</v>
          </cell>
          <cell r="EL135">
            <v>-4.1639180814641348</v>
          </cell>
          <cell r="EN135">
            <v>-47</v>
          </cell>
          <cell r="EO135">
            <v>0</v>
          </cell>
          <cell r="EP135">
            <v>0</v>
          </cell>
          <cell r="EQ135">
            <v>-47.414295445168804</v>
          </cell>
        </row>
        <row r="136">
          <cell r="C136" t="str">
            <v>Segment_financial_items_USD</v>
          </cell>
          <cell r="AX136">
            <v>-275</v>
          </cell>
          <cell r="AY136">
            <v>0</v>
          </cell>
          <cell r="BA136">
            <v>-275.14173204556101</v>
          </cell>
          <cell r="BK136">
            <v>-275</v>
          </cell>
          <cell r="BL136">
            <v>0</v>
          </cell>
          <cell r="BM136">
            <v>0</v>
          </cell>
          <cell r="BN136">
            <v>-275.14173204556101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W136">
            <v>-275</v>
          </cell>
          <cell r="BY136">
            <v>0</v>
          </cell>
          <cell r="CB136">
            <v>0</v>
          </cell>
          <cell r="CC136">
            <v>0</v>
          </cell>
          <cell r="CE136">
            <v>0</v>
          </cell>
          <cell r="CF136">
            <v>0</v>
          </cell>
        </row>
        <row r="137">
          <cell r="C137" t="str">
            <v>Segment_profit_before_tax_USD</v>
          </cell>
          <cell r="E137">
            <v>-107</v>
          </cell>
          <cell r="F137">
            <v>0</v>
          </cell>
          <cell r="G137">
            <v>0</v>
          </cell>
          <cell r="H137">
            <v>-106.96358619855214</v>
          </cell>
          <cell r="J137">
            <v>492</v>
          </cell>
          <cell r="K137">
            <v>1</v>
          </cell>
          <cell r="L137">
            <v>0</v>
          </cell>
          <cell r="M137">
            <v>491.7497507999999</v>
          </cell>
          <cell r="O137">
            <v>264</v>
          </cell>
          <cell r="P137">
            <v>0</v>
          </cell>
          <cell r="Q137">
            <v>0</v>
          </cell>
          <cell r="R137">
            <v>264.46881105800605</v>
          </cell>
          <cell r="T137">
            <v>451</v>
          </cell>
          <cell r="U137">
            <v>-1</v>
          </cell>
          <cell r="V137">
            <v>0</v>
          </cell>
          <cell r="W137">
            <v>450.74799278160259</v>
          </cell>
          <cell r="Y137">
            <v>-106</v>
          </cell>
          <cell r="Z137">
            <v>1</v>
          </cell>
          <cell r="AA137">
            <v>0</v>
          </cell>
          <cell r="AB137">
            <v>-106.00850663851752</v>
          </cell>
          <cell r="AD137">
            <v>75</v>
          </cell>
          <cell r="AE137">
            <v>-1</v>
          </cell>
          <cell r="AF137">
            <v>0</v>
          </cell>
          <cell r="AG137">
            <v>75.366174139999998</v>
          </cell>
          <cell r="AI137">
            <v>24</v>
          </cell>
          <cell r="AJ137">
            <v>0</v>
          </cell>
          <cell r="AK137">
            <v>0</v>
          </cell>
          <cell r="AL137">
            <v>24.459117676061808</v>
          </cell>
          <cell r="AN137">
            <v>53</v>
          </cell>
          <cell r="AO137">
            <v>0</v>
          </cell>
          <cell r="AP137">
            <v>0</v>
          </cell>
          <cell r="AQ137">
            <v>53.080430315848226</v>
          </cell>
          <cell r="AS137">
            <v>-35</v>
          </cell>
          <cell r="AT137">
            <v>-1</v>
          </cell>
          <cell r="AU137">
            <v>0</v>
          </cell>
          <cell r="AV137">
            <v>-34.972110063534004</v>
          </cell>
          <cell r="AX137">
            <v>-265</v>
          </cell>
          <cell r="AY137">
            <v>-1</v>
          </cell>
          <cell r="AZ137">
            <v>0</v>
          </cell>
          <cell r="BA137">
            <v>-264.73951294601443</v>
          </cell>
          <cell r="BC137">
            <v>25</v>
          </cell>
          <cell r="BD137">
            <v>0</v>
          </cell>
          <cell r="BE137">
            <v>2</v>
          </cell>
          <cell r="BF137">
            <v>-1</v>
          </cell>
          <cell r="BG137">
            <v>0</v>
          </cell>
          <cell r="BH137">
            <v>0</v>
          </cell>
          <cell r="BI137">
            <v>23.824347410583925</v>
          </cell>
          <cell r="BK137">
            <v>871</v>
          </cell>
          <cell r="BL137">
            <v>-1</v>
          </cell>
          <cell r="BM137">
            <v>0</v>
          </cell>
          <cell r="BN137">
            <v>871.01290833549865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U137">
            <v>-1</v>
          </cell>
          <cell r="BV137">
            <v>0</v>
          </cell>
          <cell r="BW137">
            <v>871</v>
          </cell>
          <cell r="BY137">
            <v>1146</v>
          </cell>
          <cell r="CB137">
            <v>0</v>
          </cell>
          <cell r="CC137">
            <v>0</v>
          </cell>
          <cell r="CE137">
            <v>0</v>
          </cell>
          <cell r="CF137">
            <v>0</v>
          </cell>
          <cell r="CI137">
            <v>5</v>
          </cell>
          <cell r="CJ137">
            <v>1</v>
          </cell>
          <cell r="CK137">
            <v>0</v>
          </cell>
          <cell r="CL137">
            <v>4.5629816889776986</v>
          </cell>
          <cell r="CN137">
            <v>5</v>
          </cell>
          <cell r="CO137">
            <v>0</v>
          </cell>
          <cell r="CP137">
            <v>0</v>
          </cell>
          <cell r="CQ137">
            <v>4.7017152126691695</v>
          </cell>
          <cell r="CS137">
            <v>5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4.7017152126691695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J137">
            <v>-1</v>
          </cell>
          <cell r="DK137">
            <v>1</v>
          </cell>
          <cell r="DL137">
            <v>0</v>
          </cell>
          <cell r="DM137">
            <v>-1.2660456127770088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T137">
            <v>46</v>
          </cell>
          <cell r="DU137">
            <v>0</v>
          </cell>
          <cell r="DV137">
            <v>-1</v>
          </cell>
          <cell r="DW137">
            <v>46.897215493392345</v>
          </cell>
          <cell r="DY137">
            <v>0</v>
          </cell>
          <cell r="DZ137">
            <v>0</v>
          </cell>
          <cell r="EA137">
            <v>0</v>
          </cell>
          <cell r="EB137">
            <v>-4.9887758970047047E-2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I137">
            <v>-4</v>
          </cell>
          <cell r="EJ137">
            <v>1</v>
          </cell>
          <cell r="EK137">
            <v>0</v>
          </cell>
          <cell r="EL137">
            <v>-4.1639180814641348</v>
          </cell>
          <cell r="EN137">
            <v>-47</v>
          </cell>
          <cell r="EO137">
            <v>0</v>
          </cell>
          <cell r="EP137">
            <v>0</v>
          </cell>
          <cell r="EQ137">
            <v>-47.414295445168804</v>
          </cell>
        </row>
        <row r="139">
          <cell r="C139" t="str">
            <v>70110CAllcustom2Allcustom3USD Total</v>
          </cell>
          <cell r="E139">
            <v>-7</v>
          </cell>
          <cell r="F139">
            <v>0</v>
          </cell>
          <cell r="G139">
            <v>0</v>
          </cell>
          <cell r="H139">
            <v>-7.2100799135332503</v>
          </cell>
          <cell r="J139">
            <v>-390</v>
          </cell>
          <cell r="K139">
            <v>-1</v>
          </cell>
          <cell r="L139">
            <v>0</v>
          </cell>
          <cell r="M139">
            <v>-389.40465776999997</v>
          </cell>
          <cell r="O139">
            <v>-44</v>
          </cell>
          <cell r="P139">
            <v>0</v>
          </cell>
          <cell r="Q139">
            <v>0</v>
          </cell>
          <cell r="R139">
            <v>-44.396104671701501</v>
          </cell>
          <cell r="T139">
            <v>-65</v>
          </cell>
          <cell r="U139">
            <v>0</v>
          </cell>
          <cell r="V139">
            <v>0</v>
          </cell>
          <cell r="W139">
            <v>-65.029728596807303</v>
          </cell>
          <cell r="Y139">
            <v>-2</v>
          </cell>
          <cell r="Z139">
            <v>0</v>
          </cell>
          <cell r="AA139">
            <v>0</v>
          </cell>
          <cell r="AB139">
            <v>-2.1463116624265699</v>
          </cell>
          <cell r="AD139">
            <v>1</v>
          </cell>
          <cell r="AE139">
            <v>0</v>
          </cell>
          <cell r="AF139">
            <v>0</v>
          </cell>
          <cell r="AG139">
            <v>0.61340266000000099</v>
          </cell>
          <cell r="AI139">
            <v>-12</v>
          </cell>
          <cell r="AJ139">
            <v>1</v>
          </cell>
          <cell r="AK139">
            <v>0</v>
          </cell>
          <cell r="AL139">
            <v>-12.710850285660701</v>
          </cell>
          <cell r="AN139">
            <v>-2</v>
          </cell>
          <cell r="AO139">
            <v>0</v>
          </cell>
          <cell r="AP139">
            <v>0</v>
          </cell>
          <cell r="AQ139">
            <v>-1.9541763289754399</v>
          </cell>
          <cell r="AS139">
            <v>9</v>
          </cell>
          <cell r="AT139">
            <v>0</v>
          </cell>
          <cell r="AU139">
            <v>0</v>
          </cell>
          <cell r="AV139">
            <v>8.9173872821271196</v>
          </cell>
          <cell r="AX139">
            <v>-81</v>
          </cell>
          <cell r="AY139">
            <v>-1</v>
          </cell>
          <cell r="AZ139">
            <v>0</v>
          </cell>
          <cell r="BA139">
            <v>-80.23027293893459</v>
          </cell>
          <cell r="BC139">
            <v>-2</v>
          </cell>
          <cell r="BD139">
            <v>0</v>
          </cell>
          <cell r="BE139">
            <v>0</v>
          </cell>
          <cell r="BF139">
            <v>-1</v>
          </cell>
          <cell r="BG139">
            <v>0</v>
          </cell>
          <cell r="BH139">
            <v>0</v>
          </cell>
          <cell r="BI139">
            <v>-0.51412274999999996</v>
          </cell>
          <cell r="BK139">
            <v>-595</v>
          </cell>
          <cell r="BL139">
            <v>-1</v>
          </cell>
          <cell r="BM139">
            <v>0</v>
          </cell>
          <cell r="BN139">
            <v>-594.06551497591192</v>
          </cell>
          <cell r="BP139">
            <v>0</v>
          </cell>
          <cell r="BR139">
            <v>0</v>
          </cell>
          <cell r="BS139">
            <v>0</v>
          </cell>
          <cell r="BU139">
            <v>-1</v>
          </cell>
          <cell r="BV139">
            <v>0</v>
          </cell>
          <cell r="BW139">
            <v>-595</v>
          </cell>
          <cell r="BY139">
            <v>-521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I139">
            <v>-1</v>
          </cell>
          <cell r="CJ139">
            <v>0</v>
          </cell>
          <cell r="CL139">
            <v>-0.58647624633992002</v>
          </cell>
          <cell r="CN139">
            <v>0</v>
          </cell>
          <cell r="CO139">
            <v>-1</v>
          </cell>
          <cell r="CP139">
            <v>0</v>
          </cell>
          <cell r="CQ139">
            <v>0.79383185719999994</v>
          </cell>
          <cell r="CS139">
            <v>0</v>
          </cell>
          <cell r="CT139">
            <v>-1</v>
          </cell>
          <cell r="CU139">
            <v>0</v>
          </cell>
          <cell r="CV139">
            <v>0</v>
          </cell>
          <cell r="CX139">
            <v>0.79383185719999994</v>
          </cell>
          <cell r="CZ139">
            <v>0</v>
          </cell>
          <cell r="DA139">
            <v>0</v>
          </cell>
          <cell r="DC139">
            <v>0</v>
          </cell>
          <cell r="DE139">
            <v>0</v>
          </cell>
          <cell r="DF139">
            <v>0</v>
          </cell>
          <cell r="DH139">
            <v>0</v>
          </cell>
          <cell r="DJ139">
            <v>0</v>
          </cell>
          <cell r="DK139">
            <v>0</v>
          </cell>
          <cell r="DM139">
            <v>-1.2336420000000001E-2</v>
          </cell>
          <cell r="DO139">
            <v>0</v>
          </cell>
          <cell r="DP139">
            <v>0</v>
          </cell>
          <cell r="DR139">
            <v>0</v>
          </cell>
          <cell r="DT139">
            <v>-15</v>
          </cell>
          <cell r="DU139">
            <v>0</v>
          </cell>
          <cell r="DV139">
            <v>1</v>
          </cell>
          <cell r="DW139">
            <v>-16.1979356170628</v>
          </cell>
          <cell r="DY139">
            <v>0</v>
          </cell>
          <cell r="DZ139">
            <v>0</v>
          </cell>
          <cell r="EB139">
            <v>-5.9925236000055995E-4</v>
          </cell>
          <cell r="ED139">
            <v>0</v>
          </cell>
          <cell r="EE139">
            <v>0</v>
          </cell>
          <cell r="EG139">
            <v>0</v>
          </cell>
          <cell r="EI139">
            <v>0</v>
          </cell>
          <cell r="EJ139">
            <v>0</v>
          </cell>
          <cell r="EL139">
            <v>0.441833989761935</v>
          </cell>
          <cell r="EN139">
            <v>10</v>
          </cell>
          <cell r="EO139">
            <v>0</v>
          </cell>
          <cell r="EQ139">
            <v>10.189062809946901</v>
          </cell>
        </row>
        <row r="140">
          <cell r="C140" t="str">
            <v>18210Allcustom2Allcustom3USD Total</v>
          </cell>
          <cell r="AX140">
            <v>-10</v>
          </cell>
          <cell r="AY140">
            <v>0</v>
          </cell>
          <cell r="BA140">
            <v>-10.408608175342399</v>
          </cell>
          <cell r="BC140">
            <v>0</v>
          </cell>
          <cell r="BE140">
            <v>0</v>
          </cell>
          <cell r="BK140">
            <v>-10</v>
          </cell>
          <cell r="BN140">
            <v>-10.408608175342399</v>
          </cell>
          <cell r="BP140">
            <v>0</v>
          </cell>
          <cell r="BR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-10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</row>
        <row r="141">
          <cell r="C141" t="str">
            <v>18220Allcustom2Allcustom3USD Total</v>
          </cell>
          <cell r="AX141">
            <v>0</v>
          </cell>
          <cell r="AY141">
            <v>0</v>
          </cell>
          <cell r="BA141">
            <v>-0.21869787654629899</v>
          </cell>
          <cell r="BC141">
            <v>0</v>
          </cell>
          <cell r="BE141">
            <v>0</v>
          </cell>
          <cell r="BK141">
            <v>0</v>
          </cell>
          <cell r="BN141">
            <v>-0.21869787654629899</v>
          </cell>
          <cell r="BP141">
            <v>0</v>
          </cell>
          <cell r="BR141">
            <v>0</v>
          </cell>
          <cell r="BS141">
            <v>0</v>
          </cell>
          <cell r="BU141">
            <v>0</v>
          </cell>
          <cell r="BV141">
            <v>0</v>
          </cell>
          <cell r="BW141">
            <v>0</v>
          </cell>
          <cell r="BY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C142" t="str">
            <v>70130Allcustom2Allcustom3USD Total</v>
          </cell>
          <cell r="AX142">
            <v>76</v>
          </cell>
          <cell r="AY142">
            <v>0</v>
          </cell>
          <cell r="BA142">
            <v>75.886482848674703</v>
          </cell>
          <cell r="BC142">
            <v>0</v>
          </cell>
          <cell r="BE142">
            <v>0</v>
          </cell>
          <cell r="BK142">
            <v>76</v>
          </cell>
          <cell r="BN142">
            <v>75.886482848674703</v>
          </cell>
          <cell r="BP142">
            <v>0</v>
          </cell>
          <cell r="BQ142">
            <v>0</v>
          </cell>
          <cell r="BS142">
            <v>0</v>
          </cell>
          <cell r="BW142">
            <v>76</v>
          </cell>
          <cell r="BY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</row>
        <row r="143">
          <cell r="C143" t="str">
            <v>70200TAllcustom2Allcustom3USD Total</v>
          </cell>
          <cell r="E143">
            <v>-7</v>
          </cell>
          <cell r="F143">
            <v>0</v>
          </cell>
          <cell r="G143">
            <v>0</v>
          </cell>
          <cell r="H143">
            <v>-7.2100799135332503</v>
          </cell>
          <cell r="J143">
            <v>-390</v>
          </cell>
          <cell r="K143">
            <v>-1</v>
          </cell>
          <cell r="L143">
            <v>0</v>
          </cell>
          <cell r="M143">
            <v>-389.40465776999997</v>
          </cell>
          <cell r="O143">
            <v>-44</v>
          </cell>
          <cell r="P143">
            <v>0</v>
          </cell>
          <cell r="Q143">
            <v>0</v>
          </cell>
          <cell r="R143">
            <v>-44.396104671701501</v>
          </cell>
          <cell r="T143">
            <v>-65</v>
          </cell>
          <cell r="U143">
            <v>0</v>
          </cell>
          <cell r="V143">
            <v>0</v>
          </cell>
          <cell r="W143">
            <v>-65.029728596807303</v>
          </cell>
          <cell r="Y143">
            <v>-2</v>
          </cell>
          <cell r="Z143">
            <v>0</v>
          </cell>
          <cell r="AA143">
            <v>0</v>
          </cell>
          <cell r="AB143">
            <v>-2.1463116624265699</v>
          </cell>
          <cell r="AD143">
            <v>1</v>
          </cell>
          <cell r="AE143">
            <v>0</v>
          </cell>
          <cell r="AF143">
            <v>0</v>
          </cell>
          <cell r="AG143">
            <v>0.61340266000000099</v>
          </cell>
          <cell r="AI143">
            <v>-12</v>
          </cell>
          <cell r="AJ143">
            <v>1</v>
          </cell>
          <cell r="AK143">
            <v>0</v>
          </cell>
          <cell r="AL143">
            <v>-12.710850285660701</v>
          </cell>
          <cell r="AN143">
            <v>-2</v>
          </cell>
          <cell r="AO143">
            <v>0</v>
          </cell>
          <cell r="AP143">
            <v>0</v>
          </cell>
          <cell r="AQ143">
            <v>-1.9541763289754399</v>
          </cell>
          <cell r="AS143">
            <v>9</v>
          </cell>
          <cell r="AT143">
            <v>0</v>
          </cell>
          <cell r="AU143">
            <v>0</v>
          </cell>
          <cell r="AV143">
            <v>8.9173872821271196</v>
          </cell>
          <cell r="AX143">
            <v>-15</v>
          </cell>
          <cell r="AY143">
            <v>-1</v>
          </cell>
          <cell r="AZ143">
            <v>0</v>
          </cell>
          <cell r="BA143">
            <v>-14.971096142148582</v>
          </cell>
          <cell r="BC143">
            <v>-2</v>
          </cell>
          <cell r="BD143">
            <v>0</v>
          </cell>
          <cell r="BE143">
            <v>0</v>
          </cell>
          <cell r="BF143">
            <v>-1</v>
          </cell>
          <cell r="BG143">
            <v>0</v>
          </cell>
          <cell r="BH143">
            <v>0</v>
          </cell>
          <cell r="BI143">
            <v>-0.51412274999999996</v>
          </cell>
          <cell r="BK143">
            <v>-529</v>
          </cell>
          <cell r="BL143">
            <v>-1</v>
          </cell>
          <cell r="BM143">
            <v>0</v>
          </cell>
          <cell r="BN143">
            <v>-528.80633817912587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U143">
            <v>-1</v>
          </cell>
          <cell r="BV143">
            <v>0</v>
          </cell>
          <cell r="BW143">
            <v>-529</v>
          </cell>
          <cell r="BY143">
            <v>-521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I143">
            <v>-1</v>
          </cell>
          <cell r="CJ143">
            <v>0</v>
          </cell>
          <cell r="CK143">
            <v>0</v>
          </cell>
          <cell r="CL143">
            <v>-0.58647624633992002</v>
          </cell>
          <cell r="CN143">
            <v>0</v>
          </cell>
          <cell r="CO143">
            <v>-1</v>
          </cell>
          <cell r="CP143">
            <v>0</v>
          </cell>
          <cell r="CQ143">
            <v>0.79383185719999994</v>
          </cell>
          <cell r="CS143">
            <v>0</v>
          </cell>
          <cell r="CT143">
            <v>-1</v>
          </cell>
          <cell r="CU143">
            <v>0</v>
          </cell>
          <cell r="CV143">
            <v>0</v>
          </cell>
          <cell r="CW143">
            <v>0</v>
          </cell>
          <cell r="CX143">
            <v>0.79383185719999994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-1.2336420000000001E-2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-15</v>
          </cell>
          <cell r="DU143">
            <v>0</v>
          </cell>
          <cell r="DV143">
            <v>1</v>
          </cell>
          <cell r="DW143">
            <v>-16.1979356170628</v>
          </cell>
          <cell r="DY143">
            <v>0</v>
          </cell>
          <cell r="DZ143">
            <v>0</v>
          </cell>
          <cell r="EA143">
            <v>0</v>
          </cell>
          <cell r="EB143">
            <v>-5.9925236000055995E-4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0.441833989761935</v>
          </cell>
          <cell r="EN143">
            <v>10</v>
          </cell>
          <cell r="EO143">
            <v>0</v>
          </cell>
          <cell r="EP143">
            <v>0</v>
          </cell>
          <cell r="EQ143">
            <v>10.189062809946901</v>
          </cell>
        </row>
        <row r="145">
          <cell r="C145" t="str">
            <v>50100TAllcustom2Allcustom3USD Total</v>
          </cell>
          <cell r="E145">
            <v>-114</v>
          </cell>
          <cell r="F145">
            <v>0</v>
          </cell>
          <cell r="G145">
            <v>0</v>
          </cell>
          <cell r="H145">
            <v>-114.17366611208539</v>
          </cell>
          <cell r="J145">
            <v>102</v>
          </cell>
          <cell r="K145">
            <v>0</v>
          </cell>
          <cell r="L145">
            <v>0</v>
          </cell>
          <cell r="M145">
            <v>102.34509302999993</v>
          </cell>
          <cell r="O145">
            <v>220</v>
          </cell>
          <cell r="P145">
            <v>0</v>
          </cell>
          <cell r="Q145">
            <v>0</v>
          </cell>
          <cell r="R145">
            <v>220.07270638630456</v>
          </cell>
          <cell r="T145">
            <v>386</v>
          </cell>
          <cell r="U145">
            <v>-1</v>
          </cell>
          <cell r="V145">
            <v>0</v>
          </cell>
          <cell r="W145">
            <v>385.71826418479532</v>
          </cell>
          <cell r="Y145">
            <v>-108</v>
          </cell>
          <cell r="Z145">
            <v>1</v>
          </cell>
          <cell r="AA145">
            <v>0</v>
          </cell>
          <cell r="AB145">
            <v>-108.15481830094409</v>
          </cell>
          <cell r="AD145">
            <v>76</v>
          </cell>
          <cell r="AE145">
            <v>-1</v>
          </cell>
          <cell r="AF145">
            <v>0</v>
          </cell>
          <cell r="AG145">
            <v>75.979576800000004</v>
          </cell>
          <cell r="AI145">
            <v>12</v>
          </cell>
          <cell r="AJ145">
            <v>1</v>
          </cell>
          <cell r="AK145">
            <v>0</v>
          </cell>
          <cell r="AL145">
            <v>11.748267390401107</v>
          </cell>
          <cell r="AN145">
            <v>51</v>
          </cell>
          <cell r="AO145">
            <v>0</v>
          </cell>
          <cell r="AP145">
            <v>0</v>
          </cell>
          <cell r="AQ145">
            <v>51.126253986872783</v>
          </cell>
          <cell r="AS145">
            <v>-26</v>
          </cell>
          <cell r="AT145">
            <v>-1</v>
          </cell>
          <cell r="AU145">
            <v>0</v>
          </cell>
          <cell r="AV145">
            <v>-26.054722781406884</v>
          </cell>
          <cell r="AX145">
            <v>-280</v>
          </cell>
          <cell r="AY145">
            <v>-2</v>
          </cell>
          <cell r="AZ145">
            <v>0</v>
          </cell>
          <cell r="BA145">
            <v>-279.71060908816298</v>
          </cell>
          <cell r="BC145">
            <v>23</v>
          </cell>
          <cell r="BD145">
            <v>0</v>
          </cell>
          <cell r="BE145">
            <v>2</v>
          </cell>
          <cell r="BF145">
            <v>-2</v>
          </cell>
          <cell r="BG145">
            <v>0</v>
          </cell>
          <cell r="BH145">
            <v>0</v>
          </cell>
          <cell r="BI145">
            <v>23.310224660583927</v>
          </cell>
          <cell r="BK145">
            <v>342</v>
          </cell>
          <cell r="BL145">
            <v>-2</v>
          </cell>
          <cell r="BM145">
            <v>0</v>
          </cell>
          <cell r="BN145">
            <v>342.20657015637278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U145">
            <v>-2</v>
          </cell>
          <cell r="BV145">
            <v>0</v>
          </cell>
          <cell r="BW145">
            <v>342</v>
          </cell>
          <cell r="BY145">
            <v>625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I145">
            <v>4</v>
          </cell>
          <cell r="CJ145">
            <v>1</v>
          </cell>
          <cell r="CK145">
            <v>0</v>
          </cell>
          <cell r="CL145">
            <v>3.9765054426377784</v>
          </cell>
          <cell r="CN145">
            <v>5</v>
          </cell>
          <cell r="CO145">
            <v>-1</v>
          </cell>
          <cell r="CP145">
            <v>0</v>
          </cell>
          <cell r="CQ145">
            <v>5.4955470698691693</v>
          </cell>
          <cell r="CS145">
            <v>5</v>
          </cell>
          <cell r="CT145">
            <v>-1</v>
          </cell>
          <cell r="CU145">
            <v>0</v>
          </cell>
          <cell r="CV145">
            <v>0</v>
          </cell>
          <cell r="CW145">
            <v>0</v>
          </cell>
          <cell r="CX145">
            <v>5.4955470698691693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J145">
            <v>-1</v>
          </cell>
          <cell r="DK145">
            <v>1</v>
          </cell>
          <cell r="DL145">
            <v>0</v>
          </cell>
          <cell r="DM145">
            <v>-1.2783820327770088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31</v>
          </cell>
          <cell r="DU145">
            <v>0</v>
          </cell>
          <cell r="DV145">
            <v>0</v>
          </cell>
          <cell r="DW145">
            <v>30.699279876329545</v>
          </cell>
          <cell r="DY145">
            <v>0</v>
          </cell>
          <cell r="DZ145">
            <v>0</v>
          </cell>
          <cell r="EA145">
            <v>0</v>
          </cell>
          <cell r="EB145">
            <v>-5.0487011330047606E-2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I145">
            <v>-4</v>
          </cell>
          <cell r="EJ145">
            <v>1</v>
          </cell>
          <cell r="EK145">
            <v>0</v>
          </cell>
          <cell r="EL145">
            <v>-3.7220840917021998</v>
          </cell>
          <cell r="EN145">
            <v>-37</v>
          </cell>
          <cell r="EO145">
            <v>0</v>
          </cell>
          <cell r="EP145">
            <v>0</v>
          </cell>
          <cell r="EQ145">
            <v>-37.2252326352219</v>
          </cell>
        </row>
        <row r="148">
          <cell r="C148" t="str">
            <v>50440TAllcustom2Allcustom3USD Total</v>
          </cell>
          <cell r="E148">
            <v>0</v>
          </cell>
          <cell r="F148">
            <v>0</v>
          </cell>
          <cell r="H148">
            <v>0</v>
          </cell>
          <cell r="J148">
            <v>1</v>
          </cell>
          <cell r="K148">
            <v>1</v>
          </cell>
          <cell r="M148">
            <v>0</v>
          </cell>
          <cell r="O148">
            <v>1</v>
          </cell>
          <cell r="P148">
            <v>0</v>
          </cell>
          <cell r="R148">
            <v>1.27554803068219</v>
          </cell>
          <cell r="T148">
            <v>0</v>
          </cell>
          <cell r="U148">
            <v>0</v>
          </cell>
          <cell r="W148">
            <v>0</v>
          </cell>
          <cell r="Y148">
            <v>2</v>
          </cell>
          <cell r="Z148">
            <v>-1</v>
          </cell>
          <cell r="AB148">
            <v>2.6420309999999998</v>
          </cell>
          <cell r="AD148">
            <v>0</v>
          </cell>
          <cell r="AE148">
            <v>0</v>
          </cell>
          <cell r="AG148">
            <v>0</v>
          </cell>
          <cell r="AI148">
            <v>1</v>
          </cell>
          <cell r="AJ148">
            <v>1</v>
          </cell>
          <cell r="AL148">
            <v>0</v>
          </cell>
          <cell r="AN148">
            <v>0</v>
          </cell>
          <cell r="AO148">
            <v>0</v>
          </cell>
          <cell r="AQ148">
            <v>1.0000000000000001E-7</v>
          </cell>
          <cell r="AS148">
            <v>0</v>
          </cell>
          <cell r="AT148">
            <v>0</v>
          </cell>
          <cell r="AV148">
            <v>0</v>
          </cell>
          <cell r="AX148">
            <v>173</v>
          </cell>
          <cell r="AY148">
            <v>0</v>
          </cell>
          <cell r="BA148">
            <v>172.63877996000002</v>
          </cell>
          <cell r="BC148">
            <v>-76</v>
          </cell>
          <cell r="BD148">
            <v>-1</v>
          </cell>
          <cell r="BE148">
            <v>-1</v>
          </cell>
          <cell r="BF148">
            <v>1</v>
          </cell>
          <cell r="BH148">
            <v>0</v>
          </cell>
          <cell r="BI148">
            <v>-75.086886989999996</v>
          </cell>
          <cell r="BK148">
            <v>102</v>
          </cell>
          <cell r="BL148">
            <v>1</v>
          </cell>
          <cell r="BM148">
            <v>0</v>
          </cell>
          <cell r="BN148">
            <v>101.46947210068201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U148">
            <v>1</v>
          </cell>
          <cell r="BV148">
            <v>0</v>
          </cell>
          <cell r="BW148">
            <v>102</v>
          </cell>
          <cell r="BY148">
            <v>5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0</v>
          </cell>
          <cell r="CJ148">
            <v>0</v>
          </cell>
          <cell r="CL148">
            <v>0</v>
          </cell>
          <cell r="CN148">
            <v>1</v>
          </cell>
          <cell r="CO148">
            <v>1</v>
          </cell>
          <cell r="CQ148">
            <v>0</v>
          </cell>
          <cell r="CS148">
            <v>1</v>
          </cell>
          <cell r="CT148">
            <v>1</v>
          </cell>
          <cell r="CU148">
            <v>0</v>
          </cell>
          <cell r="CV148">
            <v>0</v>
          </cell>
          <cell r="CX148">
            <v>0</v>
          </cell>
          <cell r="CZ148">
            <v>0</v>
          </cell>
          <cell r="DA148">
            <v>0</v>
          </cell>
          <cell r="DC148">
            <v>0</v>
          </cell>
          <cell r="DE148">
            <v>0</v>
          </cell>
          <cell r="DF148">
            <v>0</v>
          </cell>
          <cell r="DH148">
            <v>0</v>
          </cell>
          <cell r="DJ148">
            <v>0</v>
          </cell>
          <cell r="DK148">
            <v>0</v>
          </cell>
          <cell r="DM148">
            <v>0</v>
          </cell>
          <cell r="DO148">
            <v>0</v>
          </cell>
          <cell r="DP148">
            <v>0</v>
          </cell>
          <cell r="DR148">
            <v>0</v>
          </cell>
          <cell r="DT148">
            <v>4</v>
          </cell>
          <cell r="DU148">
            <v>1</v>
          </cell>
          <cell r="DV148">
            <v>0</v>
          </cell>
          <cell r="DW148">
            <v>2.6420311000000001</v>
          </cell>
          <cell r="DY148">
            <v>0</v>
          </cell>
          <cell r="DZ148">
            <v>0</v>
          </cell>
          <cell r="EB148">
            <v>0</v>
          </cell>
          <cell r="ED148">
            <v>0</v>
          </cell>
          <cell r="EE148">
            <v>0</v>
          </cell>
          <cell r="EG148">
            <v>0</v>
          </cell>
          <cell r="EI148">
            <v>0</v>
          </cell>
          <cell r="EJ148">
            <v>0</v>
          </cell>
          <cell r="EL148">
            <v>0</v>
          </cell>
          <cell r="EN148">
            <v>0</v>
          </cell>
          <cell r="EO148">
            <v>0</v>
          </cell>
          <cell r="EQ148">
            <v>0</v>
          </cell>
        </row>
        <row r="149">
          <cell r="C149" t="str">
            <v>50430TAllcustom2Allcustom3USD Total</v>
          </cell>
          <cell r="E149">
            <v>11</v>
          </cell>
          <cell r="H149">
            <v>11.2370082833253</v>
          </cell>
          <cell r="J149">
            <v>11</v>
          </cell>
          <cell r="M149">
            <v>11.359458009999999</v>
          </cell>
          <cell r="O149">
            <v>29</v>
          </cell>
          <cell r="R149">
            <v>29.344169340093099</v>
          </cell>
          <cell r="T149">
            <v>3</v>
          </cell>
          <cell r="W149">
            <v>3.39066738002278</v>
          </cell>
          <cell r="Y149">
            <v>8</v>
          </cell>
          <cell r="AB149">
            <v>7.5441510799999998</v>
          </cell>
          <cell r="AD149">
            <v>2</v>
          </cell>
          <cell r="AG149">
            <v>2.3569969100000003</v>
          </cell>
          <cell r="AI149">
            <v>0</v>
          </cell>
          <cell r="AL149">
            <v>3.4748608978012303E-2</v>
          </cell>
          <cell r="AN149">
            <v>50</v>
          </cell>
          <cell r="AQ149">
            <v>49.778608987068196</v>
          </cell>
          <cell r="AS149">
            <v>0</v>
          </cell>
          <cell r="AV149">
            <v>0.45406752841761</v>
          </cell>
          <cell r="AX149">
            <v>889</v>
          </cell>
          <cell r="BA149">
            <v>889.14746719000004</v>
          </cell>
          <cell r="BC149">
            <v>-415</v>
          </cell>
          <cell r="BE149">
            <v>1</v>
          </cell>
          <cell r="BH149">
            <v>0</v>
          </cell>
          <cell r="BI149">
            <v>-416.46683869836596</v>
          </cell>
          <cell r="BK149">
            <v>588</v>
          </cell>
          <cell r="BM149">
            <v>0</v>
          </cell>
          <cell r="BN149">
            <v>588.18050461953908</v>
          </cell>
          <cell r="BP149">
            <v>0</v>
          </cell>
          <cell r="BR149">
            <v>0</v>
          </cell>
          <cell r="BS149">
            <v>0</v>
          </cell>
          <cell r="BU149">
            <v>0</v>
          </cell>
          <cell r="BV149">
            <v>0</v>
          </cell>
          <cell r="BW149">
            <v>588</v>
          </cell>
          <cell r="BY149">
            <v>114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I149">
            <v>1</v>
          </cell>
          <cell r="CL149">
            <v>0.97399999999999998</v>
          </cell>
          <cell r="CN149">
            <v>0</v>
          </cell>
          <cell r="CQ149">
            <v>0.42910647999999996</v>
          </cell>
          <cell r="CS149">
            <v>0</v>
          </cell>
          <cell r="CU149">
            <v>0</v>
          </cell>
          <cell r="CX149">
            <v>0.42910647999999996</v>
          </cell>
          <cell r="CZ149">
            <v>0</v>
          </cell>
          <cell r="DC149">
            <v>0</v>
          </cell>
          <cell r="DE149">
            <v>0</v>
          </cell>
          <cell r="DH149">
            <v>0</v>
          </cell>
          <cell r="DJ149">
            <v>0</v>
          </cell>
          <cell r="DM149">
            <v>0</v>
          </cell>
          <cell r="DO149">
            <v>0</v>
          </cell>
          <cell r="DR149">
            <v>0</v>
          </cell>
          <cell r="DT149">
            <v>59</v>
          </cell>
          <cell r="DU149">
            <v>-0.28549441395380626</v>
          </cell>
          <cell r="DV149">
            <v>0</v>
          </cell>
          <cell r="DW149">
            <v>59.714505586046194</v>
          </cell>
          <cell r="DY149">
            <v>0</v>
          </cell>
          <cell r="EB149">
            <v>0.12671832702039301</v>
          </cell>
          <cell r="ED149">
            <v>0</v>
          </cell>
          <cell r="EG149">
            <v>0</v>
          </cell>
          <cell r="EI149">
            <v>0</v>
          </cell>
          <cell r="EL149">
            <v>0</v>
          </cell>
          <cell r="EN149">
            <v>0</v>
          </cell>
          <cell r="EQ149">
            <v>1.8272331537167501E-2</v>
          </cell>
        </row>
        <row r="150">
          <cell r="C150" t="str">
            <v>50420TAllcustom2Allcustom3USD Total</v>
          </cell>
          <cell r="E150">
            <v>83</v>
          </cell>
          <cell r="F150">
            <v>-1</v>
          </cell>
          <cell r="H150">
            <v>83.566116298696002</v>
          </cell>
          <cell r="J150">
            <v>104</v>
          </cell>
          <cell r="K150">
            <v>1</v>
          </cell>
          <cell r="M150">
            <v>103.47644208</v>
          </cell>
          <cell r="O150">
            <v>91</v>
          </cell>
          <cell r="P150">
            <v>0</v>
          </cell>
          <cell r="R150">
            <v>91.401871923739193</v>
          </cell>
          <cell r="T150">
            <v>10</v>
          </cell>
          <cell r="U150">
            <v>-1</v>
          </cell>
          <cell r="W150">
            <v>10.726983784693001</v>
          </cell>
          <cell r="Y150">
            <v>171</v>
          </cell>
          <cell r="Z150">
            <v>0</v>
          </cell>
          <cell r="AB150">
            <v>170.87127151089001</v>
          </cell>
          <cell r="AD150">
            <v>4</v>
          </cell>
          <cell r="AE150">
            <v>0</v>
          </cell>
          <cell r="AG150">
            <v>4.0045597400000004</v>
          </cell>
          <cell r="AI150">
            <v>2</v>
          </cell>
          <cell r="AJ150">
            <v>0</v>
          </cell>
          <cell r="AL150">
            <v>1.72630948741946</v>
          </cell>
          <cell r="AN150">
            <v>21</v>
          </cell>
          <cell r="AO150">
            <v>0</v>
          </cell>
          <cell r="AQ150">
            <v>21.4195388969584</v>
          </cell>
          <cell r="AS150">
            <v>4</v>
          </cell>
          <cell r="AT150">
            <v>0</v>
          </cell>
          <cell r="AV150">
            <v>4.0315341760059304</v>
          </cell>
          <cell r="AX150">
            <v>1015</v>
          </cell>
          <cell r="AY150">
            <v>1</v>
          </cell>
          <cell r="BA150">
            <v>1014.2231131203</v>
          </cell>
          <cell r="BC150">
            <v>-491</v>
          </cell>
          <cell r="BD150">
            <v>1</v>
          </cell>
          <cell r="BE150">
            <v>0</v>
          </cell>
          <cell r="BF150">
            <v>0</v>
          </cell>
          <cell r="BH150">
            <v>0</v>
          </cell>
          <cell r="BI150">
            <v>-491.55372568836702</v>
          </cell>
          <cell r="BK150">
            <v>1014</v>
          </cell>
          <cell r="BL150">
            <v>0</v>
          </cell>
          <cell r="BM150">
            <v>0</v>
          </cell>
          <cell r="BN150">
            <v>1013.89401533034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0</v>
          </cell>
          <cell r="BW150">
            <v>1014</v>
          </cell>
          <cell r="BY150">
            <v>486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I150">
            <v>0</v>
          </cell>
          <cell r="CJ150">
            <v>0</v>
          </cell>
          <cell r="CL150">
            <v>0</v>
          </cell>
          <cell r="CN150">
            <v>1</v>
          </cell>
          <cell r="CO150">
            <v>1</v>
          </cell>
          <cell r="CQ150">
            <v>0</v>
          </cell>
          <cell r="CS150">
            <v>1</v>
          </cell>
          <cell r="CT150">
            <v>0</v>
          </cell>
          <cell r="CU150">
            <v>1</v>
          </cell>
          <cell r="CV150">
            <v>0</v>
          </cell>
          <cell r="CX150">
            <v>0</v>
          </cell>
          <cell r="CZ150">
            <v>0</v>
          </cell>
          <cell r="DA150">
            <v>0</v>
          </cell>
          <cell r="DC150">
            <v>0</v>
          </cell>
          <cell r="DE150">
            <v>0</v>
          </cell>
          <cell r="DF150">
            <v>0</v>
          </cell>
          <cell r="DH150">
            <v>0</v>
          </cell>
          <cell r="DJ150">
            <v>0</v>
          </cell>
          <cell r="DK150">
            <v>0</v>
          </cell>
          <cell r="DM150">
            <v>0</v>
          </cell>
          <cell r="DO150">
            <v>0</v>
          </cell>
          <cell r="DP150">
            <v>0</v>
          </cell>
          <cell r="DR150">
            <v>0</v>
          </cell>
          <cell r="DT150">
            <v>197</v>
          </cell>
          <cell r="DU150">
            <v>-1</v>
          </cell>
          <cell r="DV150">
            <v>0</v>
          </cell>
          <cell r="DW150">
            <v>198.02167963526801</v>
          </cell>
          <cell r="DY150">
            <v>0</v>
          </cell>
          <cell r="DZ150">
            <v>0</v>
          </cell>
          <cell r="EB150">
            <v>0</v>
          </cell>
          <cell r="ED150">
            <v>0</v>
          </cell>
          <cell r="EE150">
            <v>0</v>
          </cell>
          <cell r="EG150">
            <v>0</v>
          </cell>
          <cell r="EI150">
            <v>1</v>
          </cell>
          <cell r="EJ150">
            <v>0</v>
          </cell>
          <cell r="EL150">
            <v>0.84854628340370297</v>
          </cell>
          <cell r="EN150">
            <v>4</v>
          </cell>
          <cell r="EO150">
            <v>1</v>
          </cell>
          <cell r="EQ150">
            <v>3.3189878026022197</v>
          </cell>
        </row>
        <row r="151">
          <cell r="C151" t="str">
            <v>50450TAllcustom2Allcustom3USD Total</v>
          </cell>
          <cell r="E151">
            <v>-72</v>
          </cell>
          <cell r="F151">
            <v>1</v>
          </cell>
          <cell r="G151">
            <v>0</v>
          </cell>
          <cell r="H151">
            <v>-72.329108015370707</v>
          </cell>
          <cell r="J151">
            <v>-92</v>
          </cell>
          <cell r="K151">
            <v>0</v>
          </cell>
          <cell r="L151">
            <v>0</v>
          </cell>
          <cell r="M151">
            <v>-92.116984070000001</v>
          </cell>
          <cell r="O151">
            <v>-61</v>
          </cell>
          <cell r="P151">
            <v>0</v>
          </cell>
          <cell r="Q151">
            <v>0</v>
          </cell>
          <cell r="R151">
            <v>-60.782154552963902</v>
          </cell>
          <cell r="T151">
            <v>-7</v>
          </cell>
          <cell r="U151">
            <v>1</v>
          </cell>
          <cell r="V151">
            <v>0</v>
          </cell>
          <cell r="W151">
            <v>-7.3363164046702209</v>
          </cell>
          <cell r="Y151">
            <v>-161</v>
          </cell>
          <cell r="Z151">
            <v>-1</v>
          </cell>
          <cell r="AA151">
            <v>0</v>
          </cell>
          <cell r="AB151">
            <v>-160.68508943089</v>
          </cell>
          <cell r="AD151">
            <v>-2</v>
          </cell>
          <cell r="AE151">
            <v>0</v>
          </cell>
          <cell r="AF151">
            <v>0</v>
          </cell>
          <cell r="AG151">
            <v>-1.64756283</v>
          </cell>
          <cell r="AI151">
            <v>-1</v>
          </cell>
          <cell r="AJ151">
            <v>1</v>
          </cell>
          <cell r="AK151">
            <v>0</v>
          </cell>
          <cell r="AL151">
            <v>-1.6915608784414478</v>
          </cell>
          <cell r="AN151">
            <v>29</v>
          </cell>
          <cell r="AO151">
            <v>0</v>
          </cell>
          <cell r="AP151">
            <v>0</v>
          </cell>
          <cell r="AQ151">
            <v>28.359070190109797</v>
          </cell>
          <cell r="AS151">
            <v>-4</v>
          </cell>
          <cell r="AT151">
            <v>0</v>
          </cell>
          <cell r="AU151">
            <v>0</v>
          </cell>
          <cell r="AV151">
            <v>-3.5774666475883206</v>
          </cell>
          <cell r="AX151">
            <v>47</v>
          </cell>
          <cell r="AY151">
            <v>-1</v>
          </cell>
          <cell r="AZ151">
            <v>0</v>
          </cell>
          <cell r="BA151">
            <v>47.563134029699995</v>
          </cell>
          <cell r="BC151">
            <v>0</v>
          </cell>
          <cell r="BD151">
            <v>-2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1.0800249583553523E-12</v>
          </cell>
          <cell r="BK151">
            <v>-324</v>
          </cell>
          <cell r="BL151">
            <v>1</v>
          </cell>
          <cell r="BM151">
            <v>0</v>
          </cell>
          <cell r="BN151">
            <v>-324.24403861011899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U151">
            <v>1</v>
          </cell>
          <cell r="BV151">
            <v>0</v>
          </cell>
          <cell r="BW151">
            <v>-324</v>
          </cell>
          <cell r="BY151">
            <v>-367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I151">
            <v>1</v>
          </cell>
          <cell r="CJ151">
            <v>0</v>
          </cell>
          <cell r="CK151">
            <v>0</v>
          </cell>
          <cell r="CL151">
            <v>0.97399999999999998</v>
          </cell>
          <cell r="CN151">
            <v>0</v>
          </cell>
          <cell r="CO151">
            <v>0</v>
          </cell>
          <cell r="CP151">
            <v>0</v>
          </cell>
          <cell r="CQ151">
            <v>0.42910647999999996</v>
          </cell>
          <cell r="CS151">
            <v>0</v>
          </cell>
          <cell r="CT151">
            <v>1</v>
          </cell>
          <cell r="CU151">
            <v>-1</v>
          </cell>
          <cell r="CV151">
            <v>0</v>
          </cell>
          <cell r="CW151">
            <v>0</v>
          </cell>
          <cell r="CX151">
            <v>0.42910647999999996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-134</v>
          </cell>
          <cell r="DU151">
            <v>1.7145055860461937</v>
          </cell>
          <cell r="DV151">
            <v>0</v>
          </cell>
          <cell r="DW151">
            <v>-135.66514294922183</v>
          </cell>
          <cell r="DY151">
            <v>0</v>
          </cell>
          <cell r="DZ151">
            <v>0</v>
          </cell>
          <cell r="EA151">
            <v>0</v>
          </cell>
          <cell r="EB151">
            <v>0.12671832702039301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I151">
            <v>-1</v>
          </cell>
          <cell r="EJ151">
            <v>0</v>
          </cell>
          <cell r="EK151">
            <v>0</v>
          </cell>
          <cell r="EL151">
            <v>-0.84854628340370297</v>
          </cell>
          <cell r="EN151">
            <v>-4</v>
          </cell>
          <cell r="EO151">
            <v>-1</v>
          </cell>
          <cell r="EP151">
            <v>0</v>
          </cell>
          <cell r="EQ151">
            <v>-3.3007154710650521</v>
          </cell>
        </row>
        <row r="154">
          <cell r="E154">
            <v>1</v>
          </cell>
          <cell r="F154">
            <v>0</v>
          </cell>
          <cell r="G154">
            <v>0</v>
          </cell>
          <cell r="H154">
            <v>0.59014903648611094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588</v>
          </cell>
          <cell r="P154">
            <v>0</v>
          </cell>
          <cell r="Q154">
            <v>0</v>
          </cell>
          <cell r="R154">
            <v>587.75839082144296</v>
          </cell>
          <cell r="T154">
            <v>0</v>
          </cell>
          <cell r="U154">
            <v>0</v>
          </cell>
          <cell r="V154">
            <v>0</v>
          </cell>
          <cell r="W154">
            <v>8.8463258771999995E-2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0.110823603330823</v>
          </cell>
          <cell r="AN154">
            <v>14</v>
          </cell>
          <cell r="AO154">
            <v>0</v>
          </cell>
          <cell r="AP154">
            <v>0</v>
          </cell>
          <cell r="AQ154">
            <v>14.268237321504701</v>
          </cell>
          <cell r="AS154">
            <v>342</v>
          </cell>
          <cell r="AT154">
            <v>0</v>
          </cell>
          <cell r="AU154">
            <v>0</v>
          </cell>
          <cell r="AV154">
            <v>341.58722738433698</v>
          </cell>
          <cell r="AX154">
            <v>0</v>
          </cell>
          <cell r="BA154">
            <v>0</v>
          </cell>
          <cell r="BC154">
            <v>-1</v>
          </cell>
          <cell r="BD154">
            <v>0</v>
          </cell>
          <cell r="BE154">
            <v>-1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944</v>
          </cell>
          <cell r="BL154">
            <v>0</v>
          </cell>
          <cell r="BM154">
            <v>0</v>
          </cell>
          <cell r="BN154">
            <v>944.40329142587302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W154">
            <v>944</v>
          </cell>
          <cell r="BY154">
            <v>603</v>
          </cell>
          <cell r="CC154">
            <v>0</v>
          </cell>
          <cell r="CE154">
            <v>0</v>
          </cell>
          <cell r="CF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J154">
            <v>342</v>
          </cell>
          <cell r="DK154">
            <v>0</v>
          </cell>
          <cell r="DL154">
            <v>0</v>
          </cell>
          <cell r="DM154">
            <v>341.58722738433698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T154">
            <v>14</v>
          </cell>
          <cell r="DU154">
            <v>0</v>
          </cell>
          <cell r="DV154">
            <v>0</v>
          </cell>
          <cell r="DW154">
            <v>14.3790609248355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1486</v>
          </cell>
          <cell r="P155">
            <v>0</v>
          </cell>
          <cell r="Q155">
            <v>0</v>
          </cell>
          <cell r="R155">
            <v>1485.8565678407899</v>
          </cell>
          <cell r="T155">
            <v>143</v>
          </cell>
          <cell r="U155">
            <v>0</v>
          </cell>
          <cell r="V155">
            <v>0</v>
          </cell>
          <cell r="W155">
            <v>142.73211456545602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0.53159383333333299</v>
          </cell>
          <cell r="AI155">
            <v>29</v>
          </cell>
          <cell r="AJ155">
            <v>0</v>
          </cell>
          <cell r="AK155">
            <v>0</v>
          </cell>
          <cell r="AL155">
            <v>29.410917428232597</v>
          </cell>
          <cell r="AN155">
            <v>79</v>
          </cell>
          <cell r="AO155">
            <v>0</v>
          </cell>
          <cell r="AP155">
            <v>0</v>
          </cell>
          <cell r="AQ155">
            <v>79.2067199197256</v>
          </cell>
          <cell r="AS155">
            <v>4</v>
          </cell>
          <cell r="AT155">
            <v>0</v>
          </cell>
          <cell r="AU155">
            <v>0</v>
          </cell>
          <cell r="AV155">
            <v>4.0029376956510303</v>
          </cell>
          <cell r="AX155">
            <v>0</v>
          </cell>
          <cell r="BA155">
            <v>-0.268063740080832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1742</v>
          </cell>
          <cell r="BL155">
            <v>0</v>
          </cell>
          <cell r="BM155">
            <v>0</v>
          </cell>
          <cell r="BN155">
            <v>1742.00891502327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W155">
            <v>1742</v>
          </cell>
          <cell r="BY155">
            <v>1738</v>
          </cell>
          <cell r="CC155">
            <v>0</v>
          </cell>
          <cell r="CE155">
            <v>0</v>
          </cell>
          <cell r="CF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N155">
            <v>4</v>
          </cell>
          <cell r="CO155">
            <v>0</v>
          </cell>
          <cell r="CP155">
            <v>0</v>
          </cell>
          <cell r="CQ155">
            <v>4.0029376956510303</v>
          </cell>
          <cell r="CS155">
            <v>4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4.0029376956510303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109</v>
          </cell>
          <cell r="DU155">
            <v>0</v>
          </cell>
          <cell r="DV155">
            <v>0</v>
          </cell>
          <cell r="DW155">
            <v>109.149231181291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</row>
        <row r="156">
          <cell r="E156">
            <v>1</v>
          </cell>
          <cell r="F156">
            <v>0</v>
          </cell>
          <cell r="G156">
            <v>0</v>
          </cell>
          <cell r="H156">
            <v>0.73799334196203092</v>
          </cell>
          <cell r="J156">
            <v>794</v>
          </cell>
          <cell r="K156">
            <v>0</v>
          </cell>
          <cell r="L156">
            <v>0</v>
          </cell>
          <cell r="M156">
            <v>793.85715126999901</v>
          </cell>
          <cell r="O156">
            <v>2589</v>
          </cell>
          <cell r="P156">
            <v>0</v>
          </cell>
          <cell r="Q156">
            <v>0</v>
          </cell>
          <cell r="R156">
            <v>2588.9336165619702</v>
          </cell>
          <cell r="T156">
            <v>95</v>
          </cell>
          <cell r="U156">
            <v>0</v>
          </cell>
          <cell r="V156">
            <v>0</v>
          </cell>
          <cell r="W156">
            <v>94.643630739999992</v>
          </cell>
          <cell r="Y156">
            <v>19</v>
          </cell>
          <cell r="Z156">
            <v>0</v>
          </cell>
          <cell r="AA156">
            <v>0</v>
          </cell>
          <cell r="AB156">
            <v>18.580576096570699</v>
          </cell>
          <cell r="AD156">
            <v>3</v>
          </cell>
          <cell r="AE156">
            <v>0</v>
          </cell>
          <cell r="AF156">
            <v>0</v>
          </cell>
          <cell r="AG156">
            <v>3.2575934599999998</v>
          </cell>
          <cell r="AI156">
            <v>96</v>
          </cell>
          <cell r="AJ156">
            <v>0</v>
          </cell>
          <cell r="AK156">
            <v>0</v>
          </cell>
          <cell r="AL156">
            <v>95.805568199804</v>
          </cell>
          <cell r="AN156">
            <v>17</v>
          </cell>
          <cell r="AO156">
            <v>0</v>
          </cell>
          <cell r="AP156">
            <v>0</v>
          </cell>
          <cell r="AQ156">
            <v>17.4399785131966</v>
          </cell>
          <cell r="AS156">
            <v>1</v>
          </cell>
          <cell r="AT156">
            <v>0</v>
          </cell>
          <cell r="AU156">
            <v>0</v>
          </cell>
          <cell r="AV156">
            <v>1.00711029298188</v>
          </cell>
          <cell r="AX156">
            <v>0</v>
          </cell>
          <cell r="AY156">
            <v>0</v>
          </cell>
          <cell r="AZ156">
            <v>0</v>
          </cell>
          <cell r="BA156">
            <v>0.22800000000000001</v>
          </cell>
          <cell r="BC156">
            <v>-1</v>
          </cell>
          <cell r="BD156">
            <v>0</v>
          </cell>
          <cell r="BE156">
            <v>-1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K156">
            <v>3614</v>
          </cell>
          <cell r="BL156">
            <v>0</v>
          </cell>
          <cell r="BM156">
            <v>0</v>
          </cell>
          <cell r="BN156">
            <v>3614.4912184764798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W156">
            <v>3614</v>
          </cell>
          <cell r="BY156">
            <v>3614</v>
          </cell>
          <cell r="CC156">
            <v>0</v>
          </cell>
          <cell r="CE156">
            <v>0</v>
          </cell>
          <cell r="CF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0.22800000000000001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135</v>
          </cell>
          <cell r="DU156">
            <v>0</v>
          </cell>
          <cell r="DV156">
            <v>0</v>
          </cell>
          <cell r="DW156">
            <v>135.083716269571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0.34255984622208197</v>
          </cell>
          <cell r="EN156">
            <v>0</v>
          </cell>
          <cell r="EO156">
            <v>0</v>
          </cell>
          <cell r="EP156">
            <v>0</v>
          </cell>
          <cell r="EQ156">
            <v>0.47721375675979999</v>
          </cell>
        </row>
        <row r="157">
          <cell r="E157">
            <v>21219</v>
          </cell>
          <cell r="F157">
            <v>0</v>
          </cell>
          <cell r="G157">
            <v>0</v>
          </cell>
          <cell r="H157">
            <v>21219.034238875967</v>
          </cell>
          <cell r="J157">
            <v>6275</v>
          </cell>
          <cell r="K157">
            <v>1</v>
          </cell>
          <cell r="L157">
            <v>0</v>
          </cell>
          <cell r="M157">
            <v>6274.6702013100003</v>
          </cell>
          <cell r="O157">
            <v>3448</v>
          </cell>
          <cell r="P157">
            <v>0</v>
          </cell>
          <cell r="Q157">
            <v>0</v>
          </cell>
          <cell r="R157">
            <v>3448.1660323229517</v>
          </cell>
          <cell r="T157">
            <v>7659</v>
          </cell>
          <cell r="U157">
            <v>-1</v>
          </cell>
          <cell r="V157">
            <v>0</v>
          </cell>
          <cell r="W157">
            <v>7659.3902301816988</v>
          </cell>
          <cell r="Y157">
            <v>1718</v>
          </cell>
          <cell r="Z157">
            <v>-1</v>
          </cell>
          <cell r="AA157">
            <v>0</v>
          </cell>
          <cell r="AB157">
            <v>1717.8436807034727</v>
          </cell>
          <cell r="AD157">
            <v>1699</v>
          </cell>
          <cell r="AE157">
            <v>1</v>
          </cell>
          <cell r="AF157">
            <v>0</v>
          </cell>
          <cell r="AG157">
            <v>1698.5746225799999</v>
          </cell>
          <cell r="AI157">
            <v>75</v>
          </cell>
          <cell r="AJ157">
            <v>0</v>
          </cell>
          <cell r="AK157">
            <v>0</v>
          </cell>
          <cell r="AL157">
            <v>74.808979243721765</v>
          </cell>
          <cell r="AN157">
            <v>1046</v>
          </cell>
          <cell r="AO157">
            <v>0</v>
          </cell>
          <cell r="AP157">
            <v>0</v>
          </cell>
          <cell r="AQ157">
            <v>1045.6786880332984</v>
          </cell>
          <cell r="AS157">
            <v>474</v>
          </cell>
          <cell r="AT157">
            <v>0</v>
          </cell>
          <cell r="AU157">
            <v>0</v>
          </cell>
          <cell r="AV157">
            <v>473.98141541779313</v>
          </cell>
          <cell r="AX157">
            <v>86</v>
          </cell>
          <cell r="AY157">
            <v>-1</v>
          </cell>
          <cell r="AZ157">
            <v>0</v>
          </cell>
          <cell r="BA157">
            <v>86.379024196566519</v>
          </cell>
          <cell r="BC157">
            <v>-31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-30.61324264611207</v>
          </cell>
          <cell r="BK157">
            <v>43668</v>
          </cell>
          <cell r="BL157">
            <v>0</v>
          </cell>
          <cell r="BM157">
            <v>0</v>
          </cell>
          <cell r="BN157">
            <v>43667.913870219389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W157">
            <v>43668</v>
          </cell>
          <cell r="BY157">
            <v>43139</v>
          </cell>
          <cell r="CC157">
            <v>0</v>
          </cell>
          <cell r="CE157">
            <v>0</v>
          </cell>
          <cell r="CF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4020</v>
          </cell>
          <cell r="DU157">
            <v>0</v>
          </cell>
          <cell r="DV157">
            <v>0</v>
          </cell>
          <cell r="DW157">
            <v>4019.9311084061096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</row>
        <row r="158">
          <cell r="C158" t="str">
            <v>60301CAllcustom2Allcustom3USD Total</v>
          </cell>
          <cell r="E158">
            <v>251</v>
          </cell>
          <cell r="F158">
            <v>-1</v>
          </cell>
          <cell r="H158">
            <v>251.7342721448731</v>
          </cell>
          <cell r="J158">
            <v>849</v>
          </cell>
          <cell r="K158">
            <v>-1</v>
          </cell>
          <cell r="M158">
            <v>849.74168035000093</v>
          </cell>
          <cell r="O158">
            <v>180</v>
          </cell>
          <cell r="P158">
            <v>1</v>
          </cell>
          <cell r="R158">
            <v>178.97708968072857</v>
          </cell>
          <cell r="T158">
            <v>20</v>
          </cell>
          <cell r="U158">
            <v>0</v>
          </cell>
          <cell r="W158">
            <v>20.288510779520948</v>
          </cell>
          <cell r="Y158">
            <v>6</v>
          </cell>
          <cell r="Z158">
            <v>-1</v>
          </cell>
          <cell r="AB158">
            <v>6.7015535850564447</v>
          </cell>
          <cell r="AD158">
            <v>0</v>
          </cell>
          <cell r="AG158">
            <v>0</v>
          </cell>
          <cell r="AI158">
            <v>31</v>
          </cell>
          <cell r="AJ158">
            <v>-1</v>
          </cell>
          <cell r="AL158">
            <v>32.02266834962623</v>
          </cell>
          <cell r="AN158">
            <v>56</v>
          </cell>
          <cell r="AO158">
            <v>-1</v>
          </cell>
          <cell r="AQ158">
            <v>56.578054646325199</v>
          </cell>
          <cell r="AS158">
            <v>64</v>
          </cell>
          <cell r="AT158">
            <v>1</v>
          </cell>
          <cell r="AV158">
            <v>63.225733197165994</v>
          </cell>
          <cell r="AX158">
            <v>914</v>
          </cell>
          <cell r="AY158">
            <v>1</v>
          </cell>
          <cell r="BA158">
            <v>913.47618341949351</v>
          </cell>
          <cell r="BC158">
            <v>-126</v>
          </cell>
          <cell r="BD158">
            <v>3</v>
          </cell>
          <cell r="BE158">
            <v>-1</v>
          </cell>
          <cell r="BF158">
            <v>0</v>
          </cell>
          <cell r="BH158">
            <v>0</v>
          </cell>
          <cell r="BI158">
            <v>-127.90396299999992</v>
          </cell>
          <cell r="BK158">
            <v>2245</v>
          </cell>
          <cell r="BL158">
            <v>0</v>
          </cell>
          <cell r="BM158">
            <v>0</v>
          </cell>
          <cell r="BN158">
            <v>2244.8417831527331</v>
          </cell>
          <cell r="BP158">
            <v>0</v>
          </cell>
          <cell r="BQ158">
            <v>0</v>
          </cell>
          <cell r="BS158">
            <v>0</v>
          </cell>
          <cell r="BU158">
            <v>0</v>
          </cell>
          <cell r="BV158">
            <v>0</v>
          </cell>
          <cell r="BW158">
            <v>2245</v>
          </cell>
          <cell r="BY158">
            <v>1393</v>
          </cell>
          <cell r="CC158">
            <v>0</v>
          </cell>
          <cell r="CD158">
            <v>0</v>
          </cell>
          <cell r="CE158">
            <v>0</v>
          </cell>
          <cell r="CI158">
            <v>2</v>
          </cell>
          <cell r="CJ158">
            <v>0</v>
          </cell>
          <cell r="CL158">
            <v>1.6291149599999999</v>
          </cell>
          <cell r="CN158">
            <v>1</v>
          </cell>
          <cell r="CO158">
            <v>0</v>
          </cell>
          <cell r="CQ158">
            <v>0.81660699999999997</v>
          </cell>
          <cell r="CS158">
            <v>1</v>
          </cell>
          <cell r="CT158">
            <v>0</v>
          </cell>
          <cell r="CU158">
            <v>0</v>
          </cell>
          <cell r="CV158">
            <v>0</v>
          </cell>
          <cell r="CX158">
            <v>0.81660699999999997</v>
          </cell>
          <cell r="CZ158">
            <v>0</v>
          </cell>
          <cell r="DA158">
            <v>0</v>
          </cell>
          <cell r="DC158">
            <v>0</v>
          </cell>
          <cell r="DE158">
            <v>0</v>
          </cell>
          <cell r="DF158">
            <v>0</v>
          </cell>
          <cell r="DH158">
            <v>0</v>
          </cell>
          <cell r="DJ158">
            <v>0</v>
          </cell>
          <cell r="DK158">
            <v>0</v>
          </cell>
          <cell r="DM158">
            <v>0</v>
          </cell>
          <cell r="DO158">
            <v>0</v>
          </cell>
          <cell r="DP158">
            <v>0</v>
          </cell>
          <cell r="DR158">
            <v>0</v>
          </cell>
          <cell r="DT158">
            <v>613</v>
          </cell>
          <cell r="DU158">
            <v>0</v>
          </cell>
          <cell r="DV158">
            <v>1</v>
          </cell>
          <cell r="DW158">
            <v>612.27713873538869</v>
          </cell>
          <cell r="DY158">
            <v>0</v>
          </cell>
          <cell r="DZ158">
            <v>0</v>
          </cell>
          <cell r="EB158">
            <v>0.201047805060623</v>
          </cell>
          <cell r="ED158">
            <v>0</v>
          </cell>
          <cell r="EE158">
            <v>0</v>
          </cell>
          <cell r="EG158">
            <v>0</v>
          </cell>
          <cell r="EI158">
            <v>59</v>
          </cell>
          <cell r="EJ158">
            <v>0</v>
          </cell>
          <cell r="EL158">
            <v>58.822805567280717</v>
          </cell>
          <cell r="EN158">
            <v>288</v>
          </cell>
          <cell r="EO158">
            <v>1</v>
          </cell>
          <cell r="EQ158">
            <v>287.19568941896421</v>
          </cell>
        </row>
        <row r="159">
          <cell r="C159" t="str">
            <v>50530TAllcustom2Allcustom3USD Total</v>
          </cell>
          <cell r="E159">
            <v>2</v>
          </cell>
          <cell r="H159">
            <v>1.8846529999999999</v>
          </cell>
          <cell r="J159">
            <v>1</v>
          </cell>
          <cell r="M159">
            <v>0.625421</v>
          </cell>
          <cell r="O159">
            <v>16</v>
          </cell>
          <cell r="R159">
            <v>16.0013688464552</v>
          </cell>
          <cell r="T159">
            <v>0</v>
          </cell>
          <cell r="W159">
            <v>0</v>
          </cell>
          <cell r="Y159">
            <v>0</v>
          </cell>
          <cell r="AB159">
            <v>0</v>
          </cell>
          <cell r="AD159">
            <v>0</v>
          </cell>
          <cell r="AG159">
            <v>0</v>
          </cell>
          <cell r="AI159">
            <v>0</v>
          </cell>
          <cell r="AL159">
            <v>0</v>
          </cell>
          <cell r="AN159">
            <v>0</v>
          </cell>
          <cell r="AQ159">
            <v>0</v>
          </cell>
          <cell r="AS159">
            <v>0</v>
          </cell>
          <cell r="AV159">
            <v>0.27657133094085801</v>
          </cell>
          <cell r="AX159">
            <v>0</v>
          </cell>
          <cell r="BA159">
            <v>0</v>
          </cell>
          <cell r="BC159">
            <v>-1</v>
          </cell>
          <cell r="BE159">
            <v>0</v>
          </cell>
          <cell r="BH159">
            <v>0</v>
          </cell>
          <cell r="BI159">
            <v>-0.71</v>
          </cell>
          <cell r="BK159">
            <v>18</v>
          </cell>
          <cell r="BM159">
            <v>0</v>
          </cell>
          <cell r="BN159">
            <v>18.078014177396</v>
          </cell>
          <cell r="BP159">
            <v>0</v>
          </cell>
          <cell r="BR159">
            <v>0</v>
          </cell>
          <cell r="BS159">
            <v>0</v>
          </cell>
          <cell r="BU159">
            <v>0</v>
          </cell>
          <cell r="BV159">
            <v>0</v>
          </cell>
          <cell r="BW159">
            <v>18</v>
          </cell>
          <cell r="BY159">
            <v>19</v>
          </cell>
          <cell r="CC159">
            <v>0</v>
          </cell>
          <cell r="CD159">
            <v>0</v>
          </cell>
          <cell r="CE159">
            <v>0</v>
          </cell>
          <cell r="CI159">
            <v>0</v>
          </cell>
          <cell r="CL159">
            <v>0</v>
          </cell>
          <cell r="CN159">
            <v>0</v>
          </cell>
          <cell r="CQ159">
            <v>0</v>
          </cell>
          <cell r="CS159">
            <v>0</v>
          </cell>
          <cell r="CU159">
            <v>0</v>
          </cell>
          <cell r="CX159">
            <v>0</v>
          </cell>
          <cell r="CZ159">
            <v>0</v>
          </cell>
          <cell r="DC159">
            <v>0</v>
          </cell>
          <cell r="DE159">
            <v>0</v>
          </cell>
          <cell r="DH159">
            <v>0</v>
          </cell>
          <cell r="DJ159">
            <v>0</v>
          </cell>
          <cell r="DM159">
            <v>0</v>
          </cell>
          <cell r="DO159">
            <v>0</v>
          </cell>
          <cell r="DR159">
            <v>0</v>
          </cell>
          <cell r="DT159">
            <v>0</v>
          </cell>
          <cell r="DV159">
            <v>0</v>
          </cell>
          <cell r="DW159">
            <v>0</v>
          </cell>
          <cell r="DY159">
            <v>0</v>
          </cell>
          <cell r="EB159">
            <v>0</v>
          </cell>
          <cell r="ED159">
            <v>0</v>
          </cell>
          <cell r="EG159">
            <v>0</v>
          </cell>
          <cell r="EI159">
            <v>0</v>
          </cell>
          <cell r="EL159">
            <v>0</v>
          </cell>
          <cell r="EN159">
            <v>0</v>
          </cell>
          <cell r="EQ159">
            <v>0</v>
          </cell>
        </row>
        <row r="160">
          <cell r="C160" t="str">
            <v>50211TAllcustom2Allcustom3USD Total</v>
          </cell>
          <cell r="E160">
            <v>3100</v>
          </cell>
          <cell r="H160">
            <v>3099.62200208783</v>
          </cell>
          <cell r="J160">
            <v>1061</v>
          </cell>
          <cell r="M160">
            <v>1061.31964741</v>
          </cell>
          <cell r="O160">
            <v>850</v>
          </cell>
          <cell r="R160">
            <v>850.46085312097603</v>
          </cell>
          <cell r="T160">
            <v>784</v>
          </cell>
          <cell r="W160">
            <v>783.85118590187392</v>
          </cell>
          <cell r="Y160">
            <v>136</v>
          </cell>
          <cell r="AB160">
            <v>135.67195619082497</v>
          </cell>
          <cell r="AD160">
            <v>141</v>
          </cell>
          <cell r="AE160">
            <v>-1</v>
          </cell>
          <cell r="AG160">
            <v>141.60342799166</v>
          </cell>
          <cell r="AI160">
            <v>510</v>
          </cell>
          <cell r="AL160">
            <v>509.84138851574102</v>
          </cell>
          <cell r="AN160">
            <v>152</v>
          </cell>
          <cell r="AQ160">
            <v>151.53523434010401</v>
          </cell>
          <cell r="AS160">
            <v>326</v>
          </cell>
          <cell r="AV160">
            <v>326.171106055076</v>
          </cell>
          <cell r="AX160">
            <v>1139</v>
          </cell>
          <cell r="BA160">
            <v>1138.9001777430799</v>
          </cell>
          <cell r="BC160">
            <v>-1644</v>
          </cell>
          <cell r="BE160">
            <v>0</v>
          </cell>
          <cell r="BH160">
            <v>0</v>
          </cell>
          <cell r="BI160">
            <v>-1643.848659431</v>
          </cell>
          <cell r="BK160">
            <v>6555</v>
          </cell>
          <cell r="BM160">
            <v>0</v>
          </cell>
          <cell r="BN160">
            <v>6555.1283199261798</v>
          </cell>
          <cell r="BP160">
            <v>0</v>
          </cell>
          <cell r="BR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6555</v>
          </cell>
          <cell r="BY160">
            <v>6734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I160">
            <v>201</v>
          </cell>
          <cell r="CL160">
            <v>201.34454173736199</v>
          </cell>
          <cell r="CN160">
            <v>5</v>
          </cell>
          <cell r="CQ160">
            <v>5.2621269000000002</v>
          </cell>
          <cell r="CS160">
            <v>5</v>
          </cell>
          <cell r="CU160">
            <v>0</v>
          </cell>
          <cell r="CX160">
            <v>5.2621269000000002</v>
          </cell>
          <cell r="CZ160">
            <v>0</v>
          </cell>
          <cell r="DC160">
            <v>0</v>
          </cell>
          <cell r="DE160">
            <v>0</v>
          </cell>
          <cell r="DH160">
            <v>0</v>
          </cell>
          <cell r="DJ160">
            <v>13</v>
          </cell>
          <cell r="DM160">
            <v>13.253729419999999</v>
          </cell>
          <cell r="DO160">
            <v>0</v>
          </cell>
          <cell r="DR160">
            <v>0</v>
          </cell>
          <cell r="DT160">
            <v>939</v>
          </cell>
          <cell r="DV160">
            <v>1</v>
          </cell>
          <cell r="DW160">
            <v>938.03155980963595</v>
          </cell>
          <cell r="DY160">
            <v>0</v>
          </cell>
          <cell r="EB160">
            <v>1.20222706770773E-2</v>
          </cell>
          <cell r="ED160">
            <v>0</v>
          </cell>
          <cell r="EG160">
            <v>0</v>
          </cell>
          <cell r="EI160">
            <v>13</v>
          </cell>
          <cell r="EL160">
            <v>12.5756015152445</v>
          </cell>
          <cell r="EN160">
            <v>229</v>
          </cell>
          <cell r="EQ160">
            <v>229.40801392301501</v>
          </cell>
        </row>
        <row r="161">
          <cell r="C161" t="str">
            <v>50300TAllcustom2Allcustom3USD Total</v>
          </cell>
          <cell r="E161">
            <v>4572</v>
          </cell>
          <cell r="F161">
            <v>1</v>
          </cell>
          <cell r="H161">
            <v>4571.4125535009098</v>
          </cell>
          <cell r="J161">
            <v>4678</v>
          </cell>
          <cell r="K161">
            <v>0</v>
          </cell>
          <cell r="M161">
            <v>4678.3032256699998</v>
          </cell>
          <cell r="O161">
            <v>1342</v>
          </cell>
          <cell r="P161">
            <v>1</v>
          </cell>
          <cell r="R161">
            <v>1341.4718953669101</v>
          </cell>
          <cell r="T161">
            <v>657</v>
          </cell>
          <cell r="U161">
            <v>0</v>
          </cell>
          <cell r="W161">
            <v>657.15618092884506</v>
          </cell>
          <cell r="Y161">
            <v>152</v>
          </cell>
          <cell r="Z161">
            <v>0</v>
          </cell>
          <cell r="AB161">
            <v>152.002425262706</v>
          </cell>
          <cell r="AD161">
            <v>181</v>
          </cell>
          <cell r="AE161">
            <v>0</v>
          </cell>
          <cell r="AG161">
            <v>180.98392942677998</v>
          </cell>
          <cell r="AI161">
            <v>528</v>
          </cell>
          <cell r="AJ161">
            <v>-1</v>
          </cell>
          <cell r="AL161">
            <v>528.71491232816504</v>
          </cell>
          <cell r="AN161">
            <v>131</v>
          </cell>
          <cell r="AO161">
            <v>-1</v>
          </cell>
          <cell r="AQ161">
            <v>131.52300626952899</v>
          </cell>
          <cell r="AS161">
            <v>379</v>
          </cell>
          <cell r="AT161">
            <v>0</v>
          </cell>
          <cell r="AV161">
            <v>378.630694233231</v>
          </cell>
          <cell r="AX161">
            <v>1201</v>
          </cell>
          <cell r="AY161">
            <v>0</v>
          </cell>
          <cell r="BA161">
            <v>1200.9616636166602</v>
          </cell>
          <cell r="BC161">
            <v>-1783</v>
          </cell>
          <cell r="BD161">
            <v>-1</v>
          </cell>
          <cell r="BE161">
            <v>1</v>
          </cell>
          <cell r="BF161">
            <v>-1</v>
          </cell>
          <cell r="BH161">
            <v>0</v>
          </cell>
          <cell r="BI161">
            <v>-1782.42109831433</v>
          </cell>
          <cell r="BK161">
            <v>12038</v>
          </cell>
          <cell r="BL161">
            <v>-1</v>
          </cell>
          <cell r="BM161">
            <v>0</v>
          </cell>
          <cell r="BN161">
            <v>12038.739388289399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U161">
            <v>-1</v>
          </cell>
          <cell r="BV161">
            <v>0</v>
          </cell>
          <cell r="BW161">
            <v>12038</v>
          </cell>
          <cell r="BY161">
            <v>12241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I161">
            <v>134</v>
          </cell>
          <cell r="CJ161">
            <v>0</v>
          </cell>
          <cell r="CL161">
            <v>134.01000348694501</v>
          </cell>
          <cell r="CN161">
            <v>12</v>
          </cell>
          <cell r="CO161">
            <v>0</v>
          </cell>
          <cell r="CQ161">
            <v>12.211793740270899</v>
          </cell>
          <cell r="CS161">
            <v>12</v>
          </cell>
          <cell r="CT161">
            <v>0</v>
          </cell>
          <cell r="CU161">
            <v>0</v>
          </cell>
          <cell r="CV161">
            <v>0</v>
          </cell>
          <cell r="CX161">
            <v>12.211793740270899</v>
          </cell>
          <cell r="CZ161">
            <v>0</v>
          </cell>
          <cell r="DA161">
            <v>0</v>
          </cell>
          <cell r="DC161">
            <v>0</v>
          </cell>
          <cell r="DE161">
            <v>0</v>
          </cell>
          <cell r="DF161">
            <v>0</v>
          </cell>
          <cell r="DH161">
            <v>0</v>
          </cell>
          <cell r="DJ161">
            <v>11</v>
          </cell>
          <cell r="DK161">
            <v>0</v>
          </cell>
          <cell r="DM161">
            <v>11.048934802</v>
          </cell>
          <cell r="DO161">
            <v>0</v>
          </cell>
          <cell r="DP161">
            <v>0</v>
          </cell>
          <cell r="DR161">
            <v>0</v>
          </cell>
          <cell r="DT161">
            <v>994</v>
          </cell>
          <cell r="DV161">
            <v>1</v>
          </cell>
          <cell r="DW161">
            <v>992.60382605848508</v>
          </cell>
          <cell r="DY161">
            <v>3</v>
          </cell>
          <cell r="DZ161">
            <v>0</v>
          </cell>
          <cell r="EB161">
            <v>3.1687044554098298</v>
          </cell>
          <cell r="ED161">
            <v>0</v>
          </cell>
          <cell r="EE161">
            <v>0</v>
          </cell>
          <cell r="EG161">
            <v>0</v>
          </cell>
          <cell r="EI161">
            <v>16</v>
          </cell>
          <cell r="EJ161">
            <v>0</v>
          </cell>
          <cell r="EL161">
            <v>16.003592384504799</v>
          </cell>
          <cell r="EN161">
            <v>104</v>
          </cell>
          <cell r="EO161">
            <v>0</v>
          </cell>
          <cell r="EQ161">
            <v>104.32661451868499</v>
          </cell>
        </row>
        <row r="162">
          <cell r="C162" t="str">
            <v>50400TAllcustom2Allcustom3USD Total</v>
          </cell>
          <cell r="E162">
            <v>20002</v>
          </cell>
          <cell r="F162">
            <v>-2</v>
          </cell>
          <cell r="G162">
            <v>0</v>
          </cell>
          <cell r="H162">
            <v>20002.190754986208</v>
          </cell>
          <cell r="J162">
            <v>4302</v>
          </cell>
          <cell r="K162">
            <v>0</v>
          </cell>
          <cell r="L162">
            <v>0</v>
          </cell>
          <cell r="M162">
            <v>4301.9108756699998</v>
          </cell>
          <cell r="O162">
            <v>7815</v>
          </cell>
          <cell r="P162">
            <v>0</v>
          </cell>
          <cell r="Q162">
            <v>0</v>
          </cell>
          <cell r="R162">
            <v>7814.6820238284045</v>
          </cell>
          <cell r="T162">
            <v>8044</v>
          </cell>
          <cell r="U162">
            <v>-1</v>
          </cell>
          <cell r="V162">
            <v>0</v>
          </cell>
          <cell r="W162">
            <v>8043.8379544984764</v>
          </cell>
          <cell r="Y162">
            <v>1727</v>
          </cell>
          <cell r="Z162">
            <v>-2</v>
          </cell>
          <cell r="AA162">
            <v>0</v>
          </cell>
          <cell r="AB162">
            <v>1726.7953413132188</v>
          </cell>
          <cell r="AD162">
            <v>1663</v>
          </cell>
          <cell r="AE162">
            <v>0</v>
          </cell>
          <cell r="AF162">
            <v>0</v>
          </cell>
          <cell r="AG162">
            <v>1662.9833084382133</v>
          </cell>
          <cell r="AI162">
            <v>213</v>
          </cell>
          <cell r="AJ162">
            <v>0</v>
          </cell>
          <cell r="AK162">
            <v>0</v>
          </cell>
          <cell r="AL162">
            <v>213.28543301229138</v>
          </cell>
          <cell r="AN162">
            <v>1233</v>
          </cell>
          <cell r="AO162">
            <v>0</v>
          </cell>
          <cell r="AP162">
            <v>0</v>
          </cell>
          <cell r="AQ162">
            <v>1233.1839065046256</v>
          </cell>
          <cell r="AS162">
            <v>832</v>
          </cell>
          <cell r="AT162">
            <v>1</v>
          </cell>
          <cell r="AU162">
            <v>0</v>
          </cell>
          <cell r="AV162">
            <v>831.62140714071506</v>
          </cell>
          <cell r="AX162">
            <v>938</v>
          </cell>
          <cell r="AY162">
            <v>0</v>
          </cell>
          <cell r="AZ162">
            <v>0</v>
          </cell>
          <cell r="BA162">
            <v>937.75365800239888</v>
          </cell>
          <cell r="BC162">
            <v>-21</v>
          </cell>
          <cell r="BD162">
            <v>4</v>
          </cell>
          <cell r="BE162">
            <v>-4</v>
          </cell>
          <cell r="BF162">
            <v>1</v>
          </cell>
          <cell r="BG162">
            <v>0</v>
          </cell>
          <cell r="BH162">
            <v>0</v>
          </cell>
          <cell r="BI162">
            <v>-20.654766762781946</v>
          </cell>
          <cell r="BK162">
            <v>46748</v>
          </cell>
          <cell r="BL162">
            <v>1</v>
          </cell>
          <cell r="BM162">
            <v>0</v>
          </cell>
          <cell r="BN162">
            <v>46748.126024111916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U162">
            <v>1</v>
          </cell>
          <cell r="BV162">
            <v>0</v>
          </cell>
          <cell r="BW162">
            <v>46748</v>
          </cell>
          <cell r="BY162">
            <v>44999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I162">
            <v>69</v>
          </cell>
          <cell r="CJ162">
            <v>0</v>
          </cell>
          <cell r="CK162">
            <v>0</v>
          </cell>
          <cell r="CL162">
            <v>69.191653210416973</v>
          </cell>
          <cell r="CN162">
            <v>-2</v>
          </cell>
          <cell r="CO162">
            <v>0</v>
          </cell>
          <cell r="CP162">
            <v>0</v>
          </cell>
          <cell r="CQ162">
            <v>-2.1301221446198682</v>
          </cell>
          <cell r="CS162">
            <v>-2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-2.1301221446198682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J162">
            <v>344</v>
          </cell>
          <cell r="DK162">
            <v>0</v>
          </cell>
          <cell r="DL162">
            <v>0</v>
          </cell>
          <cell r="DM162">
            <v>343.79202200233698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T162">
            <v>4836</v>
          </cell>
          <cell r="DU162">
            <v>0</v>
          </cell>
          <cell r="DV162">
            <v>1</v>
          </cell>
          <cell r="DW162">
            <v>4836.2479892683459</v>
          </cell>
          <cell r="DY162">
            <v>-3</v>
          </cell>
          <cell r="DZ162">
            <v>0</v>
          </cell>
          <cell r="EA162">
            <v>0</v>
          </cell>
          <cell r="EB162">
            <v>-2.9556343796721296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I162">
            <v>56</v>
          </cell>
          <cell r="EJ162">
            <v>0</v>
          </cell>
          <cell r="EK162">
            <v>0</v>
          </cell>
          <cell r="EL162">
            <v>55.737374544242499</v>
          </cell>
          <cell r="EN162">
            <v>413</v>
          </cell>
          <cell r="EO162">
            <v>1</v>
          </cell>
          <cell r="EP162">
            <v>0</v>
          </cell>
          <cell r="EQ162">
            <v>412.75430258005406</v>
          </cell>
        </row>
        <row r="164">
          <cell r="C164" t="str">
            <v>Segment_invested_capital_USD</v>
          </cell>
          <cell r="E164">
            <v>20002</v>
          </cell>
          <cell r="F164">
            <v>-2</v>
          </cell>
          <cell r="G164">
            <v>0</v>
          </cell>
          <cell r="H164">
            <v>20002.190754986208</v>
          </cell>
          <cell r="J164">
            <v>4302</v>
          </cell>
          <cell r="K164">
            <v>0</v>
          </cell>
          <cell r="L164">
            <v>0</v>
          </cell>
          <cell r="M164">
            <v>4301.9108756699998</v>
          </cell>
          <cell r="O164">
            <v>7815</v>
          </cell>
          <cell r="P164">
            <v>0</v>
          </cell>
          <cell r="Q164">
            <v>0</v>
          </cell>
          <cell r="R164">
            <v>7814.6820238284045</v>
          </cell>
          <cell r="T164">
            <v>8044</v>
          </cell>
          <cell r="U164">
            <v>-1</v>
          </cell>
          <cell r="V164">
            <v>0</v>
          </cell>
          <cell r="W164">
            <v>8043.8379544984764</v>
          </cell>
          <cell r="Y164">
            <v>1727</v>
          </cell>
          <cell r="Z164">
            <v>-2</v>
          </cell>
          <cell r="AA164">
            <v>0</v>
          </cell>
          <cell r="AB164">
            <v>1726.7953413132188</v>
          </cell>
          <cell r="AD164">
            <v>1663</v>
          </cell>
          <cell r="AE164">
            <v>0</v>
          </cell>
          <cell r="AF164">
            <v>0</v>
          </cell>
          <cell r="AG164">
            <v>1662.9833084382133</v>
          </cell>
          <cell r="AI164">
            <v>213</v>
          </cell>
          <cell r="AJ164">
            <v>0</v>
          </cell>
          <cell r="AK164">
            <v>0</v>
          </cell>
          <cell r="AL164">
            <v>213.28543301229138</v>
          </cell>
          <cell r="AN164">
            <v>1233</v>
          </cell>
          <cell r="AO164">
            <v>0</v>
          </cell>
          <cell r="AP164">
            <v>0</v>
          </cell>
          <cell r="AQ164">
            <v>1233.1839065046256</v>
          </cell>
          <cell r="AS164">
            <v>832</v>
          </cell>
          <cell r="AT164">
            <v>1</v>
          </cell>
          <cell r="AU164">
            <v>0</v>
          </cell>
          <cell r="AV164">
            <v>831.62140714071506</v>
          </cell>
          <cell r="AX164">
            <v>614</v>
          </cell>
          <cell r="AY164">
            <v>1</v>
          </cell>
          <cell r="AZ164">
            <v>0</v>
          </cell>
          <cell r="BA164">
            <v>613.50961939227989</v>
          </cell>
          <cell r="BC164">
            <v>-21</v>
          </cell>
          <cell r="BD164">
            <v>4</v>
          </cell>
          <cell r="BE164">
            <v>-4</v>
          </cell>
          <cell r="BF164">
            <v>1</v>
          </cell>
          <cell r="BG164">
            <v>0</v>
          </cell>
          <cell r="BH164">
            <v>0</v>
          </cell>
          <cell r="BI164">
            <v>-20.654766762781946</v>
          </cell>
          <cell r="BK164">
            <v>46424</v>
          </cell>
          <cell r="BL164">
            <v>1</v>
          </cell>
          <cell r="BM164">
            <v>0</v>
          </cell>
          <cell r="BN164">
            <v>46748.126024111916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U164">
            <v>2</v>
          </cell>
          <cell r="BV164">
            <v>0</v>
          </cell>
          <cell r="BW164">
            <v>46424</v>
          </cell>
          <cell r="BY164">
            <v>44999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I164">
            <v>69</v>
          </cell>
          <cell r="CJ164">
            <v>0</v>
          </cell>
          <cell r="CK164">
            <v>0</v>
          </cell>
          <cell r="CL164">
            <v>69.191653210416973</v>
          </cell>
          <cell r="CN164">
            <v>-2</v>
          </cell>
          <cell r="CO164">
            <v>0</v>
          </cell>
          <cell r="CP164">
            <v>0</v>
          </cell>
          <cell r="CQ164">
            <v>-2.1301221446198682</v>
          </cell>
          <cell r="CS164">
            <v>-2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-2.1301221446198682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J164">
            <v>344</v>
          </cell>
          <cell r="DK164">
            <v>0</v>
          </cell>
          <cell r="DL164">
            <v>0</v>
          </cell>
          <cell r="DM164">
            <v>343.79202200233698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4836</v>
          </cell>
          <cell r="DU164">
            <v>0</v>
          </cell>
          <cell r="DV164">
            <v>1</v>
          </cell>
          <cell r="DW164">
            <v>4836.2479892683459</v>
          </cell>
          <cell r="DY164">
            <v>-3</v>
          </cell>
          <cell r="DZ164">
            <v>0</v>
          </cell>
          <cell r="EA164">
            <v>0</v>
          </cell>
          <cell r="EB164">
            <v>-2.9556343796721296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I164">
            <v>56</v>
          </cell>
          <cell r="EJ164">
            <v>0</v>
          </cell>
          <cell r="EK164">
            <v>0</v>
          </cell>
          <cell r="EL164">
            <v>55.737374544242499</v>
          </cell>
          <cell r="EN164">
            <v>413</v>
          </cell>
          <cell r="EO164">
            <v>1</v>
          </cell>
          <cell r="EP164">
            <v>0</v>
          </cell>
          <cell r="EQ164">
            <v>412.75430258005406</v>
          </cell>
        </row>
        <row r="166">
          <cell r="C166" t="str">
            <v>Segment_information_assets</v>
          </cell>
          <cell r="E166">
            <v>24574</v>
          </cell>
          <cell r="F166">
            <v>-1</v>
          </cell>
          <cell r="G166">
            <v>0</v>
          </cell>
          <cell r="H166">
            <v>24573.603308487116</v>
          </cell>
          <cell r="J166">
            <v>8980</v>
          </cell>
          <cell r="K166">
            <v>0</v>
          </cell>
          <cell r="L166">
            <v>0</v>
          </cell>
          <cell r="M166">
            <v>8980.2141013399996</v>
          </cell>
          <cell r="O166">
            <v>9157</v>
          </cell>
          <cell r="P166">
            <v>1</v>
          </cell>
          <cell r="Q166">
            <v>0</v>
          </cell>
          <cell r="R166">
            <v>9156.1539191953143</v>
          </cell>
          <cell r="T166">
            <v>8701</v>
          </cell>
          <cell r="U166">
            <v>-1</v>
          </cell>
          <cell r="V166">
            <v>0</v>
          </cell>
          <cell r="W166">
            <v>8700.9941354273215</v>
          </cell>
          <cell r="Y166">
            <v>1879</v>
          </cell>
          <cell r="Z166">
            <v>-2</v>
          </cell>
          <cell r="AA166">
            <v>0</v>
          </cell>
          <cell r="AB166">
            <v>1878.7977665759249</v>
          </cell>
          <cell r="AD166">
            <v>1844</v>
          </cell>
          <cell r="AE166">
            <v>0</v>
          </cell>
          <cell r="AF166">
            <v>0</v>
          </cell>
          <cell r="AG166">
            <v>1843.9672378649932</v>
          </cell>
          <cell r="AI166">
            <v>741</v>
          </cell>
          <cell r="AJ166">
            <v>-1</v>
          </cell>
          <cell r="AK166">
            <v>0</v>
          </cell>
          <cell r="AL166">
            <v>742.00034534045642</v>
          </cell>
          <cell r="AN166">
            <v>1364</v>
          </cell>
          <cell r="AO166">
            <v>-1</v>
          </cell>
          <cell r="AP166">
            <v>0</v>
          </cell>
          <cell r="AQ166">
            <v>1364.7069127741547</v>
          </cell>
          <cell r="AS166">
            <v>1211</v>
          </cell>
          <cell r="AT166">
            <v>1</v>
          </cell>
          <cell r="AU166">
            <v>0</v>
          </cell>
          <cell r="AV166">
            <v>1210.2521013739461</v>
          </cell>
          <cell r="AX166">
            <v>6652</v>
          </cell>
          <cell r="AY166">
            <v>1</v>
          </cell>
          <cell r="AZ166">
            <v>0</v>
          </cell>
          <cell r="BA166">
            <v>6651.1516750643405</v>
          </cell>
          <cell r="BC166">
            <v>-1804</v>
          </cell>
          <cell r="BD166">
            <v>3</v>
          </cell>
          <cell r="BE166">
            <v>-3</v>
          </cell>
          <cell r="BF166">
            <v>0</v>
          </cell>
          <cell r="BG166">
            <v>0</v>
          </cell>
          <cell r="BH166">
            <v>0</v>
          </cell>
          <cell r="BI166">
            <v>-1803.075865077112</v>
          </cell>
          <cell r="BK166">
            <v>63299</v>
          </cell>
          <cell r="BL166">
            <v>1</v>
          </cell>
          <cell r="BM166">
            <v>0</v>
          </cell>
          <cell r="BN166">
            <v>63299.301765846605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W166">
            <v>63299</v>
          </cell>
          <cell r="BY166">
            <v>57240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203</v>
          </cell>
          <cell r="CJ166">
            <v>0</v>
          </cell>
          <cell r="CK166">
            <v>0</v>
          </cell>
          <cell r="CL166">
            <v>203.20165669736198</v>
          </cell>
          <cell r="CN166">
            <v>10</v>
          </cell>
          <cell r="CO166">
            <v>0</v>
          </cell>
          <cell r="CP166">
            <v>0</v>
          </cell>
          <cell r="CQ166">
            <v>10.081671595651031</v>
          </cell>
          <cell r="CS166">
            <v>10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10.081671595651031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355</v>
          </cell>
          <cell r="DK166">
            <v>0</v>
          </cell>
          <cell r="DL166">
            <v>0</v>
          </cell>
          <cell r="DM166">
            <v>354.840956804337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5830</v>
          </cell>
          <cell r="DU166">
            <v>0</v>
          </cell>
          <cell r="DV166">
            <v>2</v>
          </cell>
          <cell r="DW166">
            <v>5828.8518153268315</v>
          </cell>
          <cell r="DY166">
            <v>0</v>
          </cell>
          <cell r="DZ166">
            <v>0</v>
          </cell>
          <cell r="EA166">
            <v>0</v>
          </cell>
          <cell r="EB166">
            <v>0.21307007573770032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I166">
            <v>72</v>
          </cell>
          <cell r="EJ166">
            <v>0</v>
          </cell>
          <cell r="EK166">
            <v>0</v>
          </cell>
          <cell r="EL166">
            <v>71.740966928747298</v>
          </cell>
          <cell r="EN166">
            <v>517</v>
          </cell>
          <cell r="EO166">
            <v>1</v>
          </cell>
          <cell r="EP166">
            <v>0</v>
          </cell>
          <cell r="EQ166">
            <v>517.08091709873906</v>
          </cell>
        </row>
        <row r="167">
          <cell r="C167" t="str">
            <v>Segment_information_liabilities</v>
          </cell>
          <cell r="E167">
            <v>4572</v>
          </cell>
          <cell r="F167">
            <v>1</v>
          </cell>
          <cell r="G167">
            <v>0</v>
          </cell>
          <cell r="H167">
            <v>4571.4125535009098</v>
          </cell>
          <cell r="J167">
            <v>4678</v>
          </cell>
          <cell r="K167">
            <v>0</v>
          </cell>
          <cell r="L167">
            <v>0</v>
          </cell>
          <cell r="M167">
            <v>4678.3032256699998</v>
          </cell>
          <cell r="O167">
            <v>1342</v>
          </cell>
          <cell r="P167">
            <v>1</v>
          </cell>
          <cell r="Q167">
            <v>0</v>
          </cell>
          <cell r="R167">
            <v>1341.4718953669101</v>
          </cell>
          <cell r="T167">
            <v>657</v>
          </cell>
          <cell r="U167">
            <v>0</v>
          </cell>
          <cell r="V167">
            <v>0</v>
          </cell>
          <cell r="W167">
            <v>657.15618092884506</v>
          </cell>
          <cell r="Y167">
            <v>152</v>
          </cell>
          <cell r="Z167">
            <v>0</v>
          </cell>
          <cell r="AA167">
            <v>0</v>
          </cell>
          <cell r="AB167">
            <v>152.002425262706</v>
          </cell>
          <cell r="AD167">
            <v>181</v>
          </cell>
          <cell r="AE167">
            <v>0</v>
          </cell>
          <cell r="AF167">
            <v>0</v>
          </cell>
          <cell r="AG167">
            <v>180.98392942677998</v>
          </cell>
          <cell r="AI167">
            <v>528</v>
          </cell>
          <cell r="AJ167">
            <v>-1</v>
          </cell>
          <cell r="AK167">
            <v>0</v>
          </cell>
          <cell r="AL167">
            <v>528.71491232816504</v>
          </cell>
          <cell r="AN167">
            <v>131</v>
          </cell>
          <cell r="AO167">
            <v>-1</v>
          </cell>
          <cell r="AP167">
            <v>0</v>
          </cell>
          <cell r="AQ167">
            <v>131.52300626952899</v>
          </cell>
          <cell r="AS167">
            <v>379</v>
          </cell>
          <cell r="AT167">
            <v>0</v>
          </cell>
          <cell r="AU167">
            <v>0</v>
          </cell>
          <cell r="AV167">
            <v>378.630694233231</v>
          </cell>
          <cell r="AX167">
            <v>17744</v>
          </cell>
          <cell r="AY167">
            <v>1</v>
          </cell>
          <cell r="AZ167">
            <v>0</v>
          </cell>
          <cell r="BA167">
            <v>17743.152399067003</v>
          </cell>
          <cell r="BC167">
            <v>-1783</v>
          </cell>
          <cell r="BD167">
            <v>-1</v>
          </cell>
          <cell r="BE167">
            <v>1</v>
          </cell>
          <cell r="BF167">
            <v>-1</v>
          </cell>
          <cell r="BG167">
            <v>0</v>
          </cell>
          <cell r="BH167">
            <v>0</v>
          </cell>
          <cell r="BI167">
            <v>-1782.42109831433</v>
          </cell>
          <cell r="BK167">
            <v>28581</v>
          </cell>
          <cell r="BL167">
            <v>0</v>
          </cell>
          <cell r="BM167">
            <v>0</v>
          </cell>
          <cell r="BN167">
            <v>28580.930123739741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W167">
            <v>28581</v>
          </cell>
          <cell r="BY167">
            <v>12241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I167">
            <v>134</v>
          </cell>
          <cell r="CJ167">
            <v>0</v>
          </cell>
          <cell r="CK167">
            <v>0</v>
          </cell>
          <cell r="CL167">
            <v>134.01000348694501</v>
          </cell>
          <cell r="CN167">
            <v>12</v>
          </cell>
          <cell r="CO167">
            <v>0</v>
          </cell>
          <cell r="CP167">
            <v>0</v>
          </cell>
          <cell r="CQ167">
            <v>12.211793740270899</v>
          </cell>
          <cell r="CS167">
            <v>12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12.211793740270899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11</v>
          </cell>
          <cell r="DK167">
            <v>0</v>
          </cell>
          <cell r="DL167">
            <v>0</v>
          </cell>
          <cell r="DM167">
            <v>11.048934802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994</v>
          </cell>
          <cell r="DU167">
            <v>0</v>
          </cell>
          <cell r="DV167">
            <v>1</v>
          </cell>
          <cell r="DW167">
            <v>992.60382605848508</v>
          </cell>
          <cell r="DY167">
            <v>3</v>
          </cell>
          <cell r="DZ167">
            <v>0</v>
          </cell>
          <cell r="EA167">
            <v>0</v>
          </cell>
          <cell r="EB167">
            <v>3.1687044554098298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I167">
            <v>16</v>
          </cell>
          <cell r="EJ167">
            <v>0</v>
          </cell>
          <cell r="EK167">
            <v>0</v>
          </cell>
          <cell r="EL167">
            <v>16.003592384504799</v>
          </cell>
          <cell r="EN167">
            <v>104</v>
          </cell>
          <cell r="EO167">
            <v>0</v>
          </cell>
          <cell r="EP167">
            <v>0</v>
          </cell>
          <cell r="EQ167">
            <v>104.32661451868499</v>
          </cell>
        </row>
        <row r="170">
          <cell r="C170" t="str">
            <v>50517TAllcustom2Allcustom3USD Total</v>
          </cell>
          <cell r="E170">
            <v>2958</v>
          </cell>
          <cell r="H170">
            <v>2958.1276672663003</v>
          </cell>
          <cell r="J170">
            <v>824</v>
          </cell>
          <cell r="M170">
            <v>824.09684746000005</v>
          </cell>
          <cell r="O170">
            <v>809</v>
          </cell>
          <cell r="R170">
            <v>809.49035681308101</v>
          </cell>
          <cell r="T170">
            <v>756</v>
          </cell>
          <cell r="W170">
            <v>755.541011444736</v>
          </cell>
          <cell r="Y170">
            <v>122</v>
          </cell>
          <cell r="AB170">
            <v>122.42132842654701</v>
          </cell>
          <cell r="AD170">
            <v>138</v>
          </cell>
          <cell r="AG170">
            <v>137.54897893</v>
          </cell>
          <cell r="AI170">
            <v>486</v>
          </cell>
          <cell r="AL170">
            <v>485.75570748256899</v>
          </cell>
          <cell r="AN170">
            <v>128</v>
          </cell>
          <cell r="AQ170">
            <v>127.841730022988</v>
          </cell>
          <cell r="AS170">
            <v>323</v>
          </cell>
          <cell r="AV170">
            <v>323.01575710426698</v>
          </cell>
          <cell r="AX170">
            <v>1057</v>
          </cell>
          <cell r="BA170">
            <v>1056.8654909330799</v>
          </cell>
          <cell r="BC170">
            <v>-1306</v>
          </cell>
          <cell r="BE170">
            <v>0</v>
          </cell>
          <cell r="BH170">
            <v>0</v>
          </cell>
          <cell r="BI170">
            <v>-1305.8551478562199</v>
          </cell>
          <cell r="BK170">
            <v>6295</v>
          </cell>
          <cell r="BN170">
            <v>6294.8497280273596</v>
          </cell>
          <cell r="BU170">
            <v>0</v>
          </cell>
          <cell r="BV170">
            <v>0</v>
          </cell>
          <cell r="BW170">
            <v>6295</v>
          </cell>
          <cell r="BY170">
            <v>6221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I170">
            <v>201</v>
          </cell>
          <cell r="CL170">
            <v>200.51554173736199</v>
          </cell>
          <cell r="CN170">
            <v>5</v>
          </cell>
          <cell r="CQ170">
            <v>5.2523805299999999</v>
          </cell>
          <cell r="CS170">
            <v>5</v>
          </cell>
          <cell r="CU170">
            <v>0</v>
          </cell>
          <cell r="CX170">
            <v>5.2523805299999999</v>
          </cell>
          <cell r="CZ170">
            <v>0</v>
          </cell>
          <cell r="DC170">
            <v>0</v>
          </cell>
          <cell r="DE170">
            <v>0</v>
          </cell>
          <cell r="DH170">
            <v>0</v>
          </cell>
          <cell r="DJ170">
            <v>13</v>
          </cell>
          <cell r="DM170">
            <v>13.246611699999999</v>
          </cell>
          <cell r="DO170">
            <v>0</v>
          </cell>
          <cell r="DR170">
            <v>0</v>
          </cell>
          <cell r="DT170">
            <v>872</v>
          </cell>
          <cell r="DU170">
            <v>-1.0527023665899833</v>
          </cell>
          <cell r="DW170">
            <v>872.94729763341002</v>
          </cell>
          <cell r="DY170">
            <v>0</v>
          </cell>
          <cell r="EB170">
            <v>1.20222706770773E-2</v>
          </cell>
          <cell r="ED170">
            <v>0</v>
          </cell>
          <cell r="EG170">
            <v>0</v>
          </cell>
          <cell r="EI170">
            <v>11</v>
          </cell>
          <cell r="EL170">
            <v>10.786809213176099</v>
          </cell>
          <cell r="EN170">
            <v>229</v>
          </cell>
          <cell r="EQ170">
            <v>229.40801392301501</v>
          </cell>
        </row>
        <row r="171">
          <cell r="C171" t="str">
            <v>50523TAllcustom2Allcustom3USD Total</v>
          </cell>
          <cell r="E171">
            <v>3536</v>
          </cell>
          <cell r="F171">
            <v>0</v>
          </cell>
          <cell r="H171">
            <v>3535.6764325950298</v>
          </cell>
          <cell r="J171">
            <v>775</v>
          </cell>
          <cell r="K171">
            <v>0</v>
          </cell>
          <cell r="M171">
            <v>775.03473279999992</v>
          </cell>
          <cell r="O171">
            <v>581</v>
          </cell>
          <cell r="P171">
            <v>-1</v>
          </cell>
          <cell r="R171">
            <v>581.64968019193191</v>
          </cell>
          <cell r="T171">
            <v>302</v>
          </cell>
          <cell r="U171">
            <v>1</v>
          </cell>
          <cell r="W171">
            <v>301.122697452681</v>
          </cell>
          <cell r="Y171">
            <v>76</v>
          </cell>
          <cell r="Z171">
            <v>0</v>
          </cell>
          <cell r="AB171">
            <v>76.490647684501894</v>
          </cell>
          <cell r="AD171">
            <v>151</v>
          </cell>
          <cell r="AE171">
            <v>0</v>
          </cell>
          <cell r="AG171">
            <v>150.87114441678</v>
          </cell>
          <cell r="AI171">
            <v>431</v>
          </cell>
          <cell r="AJ171">
            <v>0</v>
          </cell>
          <cell r="AL171">
            <v>431.07457932934199</v>
          </cell>
          <cell r="AN171">
            <v>80</v>
          </cell>
          <cell r="AO171">
            <v>0</v>
          </cell>
          <cell r="AQ171">
            <v>80.289685843859601</v>
          </cell>
          <cell r="AS171">
            <v>241</v>
          </cell>
          <cell r="AT171">
            <v>0</v>
          </cell>
          <cell r="AV171">
            <v>241.39231926911302</v>
          </cell>
          <cell r="AX171">
            <v>925</v>
          </cell>
          <cell r="AY171">
            <v>0</v>
          </cell>
          <cell r="BA171">
            <v>924.73516892552698</v>
          </cell>
          <cell r="BC171">
            <v>-1279</v>
          </cell>
          <cell r="BD171">
            <v>0</v>
          </cell>
          <cell r="BE171">
            <v>0</v>
          </cell>
          <cell r="BF171">
            <v>1</v>
          </cell>
          <cell r="BH171">
            <v>0</v>
          </cell>
          <cell r="BI171">
            <v>-1279.8942229962202</v>
          </cell>
          <cell r="BK171">
            <v>5819</v>
          </cell>
          <cell r="BL171">
            <v>1</v>
          </cell>
          <cell r="BN171">
            <v>5818.4428655125603</v>
          </cell>
          <cell r="BU171">
            <v>1</v>
          </cell>
          <cell r="BV171">
            <v>0</v>
          </cell>
          <cell r="BW171">
            <v>5819</v>
          </cell>
          <cell r="BY171">
            <v>5932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I171">
            <v>121</v>
          </cell>
          <cell r="CJ171">
            <v>1</v>
          </cell>
          <cell r="CL171">
            <v>120.206324032944</v>
          </cell>
          <cell r="CN171">
            <v>2</v>
          </cell>
          <cell r="CO171">
            <v>-1</v>
          </cell>
          <cell r="CQ171">
            <v>2.54541021</v>
          </cell>
          <cell r="CS171">
            <v>2</v>
          </cell>
          <cell r="CT171">
            <v>-1</v>
          </cell>
          <cell r="CU171">
            <v>0</v>
          </cell>
          <cell r="CV171">
            <v>0</v>
          </cell>
          <cell r="CX171">
            <v>2.54541021</v>
          </cell>
          <cell r="CZ171">
            <v>0</v>
          </cell>
          <cell r="DA171">
            <v>0</v>
          </cell>
          <cell r="DC171">
            <v>0</v>
          </cell>
          <cell r="DE171">
            <v>0</v>
          </cell>
          <cell r="DF171">
            <v>0</v>
          </cell>
          <cell r="DH171">
            <v>0</v>
          </cell>
          <cell r="DJ171">
            <v>10</v>
          </cell>
          <cell r="DK171">
            <v>0</v>
          </cell>
          <cell r="DM171">
            <v>10.496303572</v>
          </cell>
          <cell r="DO171">
            <v>0</v>
          </cell>
          <cell r="DP171">
            <v>0</v>
          </cell>
          <cell r="DR171">
            <v>0</v>
          </cell>
          <cell r="DT171">
            <v>737</v>
          </cell>
          <cell r="DU171">
            <v>-1</v>
          </cell>
          <cell r="DW171">
            <v>738.10561004578801</v>
          </cell>
          <cell r="DY171">
            <v>1</v>
          </cell>
          <cell r="DZ171">
            <v>0</v>
          </cell>
          <cell r="EB171">
            <v>1.48882840050462</v>
          </cell>
          <cell r="ED171">
            <v>0</v>
          </cell>
          <cell r="EE171">
            <v>0</v>
          </cell>
          <cell r="EG171">
            <v>0</v>
          </cell>
          <cell r="EI171">
            <v>15</v>
          </cell>
          <cell r="EJ171">
            <v>1</v>
          </cell>
          <cell r="EL171">
            <v>14.4930420589533</v>
          </cell>
          <cell r="EN171">
            <v>108</v>
          </cell>
          <cell r="EO171">
            <v>0</v>
          </cell>
          <cell r="EQ171">
            <v>108.338236671188</v>
          </cell>
        </row>
        <row r="172">
          <cell r="C172" t="str">
            <v>50516TAllcustom2Allcustom3USD Total</v>
          </cell>
          <cell r="E172">
            <v>-578</v>
          </cell>
          <cell r="F172">
            <v>0</v>
          </cell>
          <cell r="G172">
            <v>0</v>
          </cell>
          <cell r="H172">
            <v>-577.54876532872959</v>
          </cell>
          <cell r="J172">
            <v>49</v>
          </cell>
          <cell r="K172">
            <v>0</v>
          </cell>
          <cell r="L172">
            <v>0</v>
          </cell>
          <cell r="M172">
            <v>49.062114660000134</v>
          </cell>
          <cell r="O172">
            <v>228</v>
          </cell>
          <cell r="P172">
            <v>1</v>
          </cell>
          <cell r="Q172">
            <v>0</v>
          </cell>
          <cell r="R172">
            <v>227.8406766211491</v>
          </cell>
          <cell r="T172">
            <v>454</v>
          </cell>
          <cell r="U172">
            <v>-1</v>
          </cell>
          <cell r="V172">
            <v>0</v>
          </cell>
          <cell r="W172">
            <v>454.418313992055</v>
          </cell>
          <cell r="Y172">
            <v>46</v>
          </cell>
          <cell r="Z172">
            <v>0</v>
          </cell>
          <cell r="AA172">
            <v>0</v>
          </cell>
          <cell r="AB172">
            <v>45.930680742045112</v>
          </cell>
          <cell r="AD172">
            <v>-13</v>
          </cell>
          <cell r="AE172">
            <v>0</v>
          </cell>
          <cell r="AF172">
            <v>0</v>
          </cell>
          <cell r="AG172">
            <v>-13.322165486779994</v>
          </cell>
          <cell r="AI172">
            <v>55</v>
          </cell>
          <cell r="AJ172">
            <v>0</v>
          </cell>
          <cell r="AK172">
            <v>0</v>
          </cell>
          <cell r="AL172">
            <v>54.681128153227007</v>
          </cell>
          <cell r="AN172">
            <v>48</v>
          </cell>
          <cell r="AO172">
            <v>0</v>
          </cell>
          <cell r="AP172">
            <v>0</v>
          </cell>
          <cell r="AQ172">
            <v>47.552044179128401</v>
          </cell>
          <cell r="AS172">
            <v>82</v>
          </cell>
          <cell r="AT172">
            <v>0</v>
          </cell>
          <cell r="AU172">
            <v>0</v>
          </cell>
          <cell r="AV172">
            <v>81.623437835153965</v>
          </cell>
          <cell r="AX172">
            <v>132</v>
          </cell>
          <cell r="AY172">
            <v>0</v>
          </cell>
          <cell r="AZ172">
            <v>0</v>
          </cell>
          <cell r="BA172">
            <v>132.13032200755288</v>
          </cell>
          <cell r="BC172">
            <v>-27</v>
          </cell>
          <cell r="BD172">
            <v>0</v>
          </cell>
          <cell r="BE172">
            <v>0</v>
          </cell>
          <cell r="BF172">
            <v>-1</v>
          </cell>
          <cell r="BG172">
            <v>0</v>
          </cell>
          <cell r="BH172">
            <v>0</v>
          </cell>
          <cell r="BI172">
            <v>-25.96092485999975</v>
          </cell>
          <cell r="BK172">
            <v>476</v>
          </cell>
          <cell r="BL172">
            <v>-1</v>
          </cell>
          <cell r="BM172">
            <v>0</v>
          </cell>
          <cell r="BN172">
            <v>476.40686251479929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U172">
            <v>-1</v>
          </cell>
          <cell r="BV172">
            <v>0</v>
          </cell>
          <cell r="BW172">
            <v>476</v>
          </cell>
          <cell r="BY172">
            <v>289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I172">
            <v>80</v>
          </cell>
          <cell r="CJ172">
            <v>-1</v>
          </cell>
          <cell r="CK172">
            <v>0</v>
          </cell>
          <cell r="CL172">
            <v>80.309217704417989</v>
          </cell>
          <cell r="CN172">
            <v>3</v>
          </cell>
          <cell r="CO172">
            <v>1</v>
          </cell>
          <cell r="CP172">
            <v>0</v>
          </cell>
          <cell r="CQ172">
            <v>2.7069703199999999</v>
          </cell>
          <cell r="CS172">
            <v>3</v>
          </cell>
          <cell r="CT172">
            <v>1</v>
          </cell>
          <cell r="CU172">
            <v>0</v>
          </cell>
          <cell r="CV172">
            <v>0</v>
          </cell>
          <cell r="CW172">
            <v>0</v>
          </cell>
          <cell r="CX172">
            <v>2.7069703199999999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J172">
            <v>3</v>
          </cell>
          <cell r="DK172">
            <v>0</v>
          </cell>
          <cell r="DL172">
            <v>0</v>
          </cell>
          <cell r="DM172">
            <v>2.7503081279999986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T172">
            <v>135</v>
          </cell>
          <cell r="DU172">
            <v>-5.2702366589983285E-2</v>
          </cell>
          <cell r="DV172">
            <v>0</v>
          </cell>
          <cell r="DW172">
            <v>134.841687587622</v>
          </cell>
          <cell r="DY172">
            <v>-1</v>
          </cell>
          <cell r="DZ172">
            <v>0</v>
          </cell>
          <cell r="EA172">
            <v>0</v>
          </cell>
          <cell r="EB172">
            <v>-1.4768061298275426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I172">
            <v>-4</v>
          </cell>
          <cell r="EJ172">
            <v>-1</v>
          </cell>
          <cell r="EK172">
            <v>0</v>
          </cell>
          <cell r="EL172">
            <v>-3.7062328457772011</v>
          </cell>
          <cell r="EN172">
            <v>121</v>
          </cell>
          <cell r="EO172">
            <v>0</v>
          </cell>
          <cell r="EP172">
            <v>0</v>
          </cell>
          <cell r="EQ172">
            <v>121.06977725182701</v>
          </cell>
        </row>
        <row r="175">
          <cell r="C175" t="str">
            <v>60317CAllcustom2Allcustom3USD Total</v>
          </cell>
          <cell r="E175">
            <v>504</v>
          </cell>
          <cell r="H175">
            <v>503.52580293564802</v>
          </cell>
          <cell r="J175">
            <v>1053</v>
          </cell>
          <cell r="M175">
            <v>1053.2343404199999</v>
          </cell>
          <cell r="O175">
            <v>1935</v>
          </cell>
          <cell r="R175">
            <v>1935.24865759462</v>
          </cell>
          <cell r="T175">
            <v>209</v>
          </cell>
          <cell r="W175">
            <v>209.29241124000001</v>
          </cell>
          <cell r="Y175">
            <v>73</v>
          </cell>
          <cell r="AB175">
            <v>73.137991912428305</v>
          </cell>
          <cell r="AD175">
            <v>121</v>
          </cell>
          <cell r="AG175">
            <v>121.44063996</v>
          </cell>
          <cell r="AI175">
            <v>6</v>
          </cell>
          <cell r="AL175">
            <v>6.0189165463970502</v>
          </cell>
          <cell r="AN175">
            <v>88</v>
          </cell>
          <cell r="AQ175">
            <v>88.27658654880581</v>
          </cell>
          <cell r="AS175">
            <v>22</v>
          </cell>
          <cell r="AV175">
            <v>22.496882749713102</v>
          </cell>
          <cell r="AX175">
            <v>8</v>
          </cell>
          <cell r="BA175">
            <v>8.1393261804838701</v>
          </cell>
          <cell r="BC175">
            <v>21</v>
          </cell>
          <cell r="BE175">
            <v>2</v>
          </cell>
          <cell r="BF175">
            <v>-1</v>
          </cell>
          <cell r="BH175">
            <v>0</v>
          </cell>
          <cell r="BI175">
            <v>19.771597988735198</v>
          </cell>
          <cell r="BK175">
            <v>4040</v>
          </cell>
          <cell r="BL175">
            <v>-1</v>
          </cell>
          <cell r="BM175">
            <v>0</v>
          </cell>
          <cell r="BN175">
            <v>4040.5831540768299</v>
          </cell>
          <cell r="BP175">
            <v>0</v>
          </cell>
          <cell r="BS175">
            <v>0</v>
          </cell>
          <cell r="BU175">
            <v>-1</v>
          </cell>
          <cell r="BV175">
            <v>0</v>
          </cell>
          <cell r="BW175">
            <v>4040</v>
          </cell>
          <cell r="BY175">
            <v>3989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I175">
            <v>0</v>
          </cell>
          <cell r="CL175">
            <v>2E-3</v>
          </cell>
          <cell r="CN175">
            <v>0</v>
          </cell>
          <cell r="CQ175">
            <v>0</v>
          </cell>
          <cell r="CS175">
            <v>0</v>
          </cell>
          <cell r="CU175">
            <v>0</v>
          </cell>
          <cell r="CX175">
            <v>0</v>
          </cell>
          <cell r="CZ175">
            <v>0</v>
          </cell>
          <cell r="DC175">
            <v>0</v>
          </cell>
          <cell r="DE175">
            <v>0</v>
          </cell>
          <cell r="DH175">
            <v>0</v>
          </cell>
          <cell r="DJ175">
            <v>0</v>
          </cell>
          <cell r="DM175">
            <v>0</v>
          </cell>
          <cell r="DO175">
            <v>0</v>
          </cell>
          <cell r="DR175">
            <v>0</v>
          </cell>
          <cell r="DT175">
            <v>290</v>
          </cell>
          <cell r="DU175">
            <v>0.87413496763099374</v>
          </cell>
          <cell r="DW175">
            <v>288.87413496763099</v>
          </cell>
          <cell r="DY175">
            <v>0</v>
          </cell>
          <cell r="EB175">
            <v>0</v>
          </cell>
          <cell r="ED175">
            <v>0</v>
          </cell>
          <cell r="EG175">
            <v>0</v>
          </cell>
          <cell r="EI175">
            <v>3</v>
          </cell>
          <cell r="EL175">
            <v>2.6964688513885697</v>
          </cell>
          <cell r="EN175">
            <v>9</v>
          </cell>
          <cell r="EQ175">
            <v>8.8966092622434605</v>
          </cell>
        </row>
        <row r="178">
          <cell r="C178" t="str">
            <v>50630TAllcustom2Allcustom3USD Total</v>
          </cell>
          <cell r="E178">
            <v>131</v>
          </cell>
          <cell r="F178">
            <v>0</v>
          </cell>
          <cell r="H178">
            <v>131.07946407927301</v>
          </cell>
          <cell r="J178">
            <v>342</v>
          </cell>
          <cell r="K178">
            <v>1</v>
          </cell>
          <cell r="M178">
            <v>341.34965425374503</v>
          </cell>
          <cell r="O178">
            <v>361</v>
          </cell>
          <cell r="P178">
            <v>0</v>
          </cell>
          <cell r="R178">
            <v>361.02430994449105</v>
          </cell>
          <cell r="T178">
            <v>556</v>
          </cell>
          <cell r="U178">
            <v>0</v>
          </cell>
          <cell r="W178">
            <v>556.23947244387193</v>
          </cell>
          <cell r="Y178">
            <v>29</v>
          </cell>
          <cell r="Z178">
            <v>0</v>
          </cell>
          <cell r="AB178">
            <v>29.329155378059099</v>
          </cell>
          <cell r="AD178">
            <v>139</v>
          </cell>
          <cell r="AE178">
            <v>0</v>
          </cell>
          <cell r="AG178">
            <v>139.44025137</v>
          </cell>
          <cell r="AI178">
            <v>4</v>
          </cell>
          <cell r="AJ178">
            <v>1</v>
          </cell>
          <cell r="AL178">
            <v>3.2068380572226802</v>
          </cell>
          <cell r="AN178">
            <v>66</v>
          </cell>
          <cell r="AO178">
            <v>0</v>
          </cell>
          <cell r="AQ178">
            <v>66.157986468314405</v>
          </cell>
          <cell r="AS178">
            <v>36</v>
          </cell>
          <cell r="AT178">
            <v>-1</v>
          </cell>
          <cell r="AV178">
            <v>36.517499983767898</v>
          </cell>
          <cell r="AX178">
            <v>-206</v>
          </cell>
          <cell r="AY178">
            <v>-1</v>
          </cell>
          <cell r="BA178">
            <v>-205.42558567350301</v>
          </cell>
          <cell r="BC178">
            <v>16</v>
          </cell>
          <cell r="BD178">
            <v>-1</v>
          </cell>
          <cell r="BE178">
            <v>1</v>
          </cell>
          <cell r="BH178">
            <v>0</v>
          </cell>
          <cell r="BI178">
            <v>15.5134491966328</v>
          </cell>
          <cell r="BK178">
            <v>1474</v>
          </cell>
          <cell r="BM178">
            <v>0</v>
          </cell>
          <cell r="BN178">
            <v>1474.4324955018799</v>
          </cell>
          <cell r="BP178">
            <v>0</v>
          </cell>
          <cell r="BQ178">
            <v>0</v>
          </cell>
          <cell r="BS178">
            <v>0</v>
          </cell>
          <cell r="BU178">
            <v>0</v>
          </cell>
          <cell r="BV178">
            <v>0</v>
          </cell>
          <cell r="BW178">
            <v>1474</v>
          </cell>
          <cell r="BY178">
            <v>1628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I178">
            <v>-53</v>
          </cell>
          <cell r="CL178">
            <v>-52.609899426104398</v>
          </cell>
          <cell r="CN178">
            <v>4</v>
          </cell>
          <cell r="CO178">
            <v>0</v>
          </cell>
          <cell r="CQ178">
            <v>4.4379960426470006</v>
          </cell>
          <cell r="CS178">
            <v>4</v>
          </cell>
          <cell r="CU178">
            <v>0</v>
          </cell>
          <cell r="CX178">
            <v>4.4379960426470006</v>
          </cell>
          <cell r="CZ178">
            <v>0</v>
          </cell>
          <cell r="DC178">
            <v>0</v>
          </cell>
          <cell r="DE178">
            <v>0</v>
          </cell>
          <cell r="DH178">
            <v>0</v>
          </cell>
          <cell r="DJ178">
            <v>-2</v>
          </cell>
          <cell r="DM178">
            <v>-2.1337799700000004</v>
          </cell>
          <cell r="DO178">
            <v>0</v>
          </cell>
          <cell r="DR178">
            <v>-7.8202432980075602E-5</v>
          </cell>
          <cell r="DT178">
            <v>238</v>
          </cell>
          <cell r="DU178">
            <v>-0.13423127359598652</v>
          </cell>
          <cell r="DW178">
            <v>238.13423127359599</v>
          </cell>
          <cell r="DY178">
            <v>0</v>
          </cell>
          <cell r="EB178">
            <v>0.31221047956030296</v>
          </cell>
          <cell r="ED178">
            <v>0</v>
          </cell>
          <cell r="EG178">
            <v>0</v>
          </cell>
          <cell r="EI178">
            <v>-6</v>
          </cell>
          <cell r="EL178">
            <v>-5.5966573630545593</v>
          </cell>
          <cell r="EN178">
            <v>-49</v>
          </cell>
          <cell r="EQ178">
            <v>-49.2225376319264</v>
          </cell>
        </row>
        <row r="179">
          <cell r="AX179">
            <v>-284</v>
          </cell>
          <cell r="AY179">
            <v>0</v>
          </cell>
          <cell r="AZ179">
            <v>0</v>
          </cell>
          <cell r="BA179">
            <v>-284.68290666550456</v>
          </cell>
          <cell r="BK179">
            <v>-284</v>
          </cell>
          <cell r="BL179">
            <v>0</v>
          </cell>
          <cell r="BM179">
            <v>0</v>
          </cell>
          <cell r="BN179">
            <v>-284.68290666550456</v>
          </cell>
          <cell r="BV179">
            <v>0</v>
          </cell>
          <cell r="BW179">
            <v>-284</v>
          </cell>
          <cell r="BY179">
            <v>0</v>
          </cell>
          <cell r="CA179">
            <v>0</v>
          </cell>
          <cell r="CB179">
            <v>0</v>
          </cell>
          <cell r="CC179">
            <v>0</v>
          </cell>
        </row>
        <row r="180">
          <cell r="C180" t="str">
            <v>Segment_CFFO_USD</v>
          </cell>
          <cell r="E180">
            <v>131</v>
          </cell>
          <cell r="F180">
            <v>0</v>
          </cell>
          <cell r="G180">
            <v>0</v>
          </cell>
          <cell r="H180">
            <v>131.07946407927301</v>
          </cell>
          <cell r="J180">
            <v>342</v>
          </cell>
          <cell r="K180">
            <v>1</v>
          </cell>
          <cell r="L180">
            <v>0</v>
          </cell>
          <cell r="M180">
            <v>341.34965425374503</v>
          </cell>
          <cell r="O180">
            <v>361</v>
          </cell>
          <cell r="P180">
            <v>0</v>
          </cell>
          <cell r="Q180">
            <v>0</v>
          </cell>
          <cell r="R180">
            <v>361.02430994449105</v>
          </cell>
          <cell r="T180">
            <v>556</v>
          </cell>
          <cell r="U180">
            <v>0</v>
          </cell>
          <cell r="V180">
            <v>0</v>
          </cell>
          <cell r="W180">
            <v>556.23947244387193</v>
          </cell>
          <cell r="Y180">
            <v>29</v>
          </cell>
          <cell r="Z180">
            <v>0</v>
          </cell>
          <cell r="AA180">
            <v>0</v>
          </cell>
          <cell r="AB180">
            <v>29.329155378059099</v>
          </cell>
          <cell r="AD180">
            <v>139</v>
          </cell>
          <cell r="AE180">
            <v>0</v>
          </cell>
          <cell r="AF180">
            <v>0</v>
          </cell>
          <cell r="AG180">
            <v>139.44025137</v>
          </cell>
          <cell r="AI180">
            <v>4</v>
          </cell>
          <cell r="AJ180">
            <v>1</v>
          </cell>
          <cell r="AK180">
            <v>0</v>
          </cell>
          <cell r="AL180">
            <v>3.2068380572226802</v>
          </cell>
          <cell r="AN180">
            <v>66</v>
          </cell>
          <cell r="AO180">
            <v>0</v>
          </cell>
          <cell r="AP180">
            <v>0</v>
          </cell>
          <cell r="AQ180">
            <v>66.157986468314405</v>
          </cell>
          <cell r="AS180">
            <v>36</v>
          </cell>
          <cell r="AT180">
            <v>-1</v>
          </cell>
          <cell r="AU180">
            <v>0</v>
          </cell>
          <cell r="AV180">
            <v>36.517499983767898</v>
          </cell>
          <cell r="AX180">
            <v>-490</v>
          </cell>
          <cell r="AY180">
            <v>-1</v>
          </cell>
          <cell r="AZ180">
            <v>0</v>
          </cell>
          <cell r="BA180">
            <v>-490.10849233900757</v>
          </cell>
          <cell r="BC180">
            <v>16</v>
          </cell>
          <cell r="BD180">
            <v>-1</v>
          </cell>
          <cell r="BE180">
            <v>1</v>
          </cell>
          <cell r="BF180">
            <v>0</v>
          </cell>
          <cell r="BG180">
            <v>0</v>
          </cell>
          <cell r="BH180">
            <v>0</v>
          </cell>
          <cell r="BI180">
            <v>15.5134491966328</v>
          </cell>
          <cell r="BK180">
            <v>1190</v>
          </cell>
          <cell r="BL180">
            <v>0</v>
          </cell>
          <cell r="BM180">
            <v>0</v>
          </cell>
          <cell r="BN180">
            <v>1189.7495888363753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U180">
            <v>0</v>
          </cell>
          <cell r="BV180">
            <v>0</v>
          </cell>
          <cell r="BW180">
            <v>1190</v>
          </cell>
          <cell r="BY180">
            <v>1628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I180">
            <v>-53</v>
          </cell>
          <cell r="CJ180">
            <v>0</v>
          </cell>
          <cell r="CK180">
            <v>0</v>
          </cell>
          <cell r="CL180">
            <v>-52.609899426104398</v>
          </cell>
          <cell r="CN180">
            <v>4</v>
          </cell>
          <cell r="CO180">
            <v>0</v>
          </cell>
          <cell r="CP180">
            <v>0</v>
          </cell>
          <cell r="CQ180">
            <v>4.4379960426470006</v>
          </cell>
          <cell r="CS180">
            <v>4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4.4379960426470006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J180">
            <v>-2</v>
          </cell>
          <cell r="DK180">
            <v>0</v>
          </cell>
          <cell r="DL180">
            <v>0</v>
          </cell>
          <cell r="DM180">
            <v>-2.1337799700000004</v>
          </cell>
          <cell r="DO180">
            <v>0</v>
          </cell>
          <cell r="DP180">
            <v>0</v>
          </cell>
          <cell r="DQ180">
            <v>0</v>
          </cell>
          <cell r="DR180">
            <v>-7.8202432980075602E-5</v>
          </cell>
          <cell r="DT180">
            <v>238</v>
          </cell>
          <cell r="DU180">
            <v>-0.13423127359598652</v>
          </cell>
          <cell r="DV180">
            <v>0</v>
          </cell>
          <cell r="DW180">
            <v>238.13423127359599</v>
          </cell>
          <cell r="DY180">
            <v>0</v>
          </cell>
          <cell r="DZ180">
            <v>0</v>
          </cell>
          <cell r="EA180">
            <v>0</v>
          </cell>
          <cell r="EB180">
            <v>0.31221047956030296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I180">
            <v>-6</v>
          </cell>
          <cell r="EJ180">
            <v>0</v>
          </cell>
          <cell r="EK180">
            <v>0</v>
          </cell>
          <cell r="EL180">
            <v>-5.5966573630545593</v>
          </cell>
          <cell r="EN180">
            <v>-49</v>
          </cell>
          <cell r="EO180">
            <v>0</v>
          </cell>
          <cell r="EP180">
            <v>0</v>
          </cell>
          <cell r="EQ180">
            <v>-49.2225376319264</v>
          </cell>
        </row>
        <row r="182">
          <cell r="C182" t="str">
            <v>50600TAllcustom2Allcustom3USD Total</v>
          </cell>
          <cell r="E182">
            <v>-78</v>
          </cell>
          <cell r="H182">
            <v>-77.728660181817901</v>
          </cell>
          <cell r="J182">
            <v>-1084</v>
          </cell>
          <cell r="M182">
            <v>-1083.53139397</v>
          </cell>
          <cell r="O182">
            <v>-1133</v>
          </cell>
          <cell r="R182">
            <v>-1132.84629266966</v>
          </cell>
          <cell r="T182">
            <v>-231</v>
          </cell>
          <cell r="W182">
            <v>-231.37584781666601</v>
          </cell>
          <cell r="Y182">
            <v>-74</v>
          </cell>
          <cell r="AB182">
            <v>-74.0646672128603</v>
          </cell>
          <cell r="AD182">
            <v>-82</v>
          </cell>
          <cell r="AG182">
            <v>-82.155726529999995</v>
          </cell>
          <cell r="AI182">
            <v>-6</v>
          </cell>
          <cell r="AL182">
            <v>-5.6597777882575198</v>
          </cell>
          <cell r="AN182">
            <v>-111</v>
          </cell>
          <cell r="AQ182">
            <v>-110.891467966435</v>
          </cell>
          <cell r="AS182">
            <v>-20</v>
          </cell>
          <cell r="AV182">
            <v>-20.094467603076399</v>
          </cell>
          <cell r="AX182">
            <v>24</v>
          </cell>
          <cell r="BA182">
            <v>23.913857397178003</v>
          </cell>
          <cell r="BC182">
            <v>-16</v>
          </cell>
          <cell r="BE182">
            <v>1</v>
          </cell>
          <cell r="BF182">
            <v>0</v>
          </cell>
          <cell r="BH182">
            <v>0</v>
          </cell>
          <cell r="BI182">
            <v>-16.674374212744201</v>
          </cell>
          <cell r="BK182">
            <v>-2811</v>
          </cell>
          <cell r="BM182">
            <v>0</v>
          </cell>
          <cell r="BN182">
            <v>-2811.1088185543399</v>
          </cell>
          <cell r="BP182">
            <v>0</v>
          </cell>
          <cell r="BS182">
            <v>0</v>
          </cell>
          <cell r="BU182">
            <v>0</v>
          </cell>
          <cell r="BV182">
            <v>0</v>
          </cell>
          <cell r="BW182">
            <v>-2811</v>
          </cell>
          <cell r="BY182">
            <v>-2799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I182">
            <v>0</v>
          </cell>
          <cell r="CL182">
            <v>-2E-3</v>
          </cell>
          <cell r="CN182">
            <v>0</v>
          </cell>
          <cell r="CQ182">
            <v>1.8900200000000001E-3</v>
          </cell>
          <cell r="CS182">
            <v>0</v>
          </cell>
          <cell r="CU182">
            <v>0</v>
          </cell>
          <cell r="CX182">
            <v>1.8900200000000001E-3</v>
          </cell>
          <cell r="CZ182">
            <v>0</v>
          </cell>
          <cell r="DC182">
            <v>0</v>
          </cell>
          <cell r="DE182">
            <v>0</v>
          </cell>
          <cell r="DH182">
            <v>0</v>
          </cell>
          <cell r="DJ182">
            <v>0</v>
          </cell>
          <cell r="DM182">
            <v>0</v>
          </cell>
          <cell r="DO182">
            <v>0</v>
          </cell>
          <cell r="DR182">
            <v>0</v>
          </cell>
          <cell r="DT182">
            <v>-273</v>
          </cell>
          <cell r="DU182">
            <v>-0.22836050244700346</v>
          </cell>
          <cell r="DW182">
            <v>-272.771639497553</v>
          </cell>
          <cell r="DY182">
            <v>0</v>
          </cell>
          <cell r="EB182">
            <v>0</v>
          </cell>
          <cell r="ED182">
            <v>0</v>
          </cell>
          <cell r="EG182">
            <v>0</v>
          </cell>
          <cell r="EI182">
            <v>-3</v>
          </cell>
          <cell r="EL182">
            <v>-2.5952355891584302</v>
          </cell>
          <cell r="EN182">
            <v>-9</v>
          </cell>
          <cell r="EQ182">
            <v>-8.8353967978369585</v>
          </cell>
        </row>
        <row r="183">
          <cell r="AX183">
            <v>334</v>
          </cell>
          <cell r="AY183">
            <v>-1</v>
          </cell>
          <cell r="AZ183">
            <v>0</v>
          </cell>
          <cell r="BA183">
            <v>334.49631718197634</v>
          </cell>
          <cell r="BK183">
            <v>334</v>
          </cell>
          <cell r="BL183">
            <v>-1</v>
          </cell>
          <cell r="BM183">
            <v>0</v>
          </cell>
          <cell r="BN183">
            <v>334.49631718197634</v>
          </cell>
          <cell r="BV183">
            <v>0</v>
          </cell>
          <cell r="BW183">
            <v>334</v>
          </cell>
          <cell r="BY183">
            <v>0</v>
          </cell>
          <cell r="CA183">
            <v>0</v>
          </cell>
          <cell r="CB183">
            <v>0</v>
          </cell>
          <cell r="CC183">
            <v>0</v>
          </cell>
        </row>
        <row r="184">
          <cell r="C184" t="str">
            <v>Segment_CFFI_USD</v>
          </cell>
          <cell r="E184">
            <v>-78</v>
          </cell>
          <cell r="F184">
            <v>0</v>
          </cell>
          <cell r="G184">
            <v>0</v>
          </cell>
          <cell r="H184">
            <v>-77.728660181817901</v>
          </cell>
          <cell r="J184">
            <v>-1084</v>
          </cell>
          <cell r="K184">
            <v>0</v>
          </cell>
          <cell r="L184">
            <v>0</v>
          </cell>
          <cell r="M184">
            <v>-1083.53139397</v>
          </cell>
          <cell r="O184">
            <v>-1133</v>
          </cell>
          <cell r="P184">
            <v>0</v>
          </cell>
          <cell r="Q184">
            <v>0</v>
          </cell>
          <cell r="R184">
            <v>-1132.84629266966</v>
          </cell>
          <cell r="T184">
            <v>-231</v>
          </cell>
          <cell r="U184">
            <v>0</v>
          </cell>
          <cell r="V184">
            <v>0</v>
          </cell>
          <cell r="W184">
            <v>-231.37584781666601</v>
          </cell>
          <cell r="Y184">
            <v>-74</v>
          </cell>
          <cell r="Z184">
            <v>0</v>
          </cell>
          <cell r="AA184">
            <v>0</v>
          </cell>
          <cell r="AB184">
            <v>-74.0646672128603</v>
          </cell>
          <cell r="AD184">
            <v>-82</v>
          </cell>
          <cell r="AE184">
            <v>0</v>
          </cell>
          <cell r="AF184">
            <v>0</v>
          </cell>
          <cell r="AG184">
            <v>-82.155726529999995</v>
          </cell>
          <cell r="AI184">
            <v>-6</v>
          </cell>
          <cell r="AJ184">
            <v>0</v>
          </cell>
          <cell r="AK184">
            <v>0</v>
          </cell>
          <cell r="AL184">
            <v>-5.6597777882575198</v>
          </cell>
          <cell r="AN184">
            <v>-111</v>
          </cell>
          <cell r="AO184">
            <v>0</v>
          </cell>
          <cell r="AP184">
            <v>0</v>
          </cell>
          <cell r="AQ184">
            <v>-110.891467966435</v>
          </cell>
          <cell r="AS184">
            <v>-20</v>
          </cell>
          <cell r="AT184">
            <v>0</v>
          </cell>
          <cell r="AU184">
            <v>0</v>
          </cell>
          <cell r="AV184">
            <v>-20.094467603076399</v>
          </cell>
          <cell r="AX184">
            <v>358</v>
          </cell>
          <cell r="AY184">
            <v>-1</v>
          </cell>
          <cell r="AZ184">
            <v>0</v>
          </cell>
          <cell r="BA184">
            <v>358.41017457915433</v>
          </cell>
          <cell r="BC184">
            <v>-16</v>
          </cell>
          <cell r="BD184">
            <v>0</v>
          </cell>
          <cell r="BE184">
            <v>1</v>
          </cell>
          <cell r="BF184">
            <v>0</v>
          </cell>
          <cell r="BG184">
            <v>0</v>
          </cell>
          <cell r="BH184">
            <v>0</v>
          </cell>
          <cell r="BI184">
            <v>-16.674374212744201</v>
          </cell>
          <cell r="BK184">
            <v>-2477</v>
          </cell>
          <cell r="BL184">
            <v>-1</v>
          </cell>
          <cell r="BM184">
            <v>0</v>
          </cell>
          <cell r="BN184">
            <v>-2476.6125013723636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U184">
            <v>0</v>
          </cell>
          <cell r="BV184">
            <v>0</v>
          </cell>
          <cell r="BW184">
            <v>-2477</v>
          </cell>
          <cell r="BY184">
            <v>-2799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-2E-3</v>
          </cell>
          <cell r="CN184">
            <v>0</v>
          </cell>
          <cell r="CO184">
            <v>0</v>
          </cell>
          <cell r="CP184">
            <v>0</v>
          </cell>
          <cell r="CQ184">
            <v>1.8900200000000001E-3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1.8900200000000001E-3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T184">
            <v>-273</v>
          </cell>
          <cell r="DU184">
            <v>-0.22836050244700346</v>
          </cell>
          <cell r="DV184">
            <v>0</v>
          </cell>
          <cell r="DW184">
            <v>-272.771639497553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I184">
            <v>-3</v>
          </cell>
          <cell r="EJ184">
            <v>0</v>
          </cell>
          <cell r="EK184">
            <v>0</v>
          </cell>
          <cell r="EL184">
            <v>-2.5952355891584302</v>
          </cell>
          <cell r="EN184">
            <v>-9</v>
          </cell>
          <cell r="EO184">
            <v>0</v>
          </cell>
          <cell r="EP184">
            <v>0</v>
          </cell>
          <cell r="EQ184">
            <v>-8.8353967978369585</v>
          </cell>
        </row>
        <row r="186">
          <cell r="C186" t="str">
            <v>50700TAllcustom2Allcustom3USD Total</v>
          </cell>
          <cell r="E186">
            <v>53</v>
          </cell>
          <cell r="F186">
            <v>0</v>
          </cell>
          <cell r="G186">
            <v>0</v>
          </cell>
          <cell r="H186">
            <v>53.350803897455108</v>
          </cell>
          <cell r="J186">
            <v>-742</v>
          </cell>
          <cell r="K186">
            <v>1</v>
          </cell>
          <cell r="L186">
            <v>0</v>
          </cell>
          <cell r="M186">
            <v>-742.18173971625492</v>
          </cell>
          <cell r="O186">
            <v>-772</v>
          </cell>
          <cell r="P186">
            <v>0</v>
          </cell>
          <cell r="Q186">
            <v>0</v>
          </cell>
          <cell r="R186">
            <v>-771.82198272516894</v>
          </cell>
          <cell r="T186">
            <v>325</v>
          </cell>
          <cell r="U186">
            <v>0</v>
          </cell>
          <cell r="V186">
            <v>0</v>
          </cell>
          <cell r="W186">
            <v>324.86362462720592</v>
          </cell>
          <cell r="Y186">
            <v>-45</v>
          </cell>
          <cell r="Z186">
            <v>0</v>
          </cell>
          <cell r="AA186">
            <v>0</v>
          </cell>
          <cell r="AB186">
            <v>-44.735511834801201</v>
          </cell>
          <cell r="AD186">
            <v>57</v>
          </cell>
          <cell r="AE186">
            <v>0</v>
          </cell>
          <cell r="AF186">
            <v>0</v>
          </cell>
          <cell r="AG186">
            <v>57.284524840000003</v>
          </cell>
          <cell r="AI186">
            <v>-2</v>
          </cell>
          <cell r="AJ186">
            <v>1</v>
          </cell>
          <cell r="AK186">
            <v>0</v>
          </cell>
          <cell r="AL186">
            <v>-2.4529397310348395</v>
          </cell>
          <cell r="AN186">
            <v>-45</v>
          </cell>
          <cell r="AO186">
            <v>0</v>
          </cell>
          <cell r="AP186">
            <v>0</v>
          </cell>
          <cell r="AQ186">
            <v>-44.733481498120597</v>
          </cell>
          <cell r="AS186">
            <v>16</v>
          </cell>
          <cell r="AT186">
            <v>-1</v>
          </cell>
          <cell r="AU186">
            <v>0</v>
          </cell>
          <cell r="AV186">
            <v>16.423032380691499</v>
          </cell>
          <cell r="AX186">
            <v>-132</v>
          </cell>
          <cell r="AY186">
            <v>-2</v>
          </cell>
          <cell r="AZ186">
            <v>0</v>
          </cell>
          <cell r="BA186">
            <v>-131.69831775985324</v>
          </cell>
          <cell r="BC186">
            <v>0</v>
          </cell>
          <cell r="BD186">
            <v>-1</v>
          </cell>
          <cell r="BE186">
            <v>2</v>
          </cell>
          <cell r="BF186">
            <v>0</v>
          </cell>
          <cell r="BG186">
            <v>0</v>
          </cell>
          <cell r="BH186">
            <v>0</v>
          </cell>
          <cell r="BI186">
            <v>-1.1609250161114009</v>
          </cell>
          <cell r="BK186">
            <v>-1287</v>
          </cell>
          <cell r="BL186">
            <v>-1</v>
          </cell>
          <cell r="BM186">
            <v>0</v>
          </cell>
          <cell r="BN186">
            <v>-1286.8629125359882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U186">
            <v>0</v>
          </cell>
          <cell r="BV186">
            <v>0</v>
          </cell>
          <cell r="BW186">
            <v>-1287</v>
          </cell>
          <cell r="BY186">
            <v>-1171</v>
          </cell>
          <cell r="CD186">
            <v>0</v>
          </cell>
          <cell r="CE186">
            <v>0</v>
          </cell>
          <cell r="CF186">
            <v>0</v>
          </cell>
          <cell r="CI186">
            <v>-53</v>
          </cell>
          <cell r="CJ186">
            <v>0</v>
          </cell>
          <cell r="CK186">
            <v>0</v>
          </cell>
          <cell r="CL186">
            <v>-52.611899426104401</v>
          </cell>
          <cell r="CN186">
            <v>4</v>
          </cell>
          <cell r="CO186">
            <v>0</v>
          </cell>
          <cell r="CP186">
            <v>0</v>
          </cell>
          <cell r="CQ186">
            <v>4.4398860626470009</v>
          </cell>
          <cell r="CS186">
            <v>4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4.4398860626470009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J186">
            <v>-2</v>
          </cell>
          <cell r="DK186">
            <v>0</v>
          </cell>
          <cell r="DL186">
            <v>0</v>
          </cell>
          <cell r="DM186">
            <v>-2.1337799700000004</v>
          </cell>
          <cell r="DO186">
            <v>0</v>
          </cell>
          <cell r="DP186">
            <v>0</v>
          </cell>
          <cell r="DQ186">
            <v>0</v>
          </cell>
          <cell r="DR186">
            <v>-7.8202432980075602E-5</v>
          </cell>
          <cell r="DT186">
            <v>-35</v>
          </cell>
          <cell r="DU186">
            <v>-0.36259177604298998</v>
          </cell>
          <cell r="DV186">
            <v>0</v>
          </cell>
          <cell r="DW186">
            <v>-34.63740822395701</v>
          </cell>
          <cell r="DY186">
            <v>0</v>
          </cell>
          <cell r="DZ186">
            <v>0</v>
          </cell>
          <cell r="EA186">
            <v>0</v>
          </cell>
          <cell r="EB186">
            <v>0.31221047956030296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I186">
            <v>-9</v>
          </cell>
          <cell r="EJ186">
            <v>0</v>
          </cell>
          <cell r="EK186">
            <v>0</v>
          </cell>
          <cell r="EL186">
            <v>-8.1918929522129886</v>
          </cell>
          <cell r="EN186">
            <v>-58</v>
          </cell>
          <cell r="EO186">
            <v>0</v>
          </cell>
          <cell r="EP186">
            <v>0</v>
          </cell>
          <cell r="EQ186">
            <v>-58.057934429763357</v>
          </cell>
        </row>
        <row r="189">
          <cell r="C189" t="str">
            <v>Segment_revenue_ratio_USD</v>
          </cell>
          <cell r="E189">
            <v>0.55000000000000004</v>
          </cell>
          <cell r="J189">
            <v>0.13</v>
          </cell>
          <cell r="O189">
            <v>0.11</v>
          </cell>
          <cell r="T189">
            <v>7.0000000000000007E-2</v>
          </cell>
          <cell r="Y189">
            <v>0.01</v>
          </cell>
          <cell r="AD189">
            <v>0.03</v>
          </cell>
          <cell r="AI189">
            <v>7.0000000000000007E-2</v>
          </cell>
          <cell r="AN189">
            <v>0.02</v>
          </cell>
          <cell r="AS189">
            <v>9.9999999999997868E-3</v>
          </cell>
          <cell r="BY189">
            <v>1</v>
          </cell>
          <cell r="CN189">
            <v>0</v>
          </cell>
        </row>
        <row r="191">
          <cell r="C191" t="str">
            <v>Segment_invested_capital_ratio_USD</v>
          </cell>
          <cell r="E191">
            <v>0.44</v>
          </cell>
          <cell r="J191">
            <v>0.09</v>
          </cell>
          <cell r="O191">
            <v>0.17</v>
          </cell>
          <cell r="T191">
            <v>0.18</v>
          </cell>
          <cell r="Y191">
            <v>0.04</v>
          </cell>
          <cell r="AD191">
            <v>0.04</v>
          </cell>
          <cell r="AI191">
            <v>0</v>
          </cell>
          <cell r="AN191">
            <v>0.03</v>
          </cell>
          <cell r="AS191">
            <v>9.9999999999997868E-3</v>
          </cell>
          <cell r="BY191">
            <v>1</v>
          </cell>
          <cell r="CN191">
            <v>0</v>
          </cell>
        </row>
        <row r="196">
          <cell r="C196" t="str">
            <v>60080TAllcustom2Allcustom3USD Total</v>
          </cell>
          <cell r="E196">
            <v>10</v>
          </cell>
          <cell r="F196">
            <v>0</v>
          </cell>
          <cell r="G196">
            <v>0</v>
          </cell>
          <cell r="H196">
            <v>9.6290781840740198</v>
          </cell>
          <cell r="J196">
            <v>1</v>
          </cell>
          <cell r="K196">
            <v>0</v>
          </cell>
          <cell r="L196">
            <v>0</v>
          </cell>
          <cell r="M196">
            <v>0.92548993000000002</v>
          </cell>
          <cell r="O196">
            <v>16</v>
          </cell>
          <cell r="P196">
            <v>0</v>
          </cell>
          <cell r="Q196">
            <v>0</v>
          </cell>
          <cell r="R196">
            <v>16.011917396815402</v>
          </cell>
          <cell r="T196">
            <v>0</v>
          </cell>
          <cell r="U196">
            <v>0</v>
          </cell>
          <cell r="V196">
            <v>0</v>
          </cell>
          <cell r="W196">
            <v>-0.47867525999999999</v>
          </cell>
          <cell r="Y196">
            <v>-1</v>
          </cell>
          <cell r="Z196">
            <v>0</v>
          </cell>
          <cell r="AA196">
            <v>0</v>
          </cell>
          <cell r="AB196">
            <v>-0.71638202470954404</v>
          </cell>
          <cell r="AD196">
            <v>4</v>
          </cell>
          <cell r="AE196">
            <v>0</v>
          </cell>
          <cell r="AF196">
            <v>0</v>
          </cell>
          <cell r="AG196">
            <v>4.0892773</v>
          </cell>
          <cell r="AI196">
            <v>0</v>
          </cell>
          <cell r="AJ196">
            <v>0</v>
          </cell>
          <cell r="AK196">
            <v>0</v>
          </cell>
          <cell r="AL196">
            <v>0.11403817645191699</v>
          </cell>
          <cell r="AN196">
            <v>3</v>
          </cell>
          <cell r="AO196">
            <v>0</v>
          </cell>
          <cell r="AP196">
            <v>0</v>
          </cell>
          <cell r="AQ196">
            <v>2.8184575399973499</v>
          </cell>
          <cell r="AS196">
            <v>1</v>
          </cell>
          <cell r="AT196">
            <v>0</v>
          </cell>
          <cell r="AU196">
            <v>0</v>
          </cell>
          <cell r="AV196">
            <v>1.0103045286866901</v>
          </cell>
          <cell r="AX196">
            <v>88</v>
          </cell>
          <cell r="AY196">
            <v>0</v>
          </cell>
          <cell r="AZ196">
            <v>0</v>
          </cell>
          <cell r="BA196">
            <v>88.162615292030907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0.243241210788017</v>
          </cell>
          <cell r="BK196">
            <v>122</v>
          </cell>
          <cell r="BL196">
            <v>0</v>
          </cell>
          <cell r="BM196">
            <v>0</v>
          </cell>
          <cell r="BN196">
            <v>121.809362274135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W196">
            <v>122</v>
          </cell>
          <cell r="BY196">
            <v>33</v>
          </cell>
          <cell r="CB196">
            <v>0</v>
          </cell>
          <cell r="CC196">
            <v>0</v>
          </cell>
          <cell r="CI196">
            <v>0</v>
          </cell>
          <cell r="CJ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1.8900200000000001E-3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1.8900200000000001E-3</v>
          </cell>
          <cell r="CZ196">
            <v>0</v>
          </cell>
          <cell r="DA196">
            <v>0</v>
          </cell>
          <cell r="DC196">
            <v>0</v>
          </cell>
          <cell r="DE196">
            <v>0</v>
          </cell>
          <cell r="DF196">
            <v>0</v>
          </cell>
          <cell r="DH196">
            <v>0</v>
          </cell>
          <cell r="DJ196">
            <v>0</v>
          </cell>
          <cell r="DK196">
            <v>0</v>
          </cell>
          <cell r="DM196">
            <v>0</v>
          </cell>
          <cell r="DO196">
            <v>0</v>
          </cell>
          <cell r="DP196">
            <v>0</v>
          </cell>
          <cell r="DR196">
            <v>0</v>
          </cell>
          <cell r="DT196">
            <v>6</v>
          </cell>
          <cell r="DU196">
            <v>0</v>
          </cell>
          <cell r="DW196">
            <v>6.3053909917397197</v>
          </cell>
          <cell r="DY196">
            <v>0</v>
          </cell>
          <cell r="DZ196">
            <v>0</v>
          </cell>
          <cell r="EB196">
            <v>0</v>
          </cell>
          <cell r="ED196">
            <v>0</v>
          </cell>
          <cell r="EE196">
            <v>0</v>
          </cell>
          <cell r="EG196">
            <v>0</v>
          </cell>
          <cell r="EI196">
            <v>0</v>
          </cell>
          <cell r="EJ196">
            <v>0</v>
          </cell>
          <cell r="EL196">
            <v>0.18282332370058799</v>
          </cell>
          <cell r="EN196">
            <v>0</v>
          </cell>
          <cell r="EO196">
            <v>0</v>
          </cell>
          <cell r="EQ196">
            <v>-0.41248704501389699</v>
          </cell>
        </row>
        <row r="197">
          <cell r="C197" t="str">
            <v>60052TAllcustom2Allcustom3USD Total</v>
          </cell>
          <cell r="E197">
            <v>-17</v>
          </cell>
          <cell r="H197">
            <v>-16.927073223917201</v>
          </cell>
          <cell r="J197">
            <v>0</v>
          </cell>
          <cell r="M197">
            <v>-7.3999999999999996E-2</v>
          </cell>
          <cell r="O197">
            <v>-8</v>
          </cell>
          <cell r="R197">
            <v>-8.3761632800000001</v>
          </cell>
          <cell r="T197">
            <v>0</v>
          </cell>
          <cell r="W197">
            <v>0</v>
          </cell>
          <cell r="Y197">
            <v>-97</v>
          </cell>
          <cell r="AB197">
            <v>-97.277076349444499</v>
          </cell>
          <cell r="AD197">
            <v>0</v>
          </cell>
          <cell r="AG197">
            <v>0</v>
          </cell>
          <cell r="AI197">
            <v>0</v>
          </cell>
          <cell r="AL197">
            <v>0</v>
          </cell>
          <cell r="AN197">
            <v>0</v>
          </cell>
          <cell r="AQ197">
            <v>0</v>
          </cell>
          <cell r="AS197">
            <v>0</v>
          </cell>
          <cell r="AV197">
            <v>0</v>
          </cell>
          <cell r="AX197">
            <v>0</v>
          </cell>
          <cell r="BA197">
            <v>0</v>
          </cell>
          <cell r="BC197">
            <v>-1</v>
          </cell>
          <cell r="BE197">
            <v>-1</v>
          </cell>
          <cell r="BH197">
            <v>0</v>
          </cell>
          <cell r="BI197">
            <v>0</v>
          </cell>
          <cell r="BK197">
            <v>-123</v>
          </cell>
          <cell r="BN197">
            <v>-122.654312853362</v>
          </cell>
          <cell r="BP197">
            <v>0</v>
          </cell>
          <cell r="BR197">
            <v>0</v>
          </cell>
          <cell r="BS197">
            <v>0</v>
          </cell>
          <cell r="BW197">
            <v>-123</v>
          </cell>
          <cell r="BY197">
            <v>-122</v>
          </cell>
          <cell r="CB197">
            <v>0</v>
          </cell>
          <cell r="CC197">
            <v>0</v>
          </cell>
          <cell r="CD197">
            <v>0</v>
          </cell>
          <cell r="CI197">
            <v>0</v>
          </cell>
          <cell r="CJ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Z197">
            <v>0</v>
          </cell>
          <cell r="DA197">
            <v>0</v>
          </cell>
          <cell r="DC197">
            <v>0</v>
          </cell>
          <cell r="DE197">
            <v>0</v>
          </cell>
          <cell r="DF197">
            <v>0</v>
          </cell>
          <cell r="DH197">
            <v>0</v>
          </cell>
          <cell r="DJ197">
            <v>0</v>
          </cell>
          <cell r="DK197">
            <v>0</v>
          </cell>
          <cell r="DM197">
            <v>0</v>
          </cell>
          <cell r="DO197">
            <v>0</v>
          </cell>
          <cell r="DP197">
            <v>0</v>
          </cell>
          <cell r="DR197">
            <v>0</v>
          </cell>
          <cell r="DT197">
            <v>-97</v>
          </cell>
          <cell r="DU197">
            <v>0</v>
          </cell>
          <cell r="DW197">
            <v>-97.277076349444499</v>
          </cell>
          <cell r="DY197">
            <v>0</v>
          </cell>
          <cell r="DZ197">
            <v>0</v>
          </cell>
          <cell r="EB197">
            <v>0</v>
          </cell>
          <cell r="ED197">
            <v>0</v>
          </cell>
          <cell r="EE197">
            <v>0</v>
          </cell>
          <cell r="EG197">
            <v>0</v>
          </cell>
          <cell r="EI197">
            <v>0</v>
          </cell>
          <cell r="EJ197">
            <v>0</v>
          </cell>
          <cell r="EL197">
            <v>0</v>
          </cell>
          <cell r="EN197">
            <v>0</v>
          </cell>
          <cell r="EO197">
            <v>0</v>
          </cell>
          <cell r="EQ197">
            <v>0</v>
          </cell>
        </row>
        <row r="198">
          <cell r="C198" t="str">
            <v>60020Allcustom2Allcustom3USD Total</v>
          </cell>
          <cell r="E198">
            <v>0</v>
          </cell>
          <cell r="H198">
            <v>0</v>
          </cell>
          <cell r="J198">
            <v>0</v>
          </cell>
          <cell r="M198">
            <v>0</v>
          </cell>
          <cell r="O198">
            <v>2</v>
          </cell>
          <cell r="R198">
            <v>1.968817</v>
          </cell>
          <cell r="T198">
            <v>0</v>
          </cell>
          <cell r="W198">
            <v>0</v>
          </cell>
          <cell r="Y198">
            <v>0</v>
          </cell>
          <cell r="AB198">
            <v>0</v>
          </cell>
          <cell r="AD198">
            <v>0</v>
          </cell>
          <cell r="AG198">
            <v>0</v>
          </cell>
          <cell r="AI198">
            <v>0</v>
          </cell>
          <cell r="AL198">
            <v>0</v>
          </cell>
          <cell r="AN198">
            <v>0</v>
          </cell>
          <cell r="AQ198">
            <v>0</v>
          </cell>
          <cell r="AS198">
            <v>0</v>
          </cell>
          <cell r="AV198">
            <v>0</v>
          </cell>
          <cell r="AX198">
            <v>0</v>
          </cell>
          <cell r="BA198">
            <v>0</v>
          </cell>
          <cell r="BC198">
            <v>0</v>
          </cell>
          <cell r="BE198">
            <v>0</v>
          </cell>
          <cell r="BH198">
            <v>0</v>
          </cell>
          <cell r="BI198">
            <v>0</v>
          </cell>
          <cell r="BK198">
            <v>2</v>
          </cell>
          <cell r="BM198">
            <v>0</v>
          </cell>
          <cell r="BN198">
            <v>1.968817</v>
          </cell>
          <cell r="BP198">
            <v>0</v>
          </cell>
          <cell r="BR198">
            <v>0</v>
          </cell>
          <cell r="BS198">
            <v>0</v>
          </cell>
          <cell r="BU198">
            <v>0</v>
          </cell>
          <cell r="BV198">
            <v>0</v>
          </cell>
          <cell r="BW198">
            <v>2</v>
          </cell>
          <cell r="BY198">
            <v>2</v>
          </cell>
          <cell r="CB198">
            <v>0</v>
          </cell>
          <cell r="CC198">
            <v>0</v>
          </cell>
          <cell r="CI198">
            <v>0</v>
          </cell>
          <cell r="CL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S198">
            <v>0</v>
          </cell>
          <cell r="CU198">
            <v>0</v>
          </cell>
          <cell r="CX198">
            <v>0</v>
          </cell>
          <cell r="CZ198">
            <v>0</v>
          </cell>
          <cell r="DC198">
            <v>0</v>
          </cell>
          <cell r="DE198">
            <v>0</v>
          </cell>
          <cell r="DH198">
            <v>0</v>
          </cell>
          <cell r="DJ198">
            <v>0</v>
          </cell>
          <cell r="DM198">
            <v>0</v>
          </cell>
          <cell r="DO198">
            <v>0</v>
          </cell>
          <cell r="DR198">
            <v>0</v>
          </cell>
          <cell r="DT198">
            <v>0</v>
          </cell>
          <cell r="DW198">
            <v>0</v>
          </cell>
          <cell r="DY198">
            <v>0</v>
          </cell>
          <cell r="EB198">
            <v>0</v>
          </cell>
          <cell r="ED198">
            <v>0</v>
          </cell>
          <cell r="EG198">
            <v>0</v>
          </cell>
          <cell r="EI198">
            <v>0</v>
          </cell>
          <cell r="EL198">
            <v>0</v>
          </cell>
          <cell r="EN198">
            <v>0</v>
          </cell>
          <cell r="EQ198">
            <v>0</v>
          </cell>
        </row>
        <row r="199">
          <cell r="C199" t="str">
            <v>One-off_total_USD</v>
          </cell>
          <cell r="E199">
            <v>-7</v>
          </cell>
          <cell r="F199">
            <v>0</v>
          </cell>
          <cell r="G199">
            <v>0</v>
          </cell>
          <cell r="H199">
            <v>-7.2979950398431814</v>
          </cell>
          <cell r="J199">
            <v>1</v>
          </cell>
          <cell r="K199">
            <v>0</v>
          </cell>
          <cell r="L199">
            <v>0</v>
          </cell>
          <cell r="M199">
            <v>0.85148993000000006</v>
          </cell>
          <cell r="O199">
            <v>10</v>
          </cell>
          <cell r="P199">
            <v>0</v>
          </cell>
          <cell r="Q199">
            <v>0</v>
          </cell>
          <cell r="R199">
            <v>9.6045711168154018</v>
          </cell>
          <cell r="T199">
            <v>0</v>
          </cell>
          <cell r="U199">
            <v>0</v>
          </cell>
          <cell r="V199">
            <v>0</v>
          </cell>
          <cell r="W199">
            <v>-0.47867525999999999</v>
          </cell>
          <cell r="Y199">
            <v>-98</v>
          </cell>
          <cell r="Z199">
            <v>0</v>
          </cell>
          <cell r="AA199">
            <v>0</v>
          </cell>
          <cell r="AB199">
            <v>-97.993458374154045</v>
          </cell>
          <cell r="AD199">
            <v>4</v>
          </cell>
          <cell r="AE199">
            <v>0</v>
          </cell>
          <cell r="AF199">
            <v>0</v>
          </cell>
          <cell r="AG199">
            <v>4.0892773</v>
          </cell>
          <cell r="AI199">
            <v>0</v>
          </cell>
          <cell r="AJ199">
            <v>0</v>
          </cell>
          <cell r="AK199">
            <v>0</v>
          </cell>
          <cell r="AL199">
            <v>0.11403817645191699</v>
          </cell>
          <cell r="AN199">
            <v>3</v>
          </cell>
          <cell r="AO199">
            <v>0</v>
          </cell>
          <cell r="AP199">
            <v>0</v>
          </cell>
          <cell r="AQ199">
            <v>2.8184575399973499</v>
          </cell>
          <cell r="AS199">
            <v>1</v>
          </cell>
          <cell r="AT199">
            <v>0</v>
          </cell>
          <cell r="AU199">
            <v>0</v>
          </cell>
          <cell r="AV199">
            <v>1.0103045286866901</v>
          </cell>
          <cell r="AX199">
            <v>88</v>
          </cell>
          <cell r="AY199">
            <v>0</v>
          </cell>
          <cell r="AZ199">
            <v>0</v>
          </cell>
          <cell r="BA199">
            <v>88.162615292030907</v>
          </cell>
          <cell r="BC199">
            <v>-1</v>
          </cell>
          <cell r="BD199">
            <v>0</v>
          </cell>
          <cell r="BE199">
            <v>-1</v>
          </cell>
          <cell r="BF199">
            <v>0</v>
          </cell>
          <cell r="BG199">
            <v>0</v>
          </cell>
          <cell r="BH199">
            <v>0</v>
          </cell>
          <cell r="BI199">
            <v>0.243241210788017</v>
          </cell>
          <cell r="BK199">
            <v>1</v>
          </cell>
          <cell r="BL199">
            <v>0</v>
          </cell>
          <cell r="BM199">
            <v>0</v>
          </cell>
          <cell r="BN199">
            <v>1.1238664207729969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U199">
            <v>0</v>
          </cell>
          <cell r="BV199">
            <v>0</v>
          </cell>
          <cell r="BW199">
            <v>1</v>
          </cell>
          <cell r="BY199">
            <v>-87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1.8900200000000001E-3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1.8900200000000001E-3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-91</v>
          </cell>
          <cell r="DU199">
            <v>0</v>
          </cell>
          <cell r="DV199">
            <v>0</v>
          </cell>
          <cell r="DW199">
            <v>-90.971685357704786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0.18282332370058799</v>
          </cell>
          <cell r="EN199">
            <v>0</v>
          </cell>
          <cell r="EO199">
            <v>0</v>
          </cell>
          <cell r="EP199">
            <v>0</v>
          </cell>
          <cell r="EQ199">
            <v>-0.41248704501389699</v>
          </cell>
        </row>
        <row r="202">
          <cell r="C202" t="str">
            <v>60071Allcustom2Allcustom3USD Total</v>
          </cell>
          <cell r="E202">
            <v>0</v>
          </cell>
          <cell r="H202">
            <v>5.8858527249949701E-4</v>
          </cell>
          <cell r="J202">
            <v>0</v>
          </cell>
          <cell r="M202">
            <v>0</v>
          </cell>
          <cell r="O202">
            <v>-6</v>
          </cell>
          <cell r="R202">
            <v>-5.9979675885620702</v>
          </cell>
          <cell r="T202">
            <v>-1</v>
          </cell>
          <cell r="W202">
            <v>-0.76400161</v>
          </cell>
          <cell r="Y202">
            <v>0</v>
          </cell>
          <cell r="AB202">
            <v>0</v>
          </cell>
          <cell r="AD202">
            <v>0</v>
          </cell>
          <cell r="AG202">
            <v>0</v>
          </cell>
          <cell r="AI202">
            <v>0</v>
          </cell>
          <cell r="AL202">
            <v>9.2453721358359796E-3</v>
          </cell>
          <cell r="AN202">
            <v>0</v>
          </cell>
          <cell r="AQ202">
            <v>-0.486919994468691</v>
          </cell>
          <cell r="AS202">
            <v>0</v>
          </cell>
          <cell r="AV202">
            <v>0.102918309610682</v>
          </cell>
          <cell r="AX202">
            <v>0</v>
          </cell>
          <cell r="BA202">
            <v>0</v>
          </cell>
          <cell r="BC202">
            <v>0</v>
          </cell>
          <cell r="BE202">
            <v>0</v>
          </cell>
          <cell r="BH202">
            <v>0</v>
          </cell>
          <cell r="BI202">
            <v>0</v>
          </cell>
          <cell r="BK202">
            <v>-7</v>
          </cell>
          <cell r="BM202">
            <v>0</v>
          </cell>
          <cell r="BN202">
            <v>-7.1361369260117495</v>
          </cell>
          <cell r="BP202">
            <v>0</v>
          </cell>
          <cell r="BR202">
            <v>0</v>
          </cell>
          <cell r="BS202">
            <v>0</v>
          </cell>
          <cell r="BU202">
            <v>0</v>
          </cell>
          <cell r="BV202">
            <v>0</v>
          </cell>
          <cell r="BW202">
            <v>-7</v>
          </cell>
          <cell r="BY202">
            <v>-7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I202">
            <v>0</v>
          </cell>
          <cell r="CK202">
            <v>0</v>
          </cell>
          <cell r="CL202">
            <v>0</v>
          </cell>
          <cell r="CN202">
            <v>0</v>
          </cell>
          <cell r="CQ202">
            <v>0</v>
          </cell>
          <cell r="CS202">
            <v>0</v>
          </cell>
          <cell r="CU202">
            <v>0</v>
          </cell>
          <cell r="CX202">
            <v>0</v>
          </cell>
          <cell r="CZ202">
            <v>0</v>
          </cell>
          <cell r="DB202">
            <v>0</v>
          </cell>
          <cell r="DC202">
            <v>0</v>
          </cell>
          <cell r="DE202">
            <v>0</v>
          </cell>
          <cell r="DG202">
            <v>0</v>
          </cell>
          <cell r="DH202">
            <v>0</v>
          </cell>
          <cell r="DJ202">
            <v>0</v>
          </cell>
          <cell r="DL202">
            <v>0</v>
          </cell>
          <cell r="DM202">
            <v>0</v>
          </cell>
          <cell r="DO202">
            <v>0</v>
          </cell>
          <cell r="DQ202">
            <v>0</v>
          </cell>
          <cell r="DR202">
            <v>0</v>
          </cell>
          <cell r="DT202">
            <v>0</v>
          </cell>
          <cell r="DV202">
            <v>0</v>
          </cell>
          <cell r="DW202">
            <v>-0.47767462233285501</v>
          </cell>
          <cell r="DY202">
            <v>0</v>
          </cell>
          <cell r="EA202">
            <v>0</v>
          </cell>
          <cell r="EB202">
            <v>0</v>
          </cell>
          <cell r="ED202">
            <v>0</v>
          </cell>
          <cell r="EF202">
            <v>0</v>
          </cell>
          <cell r="EG202">
            <v>0</v>
          </cell>
          <cell r="EI202">
            <v>0</v>
          </cell>
          <cell r="EK202">
            <v>0</v>
          </cell>
          <cell r="EL202">
            <v>0</v>
          </cell>
          <cell r="EN202">
            <v>0</v>
          </cell>
          <cell r="EP202">
            <v>0</v>
          </cell>
          <cell r="EQ202">
            <v>0.102918309610682</v>
          </cell>
        </row>
        <row r="203">
          <cell r="C203" t="str">
            <v>60061Allcustom2Allcustom3USD Total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0</v>
          </cell>
          <cell r="R203">
            <v>0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0</v>
          </cell>
          <cell r="AN203">
            <v>0</v>
          </cell>
          <cell r="AQ203">
            <v>0</v>
          </cell>
          <cell r="AS203">
            <v>0</v>
          </cell>
          <cell r="AV203">
            <v>0</v>
          </cell>
          <cell r="AX203">
            <v>0</v>
          </cell>
          <cell r="BA203">
            <v>0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0</v>
          </cell>
          <cell r="BM203">
            <v>0</v>
          </cell>
          <cell r="BN203">
            <v>0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I203">
            <v>0</v>
          </cell>
          <cell r="CK203">
            <v>0</v>
          </cell>
          <cell r="CL203">
            <v>0</v>
          </cell>
          <cell r="CN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B203">
            <v>0</v>
          </cell>
          <cell r="DC203">
            <v>0</v>
          </cell>
          <cell r="DE203">
            <v>0</v>
          </cell>
          <cell r="DG203">
            <v>0</v>
          </cell>
          <cell r="DH203">
            <v>0</v>
          </cell>
          <cell r="DJ203">
            <v>0</v>
          </cell>
          <cell r="DL203">
            <v>0</v>
          </cell>
          <cell r="DM203">
            <v>0</v>
          </cell>
          <cell r="DO203">
            <v>0</v>
          </cell>
          <cell r="DQ203">
            <v>0</v>
          </cell>
          <cell r="DR203">
            <v>0</v>
          </cell>
          <cell r="DT203">
            <v>0</v>
          </cell>
          <cell r="DV203">
            <v>0</v>
          </cell>
          <cell r="DW203">
            <v>0</v>
          </cell>
          <cell r="DY203">
            <v>0</v>
          </cell>
          <cell r="EA203">
            <v>0</v>
          </cell>
          <cell r="EB203">
            <v>0</v>
          </cell>
          <cell r="ED203">
            <v>0</v>
          </cell>
          <cell r="EF203">
            <v>0</v>
          </cell>
          <cell r="EG203">
            <v>0</v>
          </cell>
          <cell r="EI203">
            <v>0</v>
          </cell>
          <cell r="EK203">
            <v>0</v>
          </cell>
          <cell r="EL203">
            <v>0</v>
          </cell>
          <cell r="EN203">
            <v>0</v>
          </cell>
          <cell r="EP203">
            <v>0</v>
          </cell>
          <cell r="EQ203">
            <v>0</v>
          </cell>
        </row>
        <row r="204">
          <cell r="C204" t="str">
            <v>60025Allcustom2Allcustom3USD Total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1.5495999999999999E-2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D204">
            <v>0</v>
          </cell>
          <cell r="AG204">
            <v>0</v>
          </cell>
          <cell r="AI204">
            <v>0</v>
          </cell>
          <cell r="AL204">
            <v>0</v>
          </cell>
          <cell r="AN204">
            <v>0</v>
          </cell>
          <cell r="AQ204">
            <v>0</v>
          </cell>
          <cell r="AS204">
            <v>0</v>
          </cell>
          <cell r="AV204">
            <v>0</v>
          </cell>
          <cell r="AX204">
            <v>0</v>
          </cell>
          <cell r="BA204">
            <v>0</v>
          </cell>
          <cell r="BC204">
            <v>0</v>
          </cell>
          <cell r="BE204">
            <v>0</v>
          </cell>
          <cell r="BH204">
            <v>0</v>
          </cell>
          <cell r="BI204">
            <v>0</v>
          </cell>
          <cell r="BK204">
            <v>0</v>
          </cell>
          <cell r="BM204">
            <v>0</v>
          </cell>
          <cell r="BN204">
            <v>1.5495999999999999E-2</v>
          </cell>
          <cell r="BP204">
            <v>0</v>
          </cell>
          <cell r="BR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Y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I204">
            <v>0</v>
          </cell>
          <cell r="CK204">
            <v>0</v>
          </cell>
          <cell r="CL204">
            <v>0</v>
          </cell>
          <cell r="CN204">
            <v>0</v>
          </cell>
          <cell r="CQ204">
            <v>0</v>
          </cell>
          <cell r="CS204">
            <v>0</v>
          </cell>
          <cell r="CU204">
            <v>0</v>
          </cell>
          <cell r="CX204">
            <v>0</v>
          </cell>
          <cell r="CZ204">
            <v>0</v>
          </cell>
          <cell r="DB204">
            <v>0</v>
          </cell>
          <cell r="DC204">
            <v>0</v>
          </cell>
          <cell r="DE204">
            <v>0</v>
          </cell>
          <cell r="DG204">
            <v>0</v>
          </cell>
          <cell r="DH204">
            <v>0</v>
          </cell>
          <cell r="DJ204">
            <v>0</v>
          </cell>
          <cell r="DL204">
            <v>0</v>
          </cell>
          <cell r="DM204">
            <v>0</v>
          </cell>
          <cell r="DO204">
            <v>0</v>
          </cell>
          <cell r="DQ204">
            <v>0</v>
          </cell>
          <cell r="DR204">
            <v>0</v>
          </cell>
          <cell r="DT204">
            <v>0</v>
          </cell>
          <cell r="DV204">
            <v>0</v>
          </cell>
          <cell r="DW204">
            <v>0</v>
          </cell>
          <cell r="DY204">
            <v>0</v>
          </cell>
          <cell r="EA204">
            <v>0</v>
          </cell>
          <cell r="EB204">
            <v>0</v>
          </cell>
          <cell r="ED204">
            <v>0</v>
          </cell>
          <cell r="EF204">
            <v>0</v>
          </cell>
          <cell r="EG204">
            <v>0</v>
          </cell>
          <cell r="EI204">
            <v>0</v>
          </cell>
          <cell r="EK204">
            <v>0</v>
          </cell>
          <cell r="EL204">
            <v>0</v>
          </cell>
          <cell r="EN204">
            <v>0</v>
          </cell>
          <cell r="EP204">
            <v>0</v>
          </cell>
          <cell r="EQ204">
            <v>0</v>
          </cell>
        </row>
        <row r="205">
          <cell r="C205" t="str">
            <v>One-off_tax_effect_USD</v>
          </cell>
          <cell r="E205">
            <v>0</v>
          </cell>
          <cell r="F205">
            <v>0</v>
          </cell>
          <cell r="G205">
            <v>0</v>
          </cell>
          <cell r="H205">
            <v>5.8858527249949701E-4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-6</v>
          </cell>
          <cell r="P205">
            <v>0</v>
          </cell>
          <cell r="Q205">
            <v>0</v>
          </cell>
          <cell r="R205">
            <v>-5.9824715885620705</v>
          </cell>
          <cell r="T205">
            <v>-1</v>
          </cell>
          <cell r="U205">
            <v>0</v>
          </cell>
          <cell r="V205">
            <v>0</v>
          </cell>
          <cell r="W205">
            <v>-0.76400161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9.2453721358359796E-3</v>
          </cell>
          <cell r="AN205">
            <v>0</v>
          </cell>
          <cell r="AO205">
            <v>0</v>
          </cell>
          <cell r="AP205">
            <v>0</v>
          </cell>
          <cell r="AQ205">
            <v>-0.486919994468691</v>
          </cell>
          <cell r="AS205">
            <v>0</v>
          </cell>
          <cell r="AT205">
            <v>0</v>
          </cell>
          <cell r="AU205">
            <v>0</v>
          </cell>
          <cell r="AV205">
            <v>0.102918309610682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K205">
            <v>-7</v>
          </cell>
          <cell r="BL205">
            <v>0</v>
          </cell>
          <cell r="BM205">
            <v>0</v>
          </cell>
          <cell r="BN205">
            <v>-7.1206409260117498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U205">
            <v>0</v>
          </cell>
          <cell r="BV205">
            <v>0</v>
          </cell>
          <cell r="BW205">
            <v>-7</v>
          </cell>
          <cell r="BY205">
            <v>-7</v>
          </cell>
          <cell r="CD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-0.47767462233285501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0.102918309610682</v>
          </cell>
        </row>
        <row r="208">
          <cell r="C208" t="str">
            <v>One-off_adjusted_revenue_USD</v>
          </cell>
          <cell r="E208">
            <v>10035</v>
          </cell>
          <cell r="F208">
            <v>0</v>
          </cell>
          <cell r="G208">
            <v>0</v>
          </cell>
          <cell r="H208">
            <v>10035.174072796101</v>
          </cell>
          <cell r="J208">
            <v>2310</v>
          </cell>
          <cell r="K208">
            <v>0</v>
          </cell>
          <cell r="L208">
            <v>0</v>
          </cell>
          <cell r="M208">
            <v>2310.1260968699999</v>
          </cell>
          <cell r="O208">
            <v>2026</v>
          </cell>
          <cell r="P208">
            <v>0</v>
          </cell>
          <cell r="Q208">
            <v>0</v>
          </cell>
          <cell r="R208">
            <v>2026.08926703517</v>
          </cell>
          <cell r="T208">
            <v>1220</v>
          </cell>
          <cell r="U208">
            <v>0</v>
          </cell>
          <cell r="V208">
            <v>0</v>
          </cell>
          <cell r="W208">
            <v>1219.7551989235899</v>
          </cell>
          <cell r="Y208">
            <v>212</v>
          </cell>
          <cell r="Z208">
            <v>0</v>
          </cell>
          <cell r="AA208">
            <v>0</v>
          </cell>
          <cell r="AB208">
            <v>212.134096578563</v>
          </cell>
          <cell r="AD208">
            <v>471</v>
          </cell>
          <cell r="AE208">
            <v>0</v>
          </cell>
          <cell r="AF208">
            <v>0</v>
          </cell>
          <cell r="AG208">
            <v>470.56923044999996</v>
          </cell>
          <cell r="AI208">
            <v>1215</v>
          </cell>
          <cell r="AJ208">
            <v>0</v>
          </cell>
          <cell r="AK208">
            <v>0</v>
          </cell>
          <cell r="AL208">
            <v>1215.44384570337</v>
          </cell>
          <cell r="AN208">
            <v>325</v>
          </cell>
          <cell r="AO208">
            <v>0</v>
          </cell>
          <cell r="AP208">
            <v>0</v>
          </cell>
          <cell r="AQ208">
            <v>325.290432495679</v>
          </cell>
          <cell r="AS208">
            <v>406</v>
          </cell>
          <cell r="AT208">
            <v>0</v>
          </cell>
          <cell r="AU208">
            <v>0</v>
          </cell>
          <cell r="AV208">
            <v>405.54081303970202</v>
          </cell>
          <cell r="AX208">
            <v>110</v>
          </cell>
          <cell r="AY208">
            <v>0</v>
          </cell>
          <cell r="AZ208">
            <v>0</v>
          </cell>
          <cell r="BA208">
            <v>109.58767812102801</v>
          </cell>
          <cell r="BC208">
            <v>-930</v>
          </cell>
          <cell r="BD208">
            <v>0</v>
          </cell>
          <cell r="BE208">
            <v>-1</v>
          </cell>
          <cell r="BF208">
            <v>0</v>
          </cell>
          <cell r="BG208">
            <v>0</v>
          </cell>
          <cell r="BH208">
            <v>0</v>
          </cell>
          <cell r="BI208">
            <v>-929.44497547479102</v>
          </cell>
          <cell r="BK208">
            <v>17400</v>
          </cell>
          <cell r="BL208">
            <v>0</v>
          </cell>
          <cell r="BM208">
            <v>0</v>
          </cell>
          <cell r="BN208">
            <v>17400.2657565384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W208">
            <v>17400</v>
          </cell>
          <cell r="BY208">
            <v>17814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I208">
            <v>87</v>
          </cell>
          <cell r="CJ208">
            <v>0</v>
          </cell>
          <cell r="CK208">
            <v>0</v>
          </cell>
          <cell r="CL208">
            <v>86.984283522480794</v>
          </cell>
          <cell r="CN208">
            <v>2</v>
          </cell>
          <cell r="CO208">
            <v>0</v>
          </cell>
          <cell r="CP208">
            <v>0</v>
          </cell>
          <cell r="CQ208">
            <v>1.82308044</v>
          </cell>
          <cell r="CS208">
            <v>2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1.82308044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J208">
            <v>48</v>
          </cell>
          <cell r="DK208">
            <v>0</v>
          </cell>
          <cell r="DL208">
            <v>0</v>
          </cell>
          <cell r="DM208">
            <v>48.187354200000001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T208">
            <v>2223</v>
          </cell>
          <cell r="DU208">
            <v>0</v>
          </cell>
          <cell r="DV208">
            <v>0</v>
          </cell>
          <cell r="DW208">
            <v>2223.24533891381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I208">
            <v>19</v>
          </cell>
          <cell r="EJ208">
            <v>0</v>
          </cell>
          <cell r="EK208">
            <v>0</v>
          </cell>
          <cell r="EL208">
            <v>18.967019911341499</v>
          </cell>
          <cell r="EN208">
            <v>220</v>
          </cell>
          <cell r="EO208">
            <v>0</v>
          </cell>
          <cell r="EP208">
            <v>0</v>
          </cell>
          <cell r="EQ208">
            <v>220.31153638716901</v>
          </cell>
        </row>
        <row r="209">
          <cell r="C209" t="str">
            <v>One-off_adjusted_operating_costs_USD</v>
          </cell>
          <cell r="E209">
            <v>-9184</v>
          </cell>
          <cell r="F209">
            <v>0</v>
          </cell>
          <cell r="G209">
            <v>0</v>
          </cell>
          <cell r="H209">
            <v>-9184.1613029692307</v>
          </cell>
          <cell r="J209">
            <v>-1131</v>
          </cell>
          <cell r="K209">
            <v>1</v>
          </cell>
          <cell r="L209">
            <v>0</v>
          </cell>
          <cell r="M209">
            <v>-1131.6504218399998</v>
          </cell>
          <cell r="O209">
            <v>-1689</v>
          </cell>
          <cell r="P209">
            <v>0</v>
          </cell>
          <cell r="Q209">
            <v>0</v>
          </cell>
          <cell r="R209">
            <v>-1688.9359850620999</v>
          </cell>
          <cell r="T209">
            <v>-484</v>
          </cell>
          <cell r="U209">
            <v>-1</v>
          </cell>
          <cell r="V209">
            <v>0</v>
          </cell>
          <cell r="W209">
            <v>-483.24056746882303</v>
          </cell>
          <cell r="Y209">
            <v>-145</v>
          </cell>
          <cell r="Z209">
            <v>1</v>
          </cell>
          <cell r="AA209">
            <v>0</v>
          </cell>
          <cell r="AB209">
            <v>-145.63071868132999</v>
          </cell>
          <cell r="AD209">
            <v>-328</v>
          </cell>
          <cell r="AE209">
            <v>0</v>
          </cell>
          <cell r="AF209">
            <v>0</v>
          </cell>
          <cell r="AG209">
            <v>-328.08628519999996</v>
          </cell>
          <cell r="AI209">
            <v>-1182</v>
          </cell>
          <cell r="AJ209">
            <v>1</v>
          </cell>
          <cell r="AK209">
            <v>0</v>
          </cell>
          <cell r="AL209">
            <v>-1182.6546518022101</v>
          </cell>
          <cell r="AN209">
            <v>-236</v>
          </cell>
          <cell r="AO209">
            <v>1</v>
          </cell>
          <cell r="AP209">
            <v>0</v>
          </cell>
          <cell r="AQ209">
            <v>-236.724855752222</v>
          </cell>
          <cell r="AS209">
            <v>-415</v>
          </cell>
          <cell r="AT209">
            <v>-1</v>
          </cell>
          <cell r="AU209">
            <v>0</v>
          </cell>
          <cell r="AV209">
            <v>-414.03859018808504</v>
          </cell>
          <cell r="AX209">
            <v>-194</v>
          </cell>
          <cell r="AY209">
            <v>0</v>
          </cell>
          <cell r="AZ209">
            <v>0</v>
          </cell>
          <cell r="BA209">
            <v>-193.60228566932898</v>
          </cell>
          <cell r="BC209">
            <v>947</v>
          </cell>
          <cell r="BD209">
            <v>-1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947.61596728879999</v>
          </cell>
          <cell r="BK209">
            <v>-14041</v>
          </cell>
          <cell r="BL209">
            <v>0</v>
          </cell>
          <cell r="BM209">
            <v>0</v>
          </cell>
          <cell r="BN209">
            <v>-14041.1096973445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W209">
            <v>-14041</v>
          </cell>
          <cell r="BY209">
            <v>-14379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I209">
            <v>-77</v>
          </cell>
          <cell r="CJ209">
            <v>1</v>
          </cell>
          <cell r="CK209">
            <v>0</v>
          </cell>
          <cell r="CL209">
            <v>-77.660301833503098</v>
          </cell>
          <cell r="CN209">
            <v>-1</v>
          </cell>
          <cell r="CO209">
            <v>0</v>
          </cell>
          <cell r="CP209">
            <v>0</v>
          </cell>
          <cell r="CQ209">
            <v>-0.66493108999999995</v>
          </cell>
          <cell r="CS209">
            <v>-1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-0.66493108999999995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J209">
            <v>-44</v>
          </cell>
          <cell r="DK209">
            <v>0</v>
          </cell>
          <cell r="DL209">
            <v>0</v>
          </cell>
          <cell r="DM209">
            <v>-43.93418647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-1891</v>
          </cell>
          <cell r="DU209">
            <v>0</v>
          </cell>
          <cell r="DV209">
            <v>2</v>
          </cell>
          <cell r="DW209">
            <v>-1892.90424512196</v>
          </cell>
          <cell r="DY209">
            <v>0</v>
          </cell>
          <cell r="DZ209">
            <v>0</v>
          </cell>
          <cell r="EA209">
            <v>0</v>
          </cell>
          <cell r="EB209">
            <v>-0.35176113532033804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I209">
            <v>-21</v>
          </cell>
          <cell r="EJ209">
            <v>0</v>
          </cell>
          <cell r="EK209">
            <v>0</v>
          </cell>
          <cell r="EL209">
            <v>-20.576936496084002</v>
          </cell>
          <cell r="EN209">
            <v>-251</v>
          </cell>
          <cell r="EO209">
            <v>0</v>
          </cell>
          <cell r="EP209">
            <v>0</v>
          </cell>
          <cell r="EQ209">
            <v>-251.47909897847802</v>
          </cell>
        </row>
        <row r="210">
          <cell r="C210" t="str">
            <v>One-off_adjusted_other_income_USD</v>
          </cell>
          <cell r="E210">
            <v>0</v>
          </cell>
          <cell r="F210">
            <v>0</v>
          </cell>
          <cell r="G210">
            <v>0</v>
          </cell>
          <cell r="H210">
            <v>8.9747000741991299E-3</v>
          </cell>
          <cell r="J210">
            <v>26</v>
          </cell>
          <cell r="K210">
            <v>0</v>
          </cell>
          <cell r="L210">
            <v>0</v>
          </cell>
          <cell r="M210">
            <v>25.980150460000001</v>
          </cell>
          <cell r="O210">
            <v>12</v>
          </cell>
          <cell r="P210">
            <v>0</v>
          </cell>
          <cell r="Q210">
            <v>0</v>
          </cell>
          <cell r="R210">
            <v>11.7190291418268</v>
          </cell>
          <cell r="T210">
            <v>1</v>
          </cell>
          <cell r="U210">
            <v>0</v>
          </cell>
          <cell r="V210">
            <v>0</v>
          </cell>
          <cell r="W210">
            <v>0.73789053999999998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1</v>
          </cell>
          <cell r="AE210">
            <v>0</v>
          </cell>
          <cell r="AF210">
            <v>0</v>
          </cell>
          <cell r="AG210">
            <v>0.78848324999999997</v>
          </cell>
          <cell r="AI210">
            <v>0</v>
          </cell>
          <cell r="AJ210">
            <v>0</v>
          </cell>
          <cell r="AK210">
            <v>0</v>
          </cell>
          <cell r="AL210">
            <v>3.9501456728150601E-3</v>
          </cell>
          <cell r="AN210">
            <v>0</v>
          </cell>
          <cell r="AO210">
            <v>0</v>
          </cell>
          <cell r="AP210">
            <v>0</v>
          </cell>
          <cell r="AQ210">
            <v>0.14048864231115099</v>
          </cell>
          <cell r="AS210">
            <v>1</v>
          </cell>
          <cell r="AT210">
            <v>0</v>
          </cell>
          <cell r="AU210">
            <v>0</v>
          </cell>
          <cell r="AV210">
            <v>0.58681787353056492</v>
          </cell>
          <cell r="AX210">
            <v>74</v>
          </cell>
          <cell r="AY210">
            <v>0</v>
          </cell>
          <cell r="AZ210">
            <v>0</v>
          </cell>
          <cell r="BA210">
            <v>73.757999999999996</v>
          </cell>
          <cell r="BC210">
            <v>-1</v>
          </cell>
          <cell r="BD210">
            <v>0</v>
          </cell>
          <cell r="BE210">
            <v>-1</v>
          </cell>
          <cell r="BF210">
            <v>0</v>
          </cell>
          <cell r="BG210">
            <v>0</v>
          </cell>
          <cell r="BH210">
            <v>0</v>
          </cell>
          <cell r="BI210">
            <v>-0.19233247822486699</v>
          </cell>
          <cell r="BK210">
            <v>114</v>
          </cell>
          <cell r="BL210">
            <v>0</v>
          </cell>
          <cell r="BM210">
            <v>0</v>
          </cell>
          <cell r="BN210">
            <v>113.531452275191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W210">
            <v>114</v>
          </cell>
          <cell r="BY210">
            <v>40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I210">
            <v>60</v>
          </cell>
          <cell r="CJ210">
            <v>0</v>
          </cell>
          <cell r="CK210">
            <v>0</v>
          </cell>
          <cell r="CL210">
            <v>60.466999999999999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T210">
            <v>1</v>
          </cell>
          <cell r="DU210">
            <v>0</v>
          </cell>
          <cell r="DV210">
            <v>0</v>
          </cell>
          <cell r="DW210">
            <v>0.93292203798396589</v>
          </cell>
          <cell r="DY210">
            <v>0</v>
          </cell>
          <cell r="DZ210">
            <v>0</v>
          </cell>
          <cell r="EA210">
            <v>0</v>
          </cell>
          <cell r="EB210">
            <v>0.30187337635029099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</row>
        <row r="211">
          <cell r="C211" t="str">
            <v>One-off_adjusted_other_costs_USD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-29</v>
          </cell>
          <cell r="K211">
            <v>0</v>
          </cell>
          <cell r="L211">
            <v>0</v>
          </cell>
          <cell r="M211">
            <v>-28.711950000000002</v>
          </cell>
          <cell r="O211">
            <v>2</v>
          </cell>
          <cell r="P211">
            <v>0</v>
          </cell>
          <cell r="Q211">
            <v>0</v>
          </cell>
          <cell r="R211">
            <v>1.86560941032063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-5</v>
          </cell>
          <cell r="AE211">
            <v>0</v>
          </cell>
          <cell r="AF211">
            <v>0</v>
          </cell>
          <cell r="AG211">
            <v>-4.7677064000000007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>
            <v>-65</v>
          </cell>
          <cell r="AY211">
            <v>0</v>
          </cell>
          <cell r="AZ211">
            <v>0</v>
          </cell>
          <cell r="BA211">
            <v>-65.207594126394198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0.19233247822486399</v>
          </cell>
          <cell r="BK211">
            <v>-97</v>
          </cell>
          <cell r="BL211">
            <v>0</v>
          </cell>
          <cell r="BM211">
            <v>0</v>
          </cell>
          <cell r="BN211">
            <v>-96.629308637848709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W211">
            <v>-97</v>
          </cell>
          <cell r="BY211">
            <v>-32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I211">
            <v>-65</v>
          </cell>
          <cell r="CJ211">
            <v>0</v>
          </cell>
          <cell r="CK211">
            <v>0</v>
          </cell>
          <cell r="CL211">
            <v>-65.147999999999996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-5</v>
          </cell>
          <cell r="DU211">
            <v>0</v>
          </cell>
          <cell r="DV211">
            <v>0</v>
          </cell>
          <cell r="DW211">
            <v>-4.7677064000000007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</row>
        <row r="212">
          <cell r="C212" t="str">
            <v>One-off_adjusted_EBITDA_USD</v>
          </cell>
          <cell r="E212">
            <v>851</v>
          </cell>
          <cell r="F212">
            <v>0</v>
          </cell>
          <cell r="G212">
            <v>0</v>
          </cell>
          <cell r="H212">
            <v>851.02174452694396</v>
          </cell>
          <cell r="J212">
            <v>1176</v>
          </cell>
          <cell r="K212">
            <v>1</v>
          </cell>
          <cell r="L212">
            <v>0</v>
          </cell>
          <cell r="M212">
            <v>1175.7438754899999</v>
          </cell>
          <cell r="O212">
            <v>351</v>
          </cell>
          <cell r="P212">
            <v>0</v>
          </cell>
          <cell r="Q212">
            <v>0</v>
          </cell>
          <cell r="R212">
            <v>350.73792052521753</v>
          </cell>
          <cell r="T212">
            <v>737</v>
          </cell>
          <cell r="U212">
            <v>-1</v>
          </cell>
          <cell r="V212">
            <v>0</v>
          </cell>
          <cell r="W212">
            <v>737.25252199476688</v>
          </cell>
          <cell r="Y212">
            <v>67</v>
          </cell>
          <cell r="Z212">
            <v>1</v>
          </cell>
          <cell r="AA212">
            <v>0</v>
          </cell>
          <cell r="AB212">
            <v>66.503377897233008</v>
          </cell>
          <cell r="AD212">
            <v>139</v>
          </cell>
          <cell r="AE212">
            <v>0</v>
          </cell>
          <cell r="AF212">
            <v>0</v>
          </cell>
          <cell r="AG212">
            <v>138.5037221</v>
          </cell>
          <cell r="AI212">
            <v>33</v>
          </cell>
          <cell r="AJ212">
            <v>1</v>
          </cell>
          <cell r="AK212">
            <v>0</v>
          </cell>
          <cell r="AL212">
            <v>32.793144046832751</v>
          </cell>
          <cell r="AN212">
            <v>89</v>
          </cell>
          <cell r="AO212">
            <v>1</v>
          </cell>
          <cell r="AP212">
            <v>0</v>
          </cell>
          <cell r="AQ212">
            <v>88.706065385768156</v>
          </cell>
          <cell r="AS212">
            <v>-8</v>
          </cell>
          <cell r="AT212">
            <v>-1</v>
          </cell>
          <cell r="AU212">
            <v>0</v>
          </cell>
          <cell r="AV212">
            <v>-7.9109592748524573</v>
          </cell>
          <cell r="AX212">
            <v>-75</v>
          </cell>
          <cell r="AY212">
            <v>0</v>
          </cell>
          <cell r="AZ212">
            <v>0</v>
          </cell>
          <cell r="BA212">
            <v>-75.464201674695175</v>
          </cell>
          <cell r="BC212">
            <v>16</v>
          </cell>
          <cell r="BD212">
            <v>-1</v>
          </cell>
          <cell r="BE212">
            <v>-2</v>
          </cell>
          <cell r="BF212">
            <v>0</v>
          </cell>
          <cell r="BG212">
            <v>0</v>
          </cell>
          <cell r="BH212">
            <v>0</v>
          </cell>
          <cell r="BI212">
            <v>18.170991814008968</v>
          </cell>
          <cell r="BK212">
            <v>3376</v>
          </cell>
          <cell r="BL212">
            <v>0</v>
          </cell>
          <cell r="BM212">
            <v>0</v>
          </cell>
          <cell r="BN212">
            <v>3376.0582028312419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U212">
            <v>0</v>
          </cell>
          <cell r="BV212">
            <v>0</v>
          </cell>
          <cell r="BW212">
            <v>3376</v>
          </cell>
          <cell r="BY212">
            <v>3443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I212">
            <v>5</v>
          </cell>
          <cell r="CJ212">
            <v>1</v>
          </cell>
          <cell r="CK212">
            <v>0</v>
          </cell>
          <cell r="CL212">
            <v>4.6429816889776987</v>
          </cell>
          <cell r="CN212">
            <v>1</v>
          </cell>
          <cell r="CO212">
            <v>0</v>
          </cell>
          <cell r="CP212">
            <v>0</v>
          </cell>
          <cell r="CQ212">
            <v>1.15814935</v>
          </cell>
          <cell r="CS212">
            <v>1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1.15814935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J212">
            <v>4</v>
          </cell>
          <cell r="DK212">
            <v>0</v>
          </cell>
          <cell r="DL212">
            <v>0</v>
          </cell>
          <cell r="DM212">
            <v>4.2531677300000013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328</v>
          </cell>
          <cell r="DU212">
            <v>0</v>
          </cell>
          <cell r="DV212">
            <v>2</v>
          </cell>
          <cell r="DW212">
            <v>326.50630942983395</v>
          </cell>
          <cell r="DY212">
            <v>0</v>
          </cell>
          <cell r="DZ212">
            <v>0</v>
          </cell>
          <cell r="EA212">
            <v>0</v>
          </cell>
          <cell r="EB212">
            <v>-4.9887758970047047E-2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I212">
            <v>-2</v>
          </cell>
          <cell r="EJ212">
            <v>0</v>
          </cell>
          <cell r="EK212">
            <v>0</v>
          </cell>
          <cell r="EL212">
            <v>-1.6099165847425034</v>
          </cell>
          <cell r="EN212">
            <v>-31</v>
          </cell>
          <cell r="EO212">
            <v>0</v>
          </cell>
          <cell r="EP212">
            <v>0</v>
          </cell>
          <cell r="EQ212">
            <v>-31.167562591309007</v>
          </cell>
        </row>
        <row r="213">
          <cell r="C213" t="str">
            <v>One-off_adjusted_depreciation_USD</v>
          </cell>
          <cell r="E213">
            <v>-951</v>
          </cell>
          <cell r="F213">
            <v>0</v>
          </cell>
          <cell r="G213">
            <v>0</v>
          </cell>
          <cell r="H213">
            <v>-950.9613053875828</v>
          </cell>
          <cell r="J213">
            <v>-685</v>
          </cell>
          <cell r="K213">
            <v>0</v>
          </cell>
          <cell r="L213">
            <v>0</v>
          </cell>
          <cell r="M213">
            <v>-684.84561462000011</v>
          </cell>
          <cell r="O213">
            <v>-185</v>
          </cell>
          <cell r="P213">
            <v>0</v>
          </cell>
          <cell r="Q213">
            <v>0</v>
          </cell>
          <cell r="R213">
            <v>-184.52743346678602</v>
          </cell>
          <cell r="T213">
            <v>-293</v>
          </cell>
          <cell r="U213">
            <v>0</v>
          </cell>
          <cell r="V213">
            <v>0</v>
          </cell>
          <cell r="W213">
            <v>-292.83148962394398</v>
          </cell>
          <cell r="Y213">
            <v>-75</v>
          </cell>
          <cell r="Z213">
            <v>0</v>
          </cell>
          <cell r="AA213">
            <v>0</v>
          </cell>
          <cell r="AB213">
            <v>-74.51842616159648</v>
          </cell>
          <cell r="AD213">
            <v>-68</v>
          </cell>
          <cell r="AE213">
            <v>-1</v>
          </cell>
          <cell r="AF213">
            <v>0</v>
          </cell>
          <cell r="AG213">
            <v>-67.267632760000012</v>
          </cell>
          <cell r="AI213">
            <v>-14</v>
          </cell>
          <cell r="AJ213">
            <v>-1</v>
          </cell>
          <cell r="AK213">
            <v>0</v>
          </cell>
          <cell r="AL213">
            <v>-13.4180421006775</v>
          </cell>
          <cell r="AN213">
            <v>-42</v>
          </cell>
          <cell r="AO213">
            <v>-1</v>
          </cell>
          <cell r="AP213">
            <v>0</v>
          </cell>
          <cell r="AQ213">
            <v>-41.247439877564304</v>
          </cell>
          <cell r="AS213">
            <v>-26</v>
          </cell>
          <cell r="AT213">
            <v>0</v>
          </cell>
          <cell r="AU213">
            <v>0</v>
          </cell>
          <cell r="AV213">
            <v>-26.093917817260401</v>
          </cell>
          <cell r="AX213">
            <v>-3</v>
          </cell>
          <cell r="AY213">
            <v>-1</v>
          </cell>
          <cell r="AZ213">
            <v>0</v>
          </cell>
          <cell r="BA213">
            <v>-2.2961945177891701</v>
          </cell>
          <cell r="BC213">
            <v>9</v>
          </cell>
          <cell r="BD213">
            <v>1</v>
          </cell>
          <cell r="BE213">
            <v>4</v>
          </cell>
          <cell r="BF213">
            <v>-1</v>
          </cell>
          <cell r="BG213">
            <v>0</v>
          </cell>
          <cell r="BH213">
            <v>0</v>
          </cell>
          <cell r="BI213">
            <v>5.4101143857869403</v>
          </cell>
          <cell r="BK213">
            <v>-2333</v>
          </cell>
          <cell r="BL213">
            <v>-1</v>
          </cell>
          <cell r="BM213">
            <v>0</v>
          </cell>
          <cell r="BN213">
            <v>-2332.5973819474175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W213">
            <v>-2333</v>
          </cell>
          <cell r="BY213">
            <v>-2313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-0.08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J213">
            <v>1</v>
          </cell>
          <cell r="DK213">
            <v>1</v>
          </cell>
          <cell r="DL213">
            <v>0</v>
          </cell>
          <cell r="DM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T213">
            <v>-199</v>
          </cell>
          <cell r="DU213">
            <v>0</v>
          </cell>
          <cell r="DV213">
            <v>-2</v>
          </cell>
          <cell r="DW213">
            <v>-196.45154089983851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I213">
            <v>-2</v>
          </cell>
          <cell r="EJ213">
            <v>1</v>
          </cell>
          <cell r="EK213">
            <v>0</v>
          </cell>
          <cell r="EL213">
            <v>-2.7368248204222199</v>
          </cell>
          <cell r="EN213">
            <v>-16</v>
          </cell>
          <cell r="EO213">
            <v>0</v>
          </cell>
          <cell r="EP213">
            <v>0</v>
          </cell>
          <cell r="EQ213">
            <v>-15.8342458088459</v>
          </cell>
        </row>
        <row r="214">
          <cell r="C214" t="str">
            <v>One-off_adjusted_Joint_Ventures_USD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38</v>
          </cell>
          <cell r="P214">
            <v>0</v>
          </cell>
          <cell r="Q214">
            <v>0</v>
          </cell>
          <cell r="R214">
            <v>38.391216851165197</v>
          </cell>
          <cell r="T214">
            <v>7</v>
          </cell>
          <cell r="U214">
            <v>0</v>
          </cell>
          <cell r="V214">
            <v>0</v>
          </cell>
          <cell r="W214">
            <v>6.8056356707796795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4.0807499999999899E-2</v>
          </cell>
          <cell r="AI214">
            <v>5</v>
          </cell>
          <cell r="AJ214">
            <v>0</v>
          </cell>
          <cell r="AK214">
            <v>0</v>
          </cell>
          <cell r="AL214">
            <v>4.9704021123560205</v>
          </cell>
          <cell r="AN214">
            <v>3</v>
          </cell>
          <cell r="AO214">
            <v>0</v>
          </cell>
          <cell r="AP214">
            <v>0</v>
          </cell>
          <cell r="AQ214">
            <v>2.79191792761659</v>
          </cell>
          <cell r="AS214">
            <v>4</v>
          </cell>
          <cell r="AT214">
            <v>0</v>
          </cell>
          <cell r="AU214">
            <v>0</v>
          </cell>
          <cell r="AV214">
            <v>3.5416758426691697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K214">
            <v>57</v>
          </cell>
          <cell r="BL214">
            <v>0</v>
          </cell>
          <cell r="BM214">
            <v>0</v>
          </cell>
          <cell r="BN214">
            <v>56.541655904586598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W214">
            <v>57</v>
          </cell>
          <cell r="BY214">
            <v>53</v>
          </cell>
          <cell r="CB214">
            <v>0</v>
          </cell>
          <cell r="CC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N214">
            <v>4</v>
          </cell>
          <cell r="CO214">
            <v>0</v>
          </cell>
          <cell r="CP214">
            <v>0</v>
          </cell>
          <cell r="CQ214">
            <v>3.5416758426691697</v>
          </cell>
          <cell r="CS214">
            <v>4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3.5416758426691697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E214">
            <v>0</v>
          </cell>
          <cell r="DF214">
            <v>0</v>
          </cell>
          <cell r="DH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O214">
            <v>0</v>
          </cell>
          <cell r="DP214">
            <v>0</v>
          </cell>
          <cell r="DR214">
            <v>0</v>
          </cell>
          <cell r="DT214">
            <v>8</v>
          </cell>
          <cell r="DU214">
            <v>0</v>
          </cell>
          <cell r="DW214">
            <v>7.8031275399726097</v>
          </cell>
          <cell r="DY214">
            <v>0</v>
          </cell>
          <cell r="DZ214">
            <v>0</v>
          </cell>
          <cell r="EB214">
            <v>0</v>
          </cell>
          <cell r="ED214">
            <v>0</v>
          </cell>
          <cell r="EE214">
            <v>0</v>
          </cell>
          <cell r="EG214">
            <v>0</v>
          </cell>
          <cell r="EI214">
            <v>0</v>
          </cell>
          <cell r="EJ214">
            <v>0</v>
          </cell>
          <cell r="EL214">
            <v>0</v>
          </cell>
          <cell r="EN214">
            <v>0</v>
          </cell>
          <cell r="EO214">
            <v>0</v>
          </cell>
          <cell r="EQ214">
            <v>0</v>
          </cell>
        </row>
        <row r="215">
          <cell r="C215" t="str">
            <v>One-off_adjusted_associated_companies_USD</v>
          </cell>
          <cell r="E215">
            <v>0</v>
          </cell>
          <cell r="F215">
            <v>0</v>
          </cell>
          <cell r="G215">
            <v>0</v>
          </cell>
          <cell r="H215">
            <v>0.27396970192988201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50</v>
          </cell>
          <cell r="P215">
            <v>0</v>
          </cell>
          <cell r="Q215">
            <v>0</v>
          </cell>
          <cell r="R215">
            <v>50.262536031593896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-4.2455890137957499E-4</v>
          </cell>
          <cell r="AN215">
            <v>0</v>
          </cell>
          <cell r="AO215">
            <v>0</v>
          </cell>
          <cell r="AP215">
            <v>0</v>
          </cell>
          <cell r="AQ215">
            <v>1.1429340030440301E-2</v>
          </cell>
          <cell r="AS215">
            <v>-6</v>
          </cell>
          <cell r="AT215">
            <v>0</v>
          </cell>
          <cell r="AU215">
            <v>0</v>
          </cell>
          <cell r="AV215">
            <v>-5.51921334277701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C215">
            <v>1</v>
          </cell>
          <cell r="BD215">
            <v>0</v>
          </cell>
          <cell r="BE215">
            <v>1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K215">
            <v>45</v>
          </cell>
          <cell r="BL215">
            <v>0</v>
          </cell>
          <cell r="BM215">
            <v>0</v>
          </cell>
          <cell r="BN215">
            <v>45.028297171875799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45</v>
          </cell>
          <cell r="BY215">
            <v>50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J215">
            <v>-6</v>
          </cell>
          <cell r="DK215">
            <v>0</v>
          </cell>
          <cell r="DL215">
            <v>0</v>
          </cell>
          <cell r="DM215">
            <v>-5.51921334277701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1.10047811290608E-2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</row>
        <row r="216">
          <cell r="C216" t="str">
            <v>One-off_adjusted_EBIT_USD</v>
          </cell>
          <cell r="E216">
            <v>-100</v>
          </cell>
          <cell r="F216">
            <v>0</v>
          </cell>
          <cell r="G216">
            <v>0</v>
          </cell>
          <cell r="H216">
            <v>-99.665591158708949</v>
          </cell>
          <cell r="J216">
            <v>491</v>
          </cell>
          <cell r="K216">
            <v>1</v>
          </cell>
          <cell r="L216">
            <v>0</v>
          </cell>
          <cell r="M216">
            <v>490.89826086999983</v>
          </cell>
          <cell r="O216">
            <v>254</v>
          </cell>
          <cell r="P216">
            <v>0</v>
          </cell>
          <cell r="Q216">
            <v>0</v>
          </cell>
          <cell r="R216">
            <v>254.86423994119062</v>
          </cell>
          <cell r="T216">
            <v>451</v>
          </cell>
          <cell r="U216">
            <v>-1</v>
          </cell>
          <cell r="V216">
            <v>0</v>
          </cell>
          <cell r="W216">
            <v>451.22666804160258</v>
          </cell>
          <cell r="Y216">
            <v>-8</v>
          </cell>
          <cell r="Z216">
            <v>1</v>
          </cell>
          <cell r="AA216">
            <v>0</v>
          </cell>
          <cell r="AB216">
            <v>-8.0150482643634717</v>
          </cell>
          <cell r="AD216">
            <v>71</v>
          </cell>
          <cell r="AE216">
            <v>-1</v>
          </cell>
          <cell r="AF216">
            <v>0</v>
          </cell>
          <cell r="AG216">
            <v>71.276896839999992</v>
          </cell>
          <cell r="AI216">
            <v>24</v>
          </cell>
          <cell r="AJ216">
            <v>0</v>
          </cell>
          <cell r="AK216">
            <v>0</v>
          </cell>
          <cell r="AL216">
            <v>24.345079499609891</v>
          </cell>
          <cell r="AN216">
            <v>50</v>
          </cell>
          <cell r="AO216">
            <v>0</v>
          </cell>
          <cell r="AP216">
            <v>0</v>
          </cell>
          <cell r="AQ216">
            <v>50.261972775850879</v>
          </cell>
          <cell r="AS216">
            <v>-36</v>
          </cell>
          <cell r="AT216">
            <v>-1</v>
          </cell>
          <cell r="AU216">
            <v>0</v>
          </cell>
          <cell r="AV216">
            <v>-35.982414592220692</v>
          </cell>
          <cell r="AX216">
            <v>-78</v>
          </cell>
          <cell r="AY216">
            <v>-1</v>
          </cell>
          <cell r="AZ216">
            <v>0</v>
          </cell>
          <cell r="BA216">
            <v>-77.76039619248435</v>
          </cell>
          <cell r="BC216">
            <v>26</v>
          </cell>
          <cell r="BD216">
            <v>0</v>
          </cell>
          <cell r="BE216">
            <v>3</v>
          </cell>
          <cell r="BF216">
            <v>-1</v>
          </cell>
          <cell r="BG216">
            <v>0</v>
          </cell>
          <cell r="BH216">
            <v>0</v>
          </cell>
          <cell r="BI216">
            <v>23.581106199795908</v>
          </cell>
          <cell r="BK216">
            <v>1145</v>
          </cell>
          <cell r="BL216">
            <v>-1</v>
          </cell>
          <cell r="BM216">
            <v>0</v>
          </cell>
          <cell r="BN216">
            <v>1145.0307739602868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U216">
            <v>0</v>
          </cell>
          <cell r="BV216">
            <v>0</v>
          </cell>
          <cell r="BW216">
            <v>1145</v>
          </cell>
          <cell r="BY216">
            <v>1233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I216">
            <v>5</v>
          </cell>
          <cell r="CJ216">
            <v>1</v>
          </cell>
          <cell r="CK216">
            <v>0</v>
          </cell>
          <cell r="CL216">
            <v>4.5629816889776986</v>
          </cell>
          <cell r="CN216">
            <v>5</v>
          </cell>
          <cell r="CO216">
            <v>0</v>
          </cell>
          <cell r="CP216">
            <v>0</v>
          </cell>
          <cell r="CQ216">
            <v>4.6998251926691701</v>
          </cell>
          <cell r="CS216">
            <v>5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4.6998251926691701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J216">
            <v>-1</v>
          </cell>
          <cell r="DK216">
            <v>1</v>
          </cell>
          <cell r="DL216">
            <v>0</v>
          </cell>
          <cell r="DM216">
            <v>-1.2660456127770088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T216">
            <v>137</v>
          </cell>
          <cell r="DU216">
            <v>0</v>
          </cell>
          <cell r="DV216">
            <v>0</v>
          </cell>
          <cell r="DW216">
            <v>137.86890085109712</v>
          </cell>
          <cell r="DY216">
            <v>0</v>
          </cell>
          <cell r="DZ216">
            <v>0</v>
          </cell>
          <cell r="EA216">
            <v>0</v>
          </cell>
          <cell r="EB216">
            <v>-4.9887758970047047E-2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I216">
            <v>-4</v>
          </cell>
          <cell r="EJ216">
            <v>1</v>
          </cell>
          <cell r="EK216">
            <v>0</v>
          </cell>
          <cell r="EL216">
            <v>-4.3467414051647228</v>
          </cell>
          <cell r="EN216">
            <v>-47</v>
          </cell>
          <cell r="EO216">
            <v>0</v>
          </cell>
          <cell r="EP216">
            <v>0</v>
          </cell>
          <cell r="EQ216">
            <v>-47.001808400154907</v>
          </cell>
        </row>
        <row r="217">
          <cell r="C217" t="str">
            <v>One-off_adjusted_financial_items_USD</v>
          </cell>
          <cell r="E217">
            <v>-279</v>
          </cell>
          <cell r="F217">
            <v>0</v>
          </cell>
          <cell r="G217">
            <v>0</v>
          </cell>
          <cell r="H217">
            <v>-279.057982318141</v>
          </cell>
          <cell r="J217">
            <v>-84</v>
          </cell>
          <cell r="K217">
            <v>0</v>
          </cell>
          <cell r="L217">
            <v>0</v>
          </cell>
          <cell r="M217">
            <v>-83.54878887000001</v>
          </cell>
          <cell r="O217">
            <v>-68</v>
          </cell>
          <cell r="P217">
            <v>0</v>
          </cell>
          <cell r="Q217">
            <v>0</v>
          </cell>
          <cell r="R217">
            <v>-68.403477387707994</v>
          </cell>
          <cell r="T217">
            <v>-38</v>
          </cell>
          <cell r="U217">
            <v>0</v>
          </cell>
          <cell r="V217">
            <v>0</v>
          </cell>
          <cell r="W217">
            <v>-37.855997222647396</v>
          </cell>
          <cell r="Y217">
            <v>-7</v>
          </cell>
          <cell r="Z217">
            <v>0</v>
          </cell>
          <cell r="AA217">
            <v>0</v>
          </cell>
          <cell r="AB217">
            <v>-6.91697550400401</v>
          </cell>
          <cell r="AD217">
            <v>-13</v>
          </cell>
          <cell r="AE217">
            <v>1</v>
          </cell>
          <cell r="AF217">
            <v>0</v>
          </cell>
          <cell r="AG217">
            <v>-13.5150362200001</v>
          </cell>
          <cell r="AI217">
            <v>-10</v>
          </cell>
          <cell r="AJ217">
            <v>1</v>
          </cell>
          <cell r="AK217">
            <v>0</v>
          </cell>
          <cell r="AL217">
            <v>-10.6306382821429</v>
          </cell>
          <cell r="AN217">
            <v>-19</v>
          </cell>
          <cell r="AO217">
            <v>1</v>
          </cell>
          <cell r="AP217">
            <v>0</v>
          </cell>
          <cell r="AQ217">
            <v>-19.578892179934201</v>
          </cell>
          <cell r="AS217">
            <v>8</v>
          </cell>
          <cell r="AT217">
            <v>0</v>
          </cell>
          <cell r="AU217">
            <v>0</v>
          </cell>
          <cell r="AV217">
            <v>8.3331531598636399</v>
          </cell>
          <cell r="AX217">
            <v>237</v>
          </cell>
          <cell r="AY217">
            <v>0</v>
          </cell>
          <cell r="AZ217">
            <v>0</v>
          </cell>
          <cell r="BA217">
            <v>236.527356779158</v>
          </cell>
          <cell r="BC217">
            <v>-2</v>
          </cell>
          <cell r="BD217">
            <v>-1</v>
          </cell>
          <cell r="BE217">
            <v>-1</v>
          </cell>
          <cell r="BF217">
            <v>0</v>
          </cell>
          <cell r="BG217">
            <v>0</v>
          </cell>
          <cell r="BH217">
            <v>0</v>
          </cell>
          <cell r="BI217">
            <v>-0.49445400000539802</v>
          </cell>
          <cell r="BK217">
            <v>-275</v>
          </cell>
          <cell r="BL217">
            <v>0</v>
          </cell>
          <cell r="BM217">
            <v>0</v>
          </cell>
          <cell r="BN217">
            <v>-275.14173204556101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W217">
            <v>-275</v>
          </cell>
          <cell r="BY217">
            <v>-518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I217">
            <v>-1</v>
          </cell>
          <cell r="CJ217">
            <v>-1</v>
          </cell>
          <cell r="CK217">
            <v>0</v>
          </cell>
          <cell r="CL217">
            <v>-0.20127080483007098</v>
          </cell>
          <cell r="CN217">
            <v>2</v>
          </cell>
          <cell r="CO217">
            <v>0</v>
          </cell>
          <cell r="CP217">
            <v>0</v>
          </cell>
          <cell r="CQ217">
            <v>1.80744527001483</v>
          </cell>
          <cell r="CS217">
            <v>2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1.80744527001483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3.6232E-3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T217">
            <v>-49</v>
          </cell>
          <cell r="DU217">
            <v>0</v>
          </cell>
          <cell r="DV217">
            <v>2</v>
          </cell>
          <cell r="DW217">
            <v>-50.641542186081097</v>
          </cell>
          <cell r="DY217">
            <v>0</v>
          </cell>
          <cell r="DZ217">
            <v>0</v>
          </cell>
          <cell r="EA217">
            <v>0</v>
          </cell>
          <cell r="EB217">
            <v>5.2284768410050399E-2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-2</v>
          </cell>
          <cell r="EJ217">
            <v>-1</v>
          </cell>
          <cell r="EK217">
            <v>0</v>
          </cell>
          <cell r="EL217">
            <v>-1.3913986083629399</v>
          </cell>
          <cell r="EN217">
            <v>7</v>
          </cell>
          <cell r="EO217">
            <v>-1</v>
          </cell>
          <cell r="EP217">
            <v>0</v>
          </cell>
          <cell r="EQ217">
            <v>7.5516229886514008</v>
          </cell>
        </row>
        <row r="218">
          <cell r="C218" t="str">
            <v>One-off_adjusted_EBT_USD</v>
          </cell>
          <cell r="E218">
            <v>-379</v>
          </cell>
          <cell r="F218">
            <v>0</v>
          </cell>
          <cell r="G218">
            <v>0</v>
          </cell>
          <cell r="H218">
            <v>-378.72357347684994</v>
          </cell>
          <cell r="J218">
            <v>407</v>
          </cell>
          <cell r="K218">
            <v>1</v>
          </cell>
          <cell r="L218">
            <v>0</v>
          </cell>
          <cell r="M218">
            <v>407.34947199999982</v>
          </cell>
          <cell r="O218">
            <v>186</v>
          </cell>
          <cell r="P218">
            <v>0</v>
          </cell>
          <cell r="Q218">
            <v>0</v>
          </cell>
          <cell r="R218">
            <v>186.46076255348262</v>
          </cell>
          <cell r="T218">
            <v>413</v>
          </cell>
          <cell r="U218">
            <v>-1</v>
          </cell>
          <cell r="V218">
            <v>0</v>
          </cell>
          <cell r="W218">
            <v>413.3706708189552</v>
          </cell>
          <cell r="Y218">
            <v>-15</v>
          </cell>
          <cell r="Z218">
            <v>1</v>
          </cell>
          <cell r="AA218">
            <v>0</v>
          </cell>
          <cell r="AB218">
            <v>-14.932023768367483</v>
          </cell>
          <cell r="AD218">
            <v>58</v>
          </cell>
          <cell r="AE218">
            <v>0</v>
          </cell>
          <cell r="AF218">
            <v>0</v>
          </cell>
          <cell r="AG218">
            <v>57.761860619999894</v>
          </cell>
          <cell r="AI218">
            <v>14</v>
          </cell>
          <cell r="AJ218">
            <v>1</v>
          </cell>
          <cell r="AK218">
            <v>0</v>
          </cell>
          <cell r="AL218">
            <v>13.714441217466991</v>
          </cell>
          <cell r="AN218">
            <v>31</v>
          </cell>
          <cell r="AO218">
            <v>1</v>
          </cell>
          <cell r="AP218">
            <v>0</v>
          </cell>
          <cell r="AQ218">
            <v>30.683080595916678</v>
          </cell>
          <cell r="AS218">
            <v>-28</v>
          </cell>
          <cell r="AT218">
            <v>-1</v>
          </cell>
          <cell r="AU218">
            <v>0</v>
          </cell>
          <cell r="AV218">
            <v>-27.649261432357051</v>
          </cell>
          <cell r="AX218">
            <v>159</v>
          </cell>
          <cell r="AY218">
            <v>-1</v>
          </cell>
          <cell r="AZ218">
            <v>0</v>
          </cell>
          <cell r="BA218">
            <v>158.76696058667363</v>
          </cell>
          <cell r="BC218">
            <v>24</v>
          </cell>
          <cell r="BD218">
            <v>-1</v>
          </cell>
          <cell r="BE218">
            <v>2</v>
          </cell>
          <cell r="BF218">
            <v>-1</v>
          </cell>
          <cell r="BG218">
            <v>0</v>
          </cell>
          <cell r="BH218">
            <v>0</v>
          </cell>
          <cell r="BI218">
            <v>23.08665219979051</v>
          </cell>
          <cell r="BK218">
            <v>870</v>
          </cell>
          <cell r="BL218">
            <v>-1</v>
          </cell>
          <cell r="BM218">
            <v>0</v>
          </cell>
          <cell r="BN218">
            <v>869.88904191472579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U218">
            <v>0</v>
          </cell>
          <cell r="BV218">
            <v>0</v>
          </cell>
          <cell r="BW218">
            <v>870</v>
          </cell>
          <cell r="BY218">
            <v>715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I218">
            <v>4</v>
          </cell>
          <cell r="CJ218">
            <v>0</v>
          </cell>
          <cell r="CK218">
            <v>0</v>
          </cell>
          <cell r="CL218">
            <v>4.3617108841476275</v>
          </cell>
          <cell r="CN218">
            <v>7</v>
          </cell>
          <cell r="CO218">
            <v>0</v>
          </cell>
          <cell r="CP218">
            <v>0</v>
          </cell>
          <cell r="CQ218">
            <v>6.5072704626839997</v>
          </cell>
          <cell r="CS218">
            <v>7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6.5072704626839997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-1</v>
          </cell>
          <cell r="DK218">
            <v>1</v>
          </cell>
          <cell r="DL218">
            <v>0</v>
          </cell>
          <cell r="DM218">
            <v>-1.2624224127770087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88</v>
          </cell>
          <cell r="DU218">
            <v>0</v>
          </cell>
          <cell r="DV218">
            <v>2</v>
          </cell>
          <cell r="DW218">
            <v>87.227358665016027</v>
          </cell>
          <cell r="DY218">
            <v>0</v>
          </cell>
          <cell r="DZ218">
            <v>0</v>
          </cell>
          <cell r="EA218">
            <v>0</v>
          </cell>
          <cell r="EB218">
            <v>2.3970094400033518E-3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I218">
            <v>-6</v>
          </cell>
          <cell r="EJ218">
            <v>0</v>
          </cell>
          <cell r="EK218">
            <v>0</v>
          </cell>
          <cell r="EL218">
            <v>-5.738140013527663</v>
          </cell>
          <cell r="EN218">
            <v>-40</v>
          </cell>
          <cell r="EO218">
            <v>-1</v>
          </cell>
          <cell r="EP218">
            <v>0</v>
          </cell>
          <cell r="EQ218">
            <v>-39.450185411503504</v>
          </cell>
        </row>
        <row r="219">
          <cell r="C219" t="str">
            <v>One-off_adjusted_tax_USD</v>
          </cell>
          <cell r="E219">
            <v>50</v>
          </cell>
          <cell r="F219">
            <v>0</v>
          </cell>
          <cell r="G219">
            <v>0</v>
          </cell>
          <cell r="H219">
            <v>49.683891436247691</v>
          </cell>
          <cell r="J219">
            <v>-379</v>
          </cell>
          <cell r="K219">
            <v>0</v>
          </cell>
          <cell r="L219">
            <v>0</v>
          </cell>
          <cell r="M219">
            <v>-378.77003504000004</v>
          </cell>
          <cell r="O219">
            <v>-30</v>
          </cell>
          <cell r="P219">
            <v>1</v>
          </cell>
          <cell r="Q219">
            <v>0</v>
          </cell>
          <cell r="R219">
            <v>-30.543197992606935</v>
          </cell>
          <cell r="T219">
            <v>-60</v>
          </cell>
          <cell r="U219">
            <v>0</v>
          </cell>
          <cell r="V219">
            <v>0</v>
          </cell>
          <cell r="W219">
            <v>-60.131772297671397</v>
          </cell>
          <cell r="Y219">
            <v>2</v>
          </cell>
          <cell r="Z219">
            <v>0</v>
          </cell>
          <cell r="AA219">
            <v>0</v>
          </cell>
          <cell r="AB219">
            <v>1.6058233813889</v>
          </cell>
          <cell r="AD219">
            <v>4</v>
          </cell>
          <cell r="AE219">
            <v>0</v>
          </cell>
          <cell r="AF219">
            <v>0</v>
          </cell>
          <cell r="AG219">
            <v>3.9337626600000002</v>
          </cell>
          <cell r="AI219">
            <v>-13</v>
          </cell>
          <cell r="AJ219">
            <v>0</v>
          </cell>
          <cell r="AK219">
            <v>0</v>
          </cell>
          <cell r="AL219">
            <v>-12.696258020216037</v>
          </cell>
          <cell r="AN219">
            <v>1</v>
          </cell>
          <cell r="AO219">
            <v>-1</v>
          </cell>
          <cell r="AP219">
            <v>0</v>
          </cell>
          <cell r="AQ219">
            <v>2.2484627178631609</v>
          </cell>
          <cell r="AS219">
            <v>8</v>
          </cell>
          <cell r="AT219">
            <v>1</v>
          </cell>
          <cell r="AU219">
            <v>0</v>
          </cell>
          <cell r="AV219">
            <v>7.337473002814928</v>
          </cell>
          <cell r="AX219">
            <v>-104</v>
          </cell>
          <cell r="AY219">
            <v>0</v>
          </cell>
          <cell r="AZ219">
            <v>0</v>
          </cell>
          <cell r="BA219">
            <v>-103.839724350935</v>
          </cell>
          <cell r="BC219">
            <v>-1</v>
          </cell>
          <cell r="BD219">
            <v>1</v>
          </cell>
          <cell r="BE219">
            <v>-1</v>
          </cell>
          <cell r="BF219">
            <v>0</v>
          </cell>
          <cell r="BG219">
            <v>0</v>
          </cell>
          <cell r="BH219">
            <v>0</v>
          </cell>
          <cell r="BI219">
            <v>-0.51412274999999996</v>
          </cell>
          <cell r="BK219">
            <v>-522</v>
          </cell>
          <cell r="BL219">
            <v>0</v>
          </cell>
          <cell r="BM219">
            <v>0</v>
          </cell>
          <cell r="BN219">
            <v>-521.6856972531142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W219">
            <v>-522</v>
          </cell>
          <cell r="BY219">
            <v>-425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I219">
            <v>0</v>
          </cell>
          <cell r="CJ219">
            <v>1</v>
          </cell>
          <cell r="CK219">
            <v>0</v>
          </cell>
          <cell r="CL219">
            <v>-0.58647624633992002</v>
          </cell>
          <cell r="CN219">
            <v>0</v>
          </cell>
          <cell r="CO219">
            <v>-1</v>
          </cell>
          <cell r="CP219">
            <v>0</v>
          </cell>
          <cell r="CQ219">
            <v>0.5817845087511101</v>
          </cell>
          <cell r="CS219">
            <v>0</v>
          </cell>
          <cell r="CT219">
            <v>-1</v>
          </cell>
          <cell r="CU219">
            <v>0</v>
          </cell>
          <cell r="CV219">
            <v>0</v>
          </cell>
          <cell r="CW219">
            <v>0</v>
          </cell>
          <cell r="CX219">
            <v>0.5817845087511101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-1.2336420000000001E-2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T219">
            <v>-6</v>
          </cell>
          <cell r="DU219">
            <v>0</v>
          </cell>
          <cell r="DV219">
            <v>-1</v>
          </cell>
          <cell r="DW219">
            <v>-4.9082092609640053</v>
          </cell>
          <cell r="DY219">
            <v>0</v>
          </cell>
          <cell r="DZ219">
            <v>0</v>
          </cell>
          <cell r="EA219">
            <v>0</v>
          </cell>
          <cell r="EB219">
            <v>-5.9925236000055995E-4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I219">
            <v>1</v>
          </cell>
          <cell r="EJ219">
            <v>1</v>
          </cell>
          <cell r="EK219">
            <v>0</v>
          </cell>
          <cell r="EL219">
            <v>0.441833989761935</v>
          </cell>
          <cell r="EN219">
            <v>9</v>
          </cell>
          <cell r="EO219">
            <v>0</v>
          </cell>
          <cell r="EP219">
            <v>0</v>
          </cell>
          <cell r="EQ219">
            <v>8.8211958790836089</v>
          </cell>
        </row>
        <row r="220">
          <cell r="C220" t="str">
            <v>One-off_adjusted_profit_continuing_USD</v>
          </cell>
          <cell r="E220">
            <v>-329</v>
          </cell>
          <cell r="F220">
            <v>0</v>
          </cell>
          <cell r="G220">
            <v>0</v>
          </cell>
          <cell r="H220">
            <v>-329.03968204060226</v>
          </cell>
          <cell r="J220">
            <v>28</v>
          </cell>
          <cell r="K220">
            <v>1</v>
          </cell>
          <cell r="L220">
            <v>0</v>
          </cell>
          <cell r="M220">
            <v>28.579436959999782</v>
          </cell>
          <cell r="O220">
            <v>156</v>
          </cell>
          <cell r="P220">
            <v>1</v>
          </cell>
          <cell r="Q220">
            <v>0</v>
          </cell>
          <cell r="R220">
            <v>155.91756456087569</v>
          </cell>
          <cell r="T220">
            <v>353</v>
          </cell>
          <cell r="U220">
            <v>-1</v>
          </cell>
          <cell r="V220">
            <v>0</v>
          </cell>
          <cell r="W220">
            <v>353.23889852128383</v>
          </cell>
          <cell r="Y220">
            <v>-13</v>
          </cell>
          <cell r="Z220">
            <v>1</v>
          </cell>
          <cell r="AA220">
            <v>0</v>
          </cell>
          <cell r="AB220">
            <v>-13.326200386978583</v>
          </cell>
          <cell r="AD220">
            <v>62</v>
          </cell>
          <cell r="AE220">
            <v>0</v>
          </cell>
          <cell r="AF220">
            <v>0</v>
          </cell>
          <cell r="AG220">
            <v>61.695623279999893</v>
          </cell>
          <cell r="AI220">
            <v>1</v>
          </cell>
          <cell r="AJ220">
            <v>1</v>
          </cell>
          <cell r="AK220">
            <v>0</v>
          </cell>
          <cell r="AL220">
            <v>1.0181831972509539</v>
          </cell>
          <cell r="AN220">
            <v>32</v>
          </cell>
          <cell r="AO220">
            <v>0</v>
          </cell>
          <cell r="AP220">
            <v>0</v>
          </cell>
          <cell r="AQ220">
            <v>32.931543313779841</v>
          </cell>
          <cell r="AS220">
            <v>-20</v>
          </cell>
          <cell r="AT220">
            <v>0</v>
          </cell>
          <cell r="AU220">
            <v>0</v>
          </cell>
          <cell r="AV220">
            <v>-20.311788429542123</v>
          </cell>
          <cell r="AX220">
            <v>55</v>
          </cell>
          <cell r="AY220">
            <v>-1</v>
          </cell>
          <cell r="AZ220">
            <v>0</v>
          </cell>
          <cell r="BA220">
            <v>54.927236235738633</v>
          </cell>
          <cell r="BC220">
            <v>23</v>
          </cell>
          <cell r="BD220">
            <v>0</v>
          </cell>
          <cell r="BE220">
            <v>1</v>
          </cell>
          <cell r="BF220">
            <v>-1</v>
          </cell>
          <cell r="BG220">
            <v>0</v>
          </cell>
          <cell r="BH220">
            <v>0</v>
          </cell>
          <cell r="BI220">
            <v>22.572529449790512</v>
          </cell>
          <cell r="BK220">
            <v>348</v>
          </cell>
          <cell r="BL220">
            <v>-1</v>
          </cell>
          <cell r="BM220">
            <v>0</v>
          </cell>
          <cell r="BN220">
            <v>348.2033446616116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U220">
            <v>0</v>
          </cell>
          <cell r="BV220">
            <v>0</v>
          </cell>
          <cell r="BW220">
            <v>348</v>
          </cell>
          <cell r="BY220">
            <v>290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I220">
            <v>4</v>
          </cell>
          <cell r="CJ220">
            <v>1</v>
          </cell>
          <cell r="CK220">
            <v>0</v>
          </cell>
          <cell r="CL220">
            <v>3.7752346378077073</v>
          </cell>
          <cell r="CN220">
            <v>7</v>
          </cell>
          <cell r="CO220">
            <v>-1</v>
          </cell>
          <cell r="CP220">
            <v>0</v>
          </cell>
          <cell r="CQ220">
            <v>7.0890549714351101</v>
          </cell>
          <cell r="CS220">
            <v>7</v>
          </cell>
          <cell r="CT220">
            <v>-1</v>
          </cell>
          <cell r="CU220">
            <v>0</v>
          </cell>
          <cell r="CV220">
            <v>0</v>
          </cell>
          <cell r="CW220">
            <v>0</v>
          </cell>
          <cell r="CX220">
            <v>7.0890549714351101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-1</v>
          </cell>
          <cell r="DK220">
            <v>1</v>
          </cell>
          <cell r="DL220">
            <v>0</v>
          </cell>
          <cell r="DM220">
            <v>-1.2747588327770087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T220">
            <v>82</v>
          </cell>
          <cell r="DU220">
            <v>0</v>
          </cell>
          <cell r="DV220">
            <v>1</v>
          </cell>
          <cell r="DW220">
            <v>82.319149404052027</v>
          </cell>
          <cell r="DY220">
            <v>0</v>
          </cell>
          <cell r="DZ220">
            <v>0</v>
          </cell>
          <cell r="EA220">
            <v>0</v>
          </cell>
          <cell r="EB220">
            <v>1.7977570800027918E-3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-5</v>
          </cell>
          <cell r="EJ220">
            <v>1</v>
          </cell>
          <cell r="EK220">
            <v>0</v>
          </cell>
          <cell r="EL220">
            <v>-5.2963060237657285</v>
          </cell>
          <cell r="EN220">
            <v>-31</v>
          </cell>
          <cell r="EO220">
            <v>-1</v>
          </cell>
          <cell r="EP220">
            <v>0</v>
          </cell>
          <cell r="EQ220">
            <v>-30.628989532419894</v>
          </cell>
        </row>
        <row r="221">
          <cell r="C221" t="str">
            <v>One-off_adjusted_profit_discontinued_USD</v>
          </cell>
          <cell r="BV221">
            <v>0</v>
          </cell>
          <cell r="BW221">
            <v>0</v>
          </cell>
          <cell r="CC221">
            <v>0</v>
          </cell>
          <cell r="CD221">
            <v>0</v>
          </cell>
          <cell r="CE221">
            <v>0</v>
          </cell>
        </row>
        <row r="222">
          <cell r="C222" t="str">
            <v>One-off_adjusted_profit_USD</v>
          </cell>
          <cell r="E222">
            <v>-329</v>
          </cell>
          <cell r="F222">
            <v>0</v>
          </cell>
          <cell r="G222">
            <v>0</v>
          </cell>
          <cell r="H222">
            <v>-329.03968204060226</v>
          </cell>
          <cell r="J222">
            <v>28</v>
          </cell>
          <cell r="K222">
            <v>1</v>
          </cell>
          <cell r="L222">
            <v>0</v>
          </cell>
          <cell r="M222">
            <v>28.579436959999782</v>
          </cell>
          <cell r="O222">
            <v>156</v>
          </cell>
          <cell r="P222">
            <v>1</v>
          </cell>
          <cell r="Q222">
            <v>0</v>
          </cell>
          <cell r="R222">
            <v>155.91756456087569</v>
          </cell>
          <cell r="T222">
            <v>353</v>
          </cell>
          <cell r="U222">
            <v>-1</v>
          </cell>
          <cell r="V222">
            <v>0</v>
          </cell>
          <cell r="W222">
            <v>353.23889852128383</v>
          </cell>
          <cell r="Y222">
            <v>-13</v>
          </cell>
          <cell r="Z222">
            <v>1</v>
          </cell>
          <cell r="AA222">
            <v>0</v>
          </cell>
          <cell r="AB222">
            <v>-13.326200386978583</v>
          </cell>
          <cell r="AD222">
            <v>62</v>
          </cell>
          <cell r="AE222">
            <v>0</v>
          </cell>
          <cell r="AF222">
            <v>0</v>
          </cell>
          <cell r="AG222">
            <v>61.695623279999893</v>
          </cell>
          <cell r="AI222">
            <v>1</v>
          </cell>
          <cell r="AJ222">
            <v>1</v>
          </cell>
          <cell r="AK222">
            <v>0</v>
          </cell>
          <cell r="AL222">
            <v>1.0181831972509539</v>
          </cell>
          <cell r="AN222">
            <v>32</v>
          </cell>
          <cell r="AO222">
            <v>0</v>
          </cell>
          <cell r="AP222">
            <v>0</v>
          </cell>
          <cell r="AQ222">
            <v>32.931543313779841</v>
          </cell>
          <cell r="AS222">
            <v>-20</v>
          </cell>
          <cell r="AT222">
            <v>0</v>
          </cell>
          <cell r="AU222">
            <v>0</v>
          </cell>
          <cell r="AV222">
            <v>-20.311788429542123</v>
          </cell>
          <cell r="AX222">
            <v>55</v>
          </cell>
          <cell r="AY222">
            <v>-1</v>
          </cell>
          <cell r="AZ222">
            <v>0</v>
          </cell>
          <cell r="BA222">
            <v>54.927236235738633</v>
          </cell>
          <cell r="BC222">
            <v>23</v>
          </cell>
          <cell r="BD222">
            <v>0</v>
          </cell>
          <cell r="BE222">
            <v>1</v>
          </cell>
          <cell r="BF222">
            <v>-1</v>
          </cell>
          <cell r="BG222">
            <v>0</v>
          </cell>
          <cell r="BH222">
            <v>0</v>
          </cell>
          <cell r="BI222">
            <v>22.572529449790512</v>
          </cell>
          <cell r="BK222">
            <v>348</v>
          </cell>
          <cell r="BL222">
            <v>-1</v>
          </cell>
          <cell r="BM222">
            <v>0</v>
          </cell>
          <cell r="BN222">
            <v>348.2033446616116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U222">
            <v>0</v>
          </cell>
          <cell r="BV222">
            <v>0</v>
          </cell>
          <cell r="BW222">
            <v>348</v>
          </cell>
          <cell r="BY222">
            <v>290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I222">
            <v>4</v>
          </cell>
          <cell r="CJ222">
            <v>1</v>
          </cell>
          <cell r="CK222">
            <v>0</v>
          </cell>
          <cell r="CL222">
            <v>3.7752346378077073</v>
          </cell>
          <cell r="CN222">
            <v>7</v>
          </cell>
          <cell r="CO222">
            <v>-1</v>
          </cell>
          <cell r="CP222">
            <v>0</v>
          </cell>
          <cell r="CQ222">
            <v>7.0890549714351101</v>
          </cell>
          <cell r="CS222">
            <v>7</v>
          </cell>
          <cell r="CT222">
            <v>-1</v>
          </cell>
          <cell r="CU222">
            <v>0</v>
          </cell>
          <cell r="CV222">
            <v>0</v>
          </cell>
          <cell r="CW222">
            <v>0</v>
          </cell>
          <cell r="CX222">
            <v>7.0890549714351101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J222">
            <v>-1</v>
          </cell>
          <cell r="DK222">
            <v>1</v>
          </cell>
          <cell r="DL222">
            <v>0</v>
          </cell>
          <cell r="DM222">
            <v>-1.2747588327770087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82</v>
          </cell>
          <cell r="DU222">
            <v>0</v>
          </cell>
          <cell r="DV222">
            <v>1</v>
          </cell>
          <cell r="DW222">
            <v>82.319149404052027</v>
          </cell>
          <cell r="DY222">
            <v>0</v>
          </cell>
          <cell r="DZ222">
            <v>0</v>
          </cell>
          <cell r="EA222">
            <v>0</v>
          </cell>
          <cell r="EB222">
            <v>1.7977570800027918E-3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I222">
            <v>-5</v>
          </cell>
          <cell r="EJ222">
            <v>1</v>
          </cell>
          <cell r="EK222">
            <v>0</v>
          </cell>
          <cell r="EL222">
            <v>-5.2963060237657285</v>
          </cell>
          <cell r="EN222">
            <v>-31</v>
          </cell>
          <cell r="EO222">
            <v>-1</v>
          </cell>
          <cell r="EP222">
            <v>0</v>
          </cell>
          <cell r="EQ222">
            <v>-30.628989532419894</v>
          </cell>
        </row>
        <row r="225">
          <cell r="C225" t="str">
            <v>One-off_adjusted_segment_profit_USD</v>
          </cell>
          <cell r="E225">
            <v>-107</v>
          </cell>
          <cell r="F225">
            <v>0</v>
          </cell>
          <cell r="G225">
            <v>0</v>
          </cell>
          <cell r="H225">
            <v>-106.87625965751469</v>
          </cell>
          <cell r="J225">
            <v>101</v>
          </cell>
          <cell r="K225">
            <v>0</v>
          </cell>
          <cell r="L225">
            <v>0</v>
          </cell>
          <cell r="M225">
            <v>101.49360309999993</v>
          </cell>
          <cell r="O225">
            <v>216</v>
          </cell>
          <cell r="P225">
            <v>0</v>
          </cell>
          <cell r="Q225">
            <v>0</v>
          </cell>
          <cell r="R225">
            <v>216.45060685805123</v>
          </cell>
          <cell r="T225">
            <v>387</v>
          </cell>
          <cell r="U225">
            <v>-1</v>
          </cell>
          <cell r="V225">
            <v>0</v>
          </cell>
          <cell r="W225">
            <v>386.96094105479528</v>
          </cell>
          <cell r="Y225">
            <v>-10</v>
          </cell>
          <cell r="Z225">
            <v>1</v>
          </cell>
          <cell r="AA225">
            <v>0</v>
          </cell>
          <cell r="AB225">
            <v>-10.161359926790041</v>
          </cell>
          <cell r="AD225">
            <v>72</v>
          </cell>
          <cell r="AE225">
            <v>-1</v>
          </cell>
          <cell r="AF225">
            <v>0</v>
          </cell>
          <cell r="AG225">
            <v>71.890299499999998</v>
          </cell>
          <cell r="AI225">
            <v>12</v>
          </cell>
          <cell r="AJ225">
            <v>1</v>
          </cell>
          <cell r="AK225">
            <v>0</v>
          </cell>
          <cell r="AL225">
            <v>11.624983841813354</v>
          </cell>
          <cell r="AN225">
            <v>48</v>
          </cell>
          <cell r="AO225">
            <v>0</v>
          </cell>
          <cell r="AP225">
            <v>0</v>
          </cell>
          <cell r="AQ225">
            <v>48.794716441344129</v>
          </cell>
          <cell r="AS225">
            <v>-27</v>
          </cell>
          <cell r="AT225">
            <v>-1</v>
          </cell>
          <cell r="AU225">
            <v>0</v>
          </cell>
          <cell r="AV225">
            <v>-27.167945619704255</v>
          </cell>
          <cell r="AX225">
            <v>-368</v>
          </cell>
          <cell r="AY225">
            <v>-2</v>
          </cell>
          <cell r="AZ225">
            <v>0</v>
          </cell>
          <cell r="BA225">
            <v>-367.8732243801939</v>
          </cell>
          <cell r="BC225">
            <v>24</v>
          </cell>
          <cell r="BD225">
            <v>0</v>
          </cell>
          <cell r="BE225">
            <v>3</v>
          </cell>
          <cell r="BF225">
            <v>-2</v>
          </cell>
          <cell r="BG225">
            <v>0</v>
          </cell>
          <cell r="BH225">
            <v>0</v>
          </cell>
          <cell r="BI225">
            <v>23.066983449795909</v>
          </cell>
          <cell r="BK225">
            <v>348</v>
          </cell>
          <cell r="BL225">
            <v>-2</v>
          </cell>
          <cell r="BM225">
            <v>0</v>
          </cell>
          <cell r="BN225">
            <v>348.20334466161154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U225">
            <v>-2</v>
          </cell>
          <cell r="BV225">
            <v>0</v>
          </cell>
          <cell r="BW225">
            <v>348</v>
          </cell>
          <cell r="BY225">
            <v>719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I225">
            <v>4</v>
          </cell>
          <cell r="CJ225">
            <v>1</v>
          </cell>
          <cell r="CK225">
            <v>0</v>
          </cell>
          <cell r="CL225">
            <v>3.9765054426377784</v>
          </cell>
          <cell r="CN225">
            <v>5</v>
          </cell>
          <cell r="CO225">
            <v>-1</v>
          </cell>
          <cell r="CP225">
            <v>0</v>
          </cell>
          <cell r="CQ225">
            <v>5.493657049869169</v>
          </cell>
          <cell r="CS225">
            <v>5</v>
          </cell>
          <cell r="CT225">
            <v>-1</v>
          </cell>
          <cell r="CU225">
            <v>0</v>
          </cell>
          <cell r="CV225">
            <v>0</v>
          </cell>
          <cell r="CW225">
            <v>0</v>
          </cell>
          <cell r="CX225">
            <v>5.493657049869169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J225">
            <v>-1</v>
          </cell>
          <cell r="DK225">
            <v>1</v>
          </cell>
          <cell r="DL225">
            <v>0</v>
          </cell>
          <cell r="DM225">
            <v>-1.2783820327770088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122</v>
          </cell>
          <cell r="DU225">
            <v>0</v>
          </cell>
          <cell r="DV225">
            <v>0</v>
          </cell>
          <cell r="DW225">
            <v>122.14863985636718</v>
          </cell>
          <cell r="DY225">
            <v>0</v>
          </cell>
          <cell r="DZ225">
            <v>0</v>
          </cell>
          <cell r="EA225">
            <v>0</v>
          </cell>
          <cell r="EB225">
            <v>-5.0487011330047606E-2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I225">
            <v>-4</v>
          </cell>
          <cell r="EJ225">
            <v>1</v>
          </cell>
          <cell r="EK225">
            <v>0</v>
          </cell>
          <cell r="EL225">
            <v>-3.9049074154027879</v>
          </cell>
          <cell r="EN225">
            <v>-37</v>
          </cell>
          <cell r="EO225">
            <v>0</v>
          </cell>
          <cell r="EP225">
            <v>0</v>
          </cell>
          <cell r="EQ225">
            <v>-36.915663899818682</v>
          </cell>
        </row>
        <row r="227">
          <cell r="C227" t="str">
            <v>60100CAllcustom2Allcustom3USD Total</v>
          </cell>
          <cell r="E227">
            <v>-107</v>
          </cell>
          <cell r="H227">
            <v>-106.876259657497</v>
          </cell>
          <cell r="J227">
            <v>101</v>
          </cell>
          <cell r="M227">
            <v>101.49360309999999</v>
          </cell>
          <cell r="O227">
            <v>216</v>
          </cell>
          <cell r="R227">
            <v>216.450606858047</v>
          </cell>
          <cell r="T227">
            <v>387</v>
          </cell>
          <cell r="W227">
            <v>386.96094105479801</v>
          </cell>
          <cell r="Y227">
            <v>-10</v>
          </cell>
          <cell r="AB227">
            <v>-10.1613599267914</v>
          </cell>
          <cell r="AD227">
            <v>72</v>
          </cell>
          <cell r="AG227">
            <v>71.890299500000197</v>
          </cell>
          <cell r="AI227">
            <v>12</v>
          </cell>
          <cell r="AL227">
            <v>11.6249838418377</v>
          </cell>
          <cell r="AN227">
            <v>48</v>
          </cell>
          <cell r="AO227">
            <v>-0.66846245447134089</v>
          </cell>
          <cell r="AQ227">
            <v>48.7947164413442</v>
          </cell>
          <cell r="AS227">
            <v>-27</v>
          </cell>
          <cell r="AV227">
            <v>-27.1679456197019</v>
          </cell>
          <cell r="AX227">
            <v>-158</v>
          </cell>
          <cell r="BA227">
            <v>-157.99066913141701</v>
          </cell>
          <cell r="BC227">
            <v>24</v>
          </cell>
          <cell r="BE227">
            <v>1</v>
          </cell>
          <cell r="BH227">
            <v>0</v>
          </cell>
          <cell r="BI227">
            <v>23.066983449809999</v>
          </cell>
          <cell r="BK227">
            <v>558</v>
          </cell>
          <cell r="BN227">
            <v>558.08589991043107</v>
          </cell>
          <cell r="BP227">
            <v>0</v>
          </cell>
          <cell r="BS227">
            <v>0</v>
          </cell>
          <cell r="BU227">
            <v>0</v>
          </cell>
          <cell r="BV227">
            <v>0</v>
          </cell>
          <cell r="BW227">
            <v>558</v>
          </cell>
          <cell r="BY227">
            <v>719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I227">
            <v>4</v>
          </cell>
          <cell r="CL227">
            <v>3.9765054426377602</v>
          </cell>
          <cell r="CN227">
            <v>5</v>
          </cell>
          <cell r="CQ227">
            <v>5.4936570498691708</v>
          </cell>
          <cell r="CS227">
            <v>5</v>
          </cell>
          <cell r="CU227">
            <v>0</v>
          </cell>
          <cell r="CX227">
            <v>5.4936570498691708</v>
          </cell>
          <cell r="CZ227">
            <v>0</v>
          </cell>
          <cell r="DC227">
            <v>0</v>
          </cell>
          <cell r="DE227">
            <v>0</v>
          </cell>
          <cell r="DH227">
            <v>0</v>
          </cell>
          <cell r="DJ227">
            <v>-1</v>
          </cell>
          <cell r="DM227">
            <v>-1.2783820327769999</v>
          </cell>
          <cell r="DO227">
            <v>0</v>
          </cell>
          <cell r="DR227">
            <v>0</v>
          </cell>
          <cell r="DT227">
            <v>122</v>
          </cell>
          <cell r="DU227">
            <v>0.14863985639100008</v>
          </cell>
          <cell r="DW227">
            <v>122.148639856391</v>
          </cell>
          <cell r="DY227">
            <v>0</v>
          </cell>
          <cell r="EB227">
            <v>-5.04870113300478E-2</v>
          </cell>
          <cell r="ED227">
            <v>0</v>
          </cell>
          <cell r="EG227">
            <v>0</v>
          </cell>
          <cell r="EI227">
            <v>-4</v>
          </cell>
          <cell r="EL227">
            <v>-3.9049074154026804</v>
          </cell>
          <cell r="EN227">
            <v>-37</v>
          </cell>
          <cell r="EQ227">
            <v>-36.915663899815399</v>
          </cell>
        </row>
        <row r="228">
          <cell r="C228" t="str">
            <v>60200CAllcustom2Allcustom3USD Total</v>
          </cell>
          <cell r="E228">
            <v>-329</v>
          </cell>
          <cell r="H228">
            <v>-329.03968204058498</v>
          </cell>
          <cell r="J228">
            <v>29</v>
          </cell>
          <cell r="M228">
            <v>28.579436960000198</v>
          </cell>
          <cell r="O228">
            <v>156</v>
          </cell>
          <cell r="R228">
            <v>155.917564560871</v>
          </cell>
          <cell r="T228">
            <v>353</v>
          </cell>
          <cell r="W228">
            <v>353.23889852128701</v>
          </cell>
          <cell r="Y228">
            <v>-13</v>
          </cell>
          <cell r="AB228">
            <v>-13.326200386979799</v>
          </cell>
          <cell r="AD228">
            <v>62</v>
          </cell>
          <cell r="AG228">
            <v>61.69562328</v>
          </cell>
          <cell r="AI228">
            <v>1</v>
          </cell>
          <cell r="AL228">
            <v>1.0181831972776401</v>
          </cell>
          <cell r="AN228">
            <v>33</v>
          </cell>
          <cell r="AQ228">
            <v>32.931543313779997</v>
          </cell>
          <cell r="AS228">
            <v>-20</v>
          </cell>
          <cell r="AV228">
            <v>-20.311788429539501</v>
          </cell>
          <cell r="AX228">
            <v>55</v>
          </cell>
          <cell r="BA228">
            <v>54.927236235742001</v>
          </cell>
          <cell r="BC228">
            <v>21</v>
          </cell>
          <cell r="BE228">
            <v>-2</v>
          </cell>
          <cell r="BH228">
            <v>0</v>
          </cell>
          <cell r="BI228">
            <v>22.572529449810698</v>
          </cell>
          <cell r="BK228">
            <v>348</v>
          </cell>
          <cell r="BN228">
            <v>348.20334466166503</v>
          </cell>
          <cell r="BP228">
            <v>0</v>
          </cell>
          <cell r="BS228">
            <v>0</v>
          </cell>
          <cell r="BU228">
            <v>0</v>
          </cell>
          <cell r="BV228">
            <v>0</v>
          </cell>
          <cell r="BW228">
            <v>348</v>
          </cell>
          <cell r="BY228">
            <v>292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I228">
            <v>4</v>
          </cell>
          <cell r="CL228">
            <v>3.77523463780769</v>
          </cell>
          <cell r="CN228">
            <v>7</v>
          </cell>
          <cell r="CQ228">
            <v>7.0890549714351101</v>
          </cell>
          <cell r="CS228">
            <v>7</v>
          </cell>
          <cell r="CU228">
            <v>0</v>
          </cell>
          <cell r="CX228">
            <v>7.0890549714351101</v>
          </cell>
          <cell r="CZ228">
            <v>0</v>
          </cell>
          <cell r="DC228">
            <v>0</v>
          </cell>
          <cell r="DE228">
            <v>0</v>
          </cell>
          <cell r="DH228">
            <v>0</v>
          </cell>
          <cell r="DJ228">
            <v>-1</v>
          </cell>
          <cell r="DM228">
            <v>-1.2747588327770001</v>
          </cell>
          <cell r="DO228">
            <v>0</v>
          </cell>
          <cell r="DR228">
            <v>0</v>
          </cell>
          <cell r="DT228">
            <v>82</v>
          </cell>
          <cell r="DW228">
            <v>82.319149404077791</v>
          </cell>
          <cell r="DY228">
            <v>0</v>
          </cell>
          <cell r="EB228">
            <v>1.7977570800025702E-3</v>
          </cell>
          <cell r="ED228">
            <v>0</v>
          </cell>
          <cell r="EG228">
            <v>0</v>
          </cell>
          <cell r="EI228">
            <v>-5</v>
          </cell>
          <cell r="EL228">
            <v>-5.2963060237656094</v>
          </cell>
          <cell r="EN228">
            <v>-31</v>
          </cell>
          <cell r="EQ228">
            <v>-30.628989532416398</v>
          </cell>
        </row>
        <row r="232">
          <cell r="C232" t="str">
            <v>50001CAllcustom2ROICUSD Total</v>
          </cell>
          <cell r="E232">
            <v>-1.0999999999999999E-2</v>
          </cell>
          <cell r="H232">
            <v>-1.1449592052361001E-2</v>
          </cell>
          <cell r="J232">
            <v>5.3999999999999999E-2</v>
          </cell>
          <cell r="M232">
            <v>5.3837302593279998E-2</v>
          </cell>
          <cell r="O232">
            <v>6.3E-2</v>
          </cell>
          <cell r="R232">
            <v>6.3376480718537992E-2</v>
          </cell>
          <cell r="T232">
            <v>9.7000000000000003E-2</v>
          </cell>
          <cell r="W232">
            <v>9.6509664197835091E-2</v>
          </cell>
          <cell r="Y232">
            <v>-0.13800000000000001</v>
          </cell>
          <cell r="AB232">
            <v>-0.13771986218479601</v>
          </cell>
          <cell r="AD232">
            <v>9.1999999999999998E-2</v>
          </cell>
          <cell r="AG232">
            <v>9.2194609532507896E-2</v>
          </cell>
          <cell r="AI232">
            <v>0.114</v>
          </cell>
          <cell r="AL232">
            <v>0.113624505129687</v>
          </cell>
          <cell r="AN232">
            <v>8.5000000000000006E-2</v>
          </cell>
          <cell r="AQ232">
            <v>8.4506604811622588E-2</v>
          </cell>
          <cell r="AS232">
            <v>-6.2E-2</v>
          </cell>
          <cell r="AV232">
            <v>-6.1900720278159294E-2</v>
          </cell>
          <cell r="BK232">
            <v>2.5000000000000001E-2</v>
          </cell>
          <cell r="BN232">
            <v>2.4555445317700004E-2</v>
          </cell>
          <cell r="BW232">
            <v>2.4555445317700004E-2</v>
          </cell>
          <cell r="CD232">
            <v>0</v>
          </cell>
          <cell r="CN232">
            <v>-5.1760000000000002</v>
          </cell>
          <cell r="CQ232">
            <v>-5.1759924426077308</v>
          </cell>
        </row>
        <row r="233">
          <cell r="C233" t="str">
            <v>50002CAllcustom2ROICUSD Total</v>
          </cell>
          <cell r="E233">
            <v>-1.0999999999999999E-2</v>
          </cell>
          <cell r="H233">
            <v>-1.1401460020234599E-2</v>
          </cell>
          <cell r="J233">
            <v>5.2999999999999999E-2</v>
          </cell>
          <cell r="M233">
            <v>5.2809655227884493E-2</v>
          </cell>
          <cell r="O233">
            <v>6.3E-2</v>
          </cell>
          <cell r="R233">
            <v>6.2913196952136097E-2</v>
          </cell>
          <cell r="T233">
            <v>9.6000000000000002E-2</v>
          </cell>
          <cell r="W233">
            <v>9.6299077068648001E-2</v>
          </cell>
          <cell r="Y233">
            <v>-0.124</v>
          </cell>
          <cell r="AB233">
            <v>-0.123770023213429</v>
          </cell>
          <cell r="AD233">
            <v>9.1999999999999998E-2</v>
          </cell>
          <cell r="AG233">
            <v>9.1894190223559699E-2</v>
          </cell>
          <cell r="AI233">
            <v>0.113</v>
          </cell>
          <cell r="AL233">
            <v>0.11276173750538999</v>
          </cell>
          <cell r="AN233">
            <v>8.5999999999999993E-2</v>
          </cell>
          <cell r="AQ233">
            <v>8.6453215400704109E-2</v>
          </cell>
          <cell r="AS233">
            <v>-6.2E-2</v>
          </cell>
          <cell r="AV233">
            <v>-6.1570992438620201E-2</v>
          </cell>
          <cell r="BK233">
            <v>2.4E-2</v>
          </cell>
          <cell r="BN233">
            <v>2.4345844060782298E-2</v>
          </cell>
          <cell r="CD233">
            <v>0</v>
          </cell>
          <cell r="CI233">
            <v>0.19400000000000001</v>
          </cell>
          <cell r="CL233">
            <v>0.19425124296845103</v>
          </cell>
          <cell r="CN233">
            <v>-4.3390000000000004</v>
          </cell>
          <cell r="CQ233">
            <v>-4.3386595990876602</v>
          </cell>
          <cell r="CS233">
            <v>-4.3390000000000004</v>
          </cell>
          <cell r="CX233">
            <v>-4.3386595990876602</v>
          </cell>
          <cell r="CZ233">
            <v>0</v>
          </cell>
          <cell r="DC233">
            <v>0</v>
          </cell>
          <cell r="DE233">
            <v>0</v>
          </cell>
          <cell r="DH233">
            <v>0</v>
          </cell>
          <cell r="DJ233">
            <v>-7.0000000000000001E-3</v>
          </cell>
          <cell r="DM233">
            <v>-7.4462431848976596E-3</v>
          </cell>
          <cell r="DO233">
            <v>0</v>
          </cell>
          <cell r="DR233">
            <v>0</v>
          </cell>
          <cell r="DT233">
            <v>1.2999999999999999E-2</v>
          </cell>
          <cell r="DW233">
            <v>1.2811575326034901E-2</v>
          </cell>
          <cell r="DY233">
            <v>3.6999999999999998E-2</v>
          </cell>
          <cell r="EB233">
            <v>3.6714469881134901E-2</v>
          </cell>
          <cell r="ED233">
            <v>0</v>
          </cell>
          <cell r="EG233">
            <v>0</v>
          </cell>
          <cell r="EI233">
            <v>-0.13300000000000001</v>
          </cell>
          <cell r="EL233">
            <v>-0.133343276009839</v>
          </cell>
          <cell r="EN233">
            <v>-0.188</v>
          </cell>
          <cell r="EQ233">
            <v>-0.18766854565789301</v>
          </cell>
        </row>
        <row r="234">
          <cell r="C234" t="str">
            <v>50005CAllcustom2ROICUSD Total</v>
          </cell>
          <cell r="E234">
            <v>-0.03</v>
          </cell>
          <cell r="H234">
            <v>-3.01552761716295E-2</v>
          </cell>
          <cell r="J234">
            <v>0.123</v>
          </cell>
          <cell r="M234">
            <v>0.123466171608297</v>
          </cell>
          <cell r="O234">
            <v>5.8000000000000003E-2</v>
          </cell>
          <cell r="R234">
            <v>5.8196318557245406E-2</v>
          </cell>
          <cell r="T234">
            <v>8.3000000000000004E-2</v>
          </cell>
          <cell r="W234">
            <v>8.3108655383563504E-2</v>
          </cell>
          <cell r="Y234">
            <v>-0.26300000000000001</v>
          </cell>
          <cell r="AB234">
            <v>-0.263355474934994</v>
          </cell>
          <cell r="AD234">
            <v>6.9000000000000006E-2</v>
          </cell>
          <cell r="AG234">
            <v>6.8908885112247506E-2</v>
          </cell>
          <cell r="AI234">
            <v>0.186</v>
          </cell>
          <cell r="AL234">
            <v>0.18602043314218397</v>
          </cell>
          <cell r="AN234">
            <v>7.5999999999999998E-2</v>
          </cell>
          <cell r="AQ234">
            <v>7.6039649156550995E-2</v>
          </cell>
          <cell r="AS234">
            <v>-6.0999999999999999E-2</v>
          </cell>
          <cell r="AV234">
            <v>-6.1284501778315292E-2</v>
          </cell>
          <cell r="BK234">
            <v>0.02</v>
          </cell>
          <cell r="BN234">
            <v>1.9524356008187797E-2</v>
          </cell>
          <cell r="BW234">
            <v>1.9524356008187797E-2</v>
          </cell>
          <cell r="CD234">
            <v>0</v>
          </cell>
          <cell r="CN234">
            <v>-5.6189999999999998</v>
          </cell>
          <cell r="CQ234">
            <v>-5.6192158648856196</v>
          </cell>
        </row>
        <row r="235">
          <cell r="C235" t="str">
            <v>50006CAllcustom2ROICUSD Total</v>
          </cell>
          <cell r="E235">
            <v>-0.03</v>
          </cell>
          <cell r="H235">
            <v>-3.0063527348651201E-2</v>
          </cell>
          <cell r="J235">
            <v>0.121</v>
          </cell>
          <cell r="M235">
            <v>0.121436564314526</v>
          </cell>
          <cell r="O235">
            <v>5.8000000000000003E-2</v>
          </cell>
          <cell r="R235">
            <v>5.7791690684973404E-2</v>
          </cell>
          <cell r="T235">
            <v>8.3000000000000004E-2</v>
          </cell>
          <cell r="W235">
            <v>8.2880496274138599E-2</v>
          </cell>
          <cell r="Y235">
            <v>-0.24</v>
          </cell>
          <cell r="AB235">
            <v>-0.23985455026910896</v>
          </cell>
          <cell r="AD235">
            <v>6.9000000000000006E-2</v>
          </cell>
          <cell r="AG235">
            <v>6.8824075561830608E-2</v>
          </cell>
          <cell r="AI235">
            <v>0.185</v>
          </cell>
          <cell r="AL235">
            <v>0.185105126457313</v>
          </cell>
          <cell r="AN235">
            <v>7.8E-2</v>
          </cell>
          <cell r="AQ235">
            <v>7.7746036785677194E-2</v>
          </cell>
          <cell r="AS235">
            <v>-6.0999999999999999E-2</v>
          </cell>
          <cell r="AV235">
            <v>-6.1031077360778001E-2</v>
          </cell>
          <cell r="BK235">
            <v>1.9E-2</v>
          </cell>
          <cell r="BN235">
            <v>1.9416296057673702E-2</v>
          </cell>
          <cell r="BP235">
            <v>0</v>
          </cell>
          <cell r="BS235">
            <v>0</v>
          </cell>
          <cell r="CD235">
            <v>0</v>
          </cell>
          <cell r="CI235">
            <v>0.252</v>
          </cell>
          <cell r="CL235">
            <v>0.25178306781351201</v>
          </cell>
          <cell r="CN235">
            <v>-4.7530000000000001</v>
          </cell>
          <cell r="CQ235">
            <v>-4.7529933484422795</v>
          </cell>
          <cell r="CS235">
            <v>-4.7530000000000001</v>
          </cell>
          <cell r="CX235">
            <v>-4.7529933484422795</v>
          </cell>
          <cell r="CZ235">
            <v>0</v>
          </cell>
          <cell r="DC235">
            <v>0</v>
          </cell>
          <cell r="DE235">
            <v>0</v>
          </cell>
          <cell r="DH235">
            <v>0</v>
          </cell>
          <cell r="DJ235">
            <v>8.9999999999999993E-3</v>
          </cell>
          <cell r="DM235">
            <v>9.1964734629270094E-3</v>
          </cell>
          <cell r="DO235">
            <v>0</v>
          </cell>
          <cell r="DR235">
            <v>0</v>
          </cell>
          <cell r="DT235">
            <v>-3.5999999999999997E-2</v>
          </cell>
          <cell r="DW235">
            <v>-3.6243842093690699E-2</v>
          </cell>
          <cell r="DY235">
            <v>2.3E-2</v>
          </cell>
          <cell r="EB235">
            <v>2.3278174985743798E-2</v>
          </cell>
          <cell r="ED235">
            <v>0</v>
          </cell>
          <cell r="EG235">
            <v>0</v>
          </cell>
          <cell r="EI235">
            <v>-8.8999999999999996E-2</v>
          </cell>
          <cell r="EL235">
            <v>-8.91456719627466E-2</v>
          </cell>
          <cell r="EN235">
            <v>-0.19600000000000001</v>
          </cell>
          <cell r="EQ235">
            <v>-0.19580078390314401</v>
          </cell>
        </row>
        <row r="236">
          <cell r="C236" t="str">
            <v>50007CAllcustom2ROICUSD Total</v>
          </cell>
          <cell r="E236">
            <v>-1.0999999999999999E-2</v>
          </cell>
          <cell r="H236">
            <v>-1.14027388979865E-2</v>
          </cell>
          <cell r="J236">
            <v>5.0999999999999997E-2</v>
          </cell>
          <cell r="M236">
            <v>5.0629320970698499E-2</v>
          </cell>
          <cell r="O236">
            <v>0.06</v>
          </cell>
          <cell r="R236">
            <v>6.0177464613447793E-2</v>
          </cell>
          <cell r="T236">
            <v>9.8000000000000004E-2</v>
          </cell>
          <cell r="W236">
            <v>9.7965831245456395E-2</v>
          </cell>
          <cell r="Y236">
            <v>-0.13400000000000001</v>
          </cell>
          <cell r="AB236">
            <v>-0.133735192387576</v>
          </cell>
          <cell r="AD236">
            <v>9.1999999999999998E-2</v>
          </cell>
          <cell r="AG236">
            <v>9.22876959553173E-2</v>
          </cell>
          <cell r="AI236">
            <v>0.109</v>
          </cell>
          <cell r="AL236">
            <v>0.10917985650592099</v>
          </cell>
          <cell r="AN236">
            <v>8.4000000000000005E-2</v>
          </cell>
          <cell r="AQ236">
            <v>8.3881226387209282E-2</v>
          </cell>
          <cell r="AS236">
            <v>-5.8999999999999997E-2</v>
          </cell>
          <cell r="AV236">
            <v>-5.8668625969784602E-2</v>
          </cell>
          <cell r="BK236">
            <v>2.4E-2</v>
          </cell>
          <cell r="BN236">
            <v>2.41551388213136E-2</v>
          </cell>
          <cell r="BW236">
            <v>2.41551388213136E-2</v>
          </cell>
          <cell r="CD236">
            <v>0</v>
          </cell>
          <cell r="CN236">
            <v>-3.4369999999999998</v>
          </cell>
          <cell r="CQ236">
            <v>-3.4373463195985701</v>
          </cell>
        </row>
        <row r="237">
          <cell r="C237" t="str">
            <v>50008CAllcustom2ROICUSD Total</v>
          </cell>
          <cell r="E237">
            <v>-1.0999999999999999E-2</v>
          </cell>
          <cell r="H237">
            <v>-1.1364701112098401E-2</v>
          </cell>
          <cell r="J237">
            <v>0.05</v>
          </cell>
          <cell r="M237">
            <v>4.9865689384929295E-2</v>
          </cell>
          <cell r="O237">
            <v>0.06</v>
          </cell>
          <cell r="R237">
            <v>5.9775199124292501E-2</v>
          </cell>
          <cell r="T237">
            <v>9.8000000000000004E-2</v>
          </cell>
          <cell r="W237">
            <v>9.7633439770609814E-2</v>
          </cell>
          <cell r="Y237">
            <v>-0.121</v>
          </cell>
          <cell r="AB237">
            <v>-0.12125849894118999</v>
          </cell>
          <cell r="AD237">
            <v>9.1999999999999998E-2</v>
          </cell>
          <cell r="AG237">
            <v>9.2069205549548894E-2</v>
          </cell>
          <cell r="AI237">
            <v>0.109</v>
          </cell>
          <cell r="AL237">
            <v>0.10866414614346899</v>
          </cell>
          <cell r="AN237">
            <v>8.5999999999999993E-2</v>
          </cell>
          <cell r="AQ237">
            <v>8.5764195817907216E-2</v>
          </cell>
          <cell r="AS237">
            <v>-5.8000000000000003E-2</v>
          </cell>
          <cell r="AV237">
            <v>-5.8397422446281502E-2</v>
          </cell>
          <cell r="BK237">
            <v>2.4E-2</v>
          </cell>
          <cell r="BN237">
            <v>2.4002911999217603E-2</v>
          </cell>
          <cell r="BP237">
            <v>0</v>
          </cell>
          <cell r="BS237">
            <v>0</v>
          </cell>
          <cell r="CD237">
            <v>0</v>
          </cell>
          <cell r="CI237">
            <v>0.23400000000000001</v>
          </cell>
          <cell r="CL237">
            <v>0.23374017144500597</v>
          </cell>
          <cell r="CN237">
            <v>-2.9449999999999998</v>
          </cell>
          <cell r="CQ237">
            <v>-2.9449702465401599</v>
          </cell>
          <cell r="CS237">
            <v>-2.9449999999999998</v>
          </cell>
          <cell r="CX237">
            <v>-2.9449702465401599</v>
          </cell>
          <cell r="CZ237">
            <v>0</v>
          </cell>
          <cell r="DC237">
            <v>0</v>
          </cell>
          <cell r="DE237">
            <v>0</v>
          </cell>
          <cell r="DH237">
            <v>0</v>
          </cell>
          <cell r="DJ237">
            <v>-7.0000000000000001E-3</v>
          </cell>
          <cell r="DM237">
            <v>-7.4273666555309103E-3</v>
          </cell>
          <cell r="DO237">
            <v>0</v>
          </cell>
          <cell r="DR237">
            <v>0</v>
          </cell>
          <cell r="DT237">
            <v>1.2999999999999999E-2</v>
          </cell>
          <cell r="DW237">
            <v>1.2678206144094898E-2</v>
          </cell>
          <cell r="DY237">
            <v>3.5000000000000003E-2</v>
          </cell>
          <cell r="EB237">
            <v>3.4978538584920199E-2</v>
          </cell>
          <cell r="ED237">
            <v>0</v>
          </cell>
          <cell r="EG237">
            <v>0</v>
          </cell>
          <cell r="EI237">
            <v>-0.13400000000000001</v>
          </cell>
          <cell r="EL237">
            <v>-0.134370380680089</v>
          </cell>
          <cell r="EN237">
            <v>-0.17699999999999999</v>
          </cell>
          <cell r="EQ237">
            <v>-0.17669973863327901</v>
          </cell>
        </row>
        <row r="239">
          <cell r="C239" t="str">
            <v>50880CAllcustom2ROICUSD Total</v>
          </cell>
          <cell r="E239">
            <v>1.2999999999999999E-2</v>
          </cell>
          <cell r="H239">
            <v>1.29133230687962E-2</v>
          </cell>
          <cell r="J239">
            <v>5.6000000000000001E-2</v>
          </cell>
          <cell r="M239">
            <v>5.5927062270315894E-2</v>
          </cell>
          <cell r="O239">
            <v>6.5000000000000002E-2</v>
          </cell>
          <cell r="R239">
            <v>6.4612213459327994E-2</v>
          </cell>
          <cell r="T239">
            <v>9.6000000000000002E-2</v>
          </cell>
          <cell r="W239">
            <v>9.6119979582369203E-2</v>
          </cell>
          <cell r="Y239">
            <v>-0.124</v>
          </cell>
          <cell r="AB239">
            <v>-0.12374375382685501</v>
          </cell>
          <cell r="AD239">
            <v>8.6999999999999994E-2</v>
          </cell>
          <cell r="AG239">
            <v>8.7100236325948904E-2</v>
          </cell>
          <cell r="AI239">
            <v>8.5999999999999993E-2</v>
          </cell>
          <cell r="AL239">
            <v>8.5616180720687093E-2</v>
          </cell>
          <cell r="AN239">
            <v>8.4000000000000005E-2</v>
          </cell>
          <cell r="AQ239">
            <v>8.4426230584799908E-2</v>
          </cell>
          <cell r="AS239">
            <v>-1.0999999999999999E-2</v>
          </cell>
          <cell r="AV239">
            <v>-1.1059610385234101E-2</v>
          </cell>
          <cell r="BK239">
            <v>3.5000000000000003E-2</v>
          </cell>
          <cell r="BN239">
            <v>3.4679086267280904E-2</v>
          </cell>
          <cell r="BW239">
            <v>3.4679086267280904E-2</v>
          </cell>
          <cell r="CD239">
            <v>0</v>
          </cell>
          <cell r="CN239">
            <v>-4.3390000000000004</v>
          </cell>
          <cell r="CQ239">
            <v>-4.3386595990876602</v>
          </cell>
        </row>
        <row r="240">
          <cell r="C240" t="str">
            <v>50882CAllcustom2ROICUSD Total</v>
          </cell>
          <cell r="E240">
            <v>1.2999999999999999E-2</v>
          </cell>
          <cell r="H240">
            <v>1.2755536127071501E-2</v>
          </cell>
          <cell r="J240">
            <v>5.1999999999999998E-2</v>
          </cell>
          <cell r="M240">
            <v>5.2176034077866397E-2</v>
          </cell>
          <cell r="O240">
            <v>6.2E-2</v>
          </cell>
          <cell r="R240">
            <v>6.2285496672814501E-2</v>
          </cell>
          <cell r="T240">
            <v>9.7000000000000003E-2</v>
          </cell>
          <cell r="W240">
            <v>9.6708191546632405E-2</v>
          </cell>
          <cell r="Y240">
            <v>-0.121</v>
          </cell>
          <cell r="AB240">
            <v>-0.121184736259529</v>
          </cell>
          <cell r="AD240">
            <v>8.6999999999999994E-2</v>
          </cell>
          <cell r="AG240">
            <v>8.73109176241052E-2</v>
          </cell>
          <cell r="AI240">
            <v>8.5000000000000006E-2</v>
          </cell>
          <cell r="AL240">
            <v>8.4771583448223997E-2</v>
          </cell>
          <cell r="AN240">
            <v>8.4000000000000005E-2</v>
          </cell>
          <cell r="AQ240">
            <v>8.3864110809919609E-2</v>
          </cell>
          <cell r="AS240">
            <v>-1.2E-2</v>
          </cell>
          <cell r="AV240">
            <v>-1.2142415131985201E-2</v>
          </cell>
          <cell r="BK240">
            <v>3.4000000000000002E-2</v>
          </cell>
          <cell r="BN240">
            <v>3.4129044476597099E-2</v>
          </cell>
          <cell r="BW240">
            <v>3.4129044476597099E-2</v>
          </cell>
          <cell r="CD240">
            <v>0</v>
          </cell>
          <cell r="CN240">
            <v>-2.9449999999999998</v>
          </cell>
          <cell r="CQ240">
            <v>-2.9449702465401599</v>
          </cell>
          <cell r="DT240">
            <v>2.1999999999999999E-2</v>
          </cell>
          <cell r="DW240">
            <v>2.2440424538737805E-2</v>
          </cell>
        </row>
        <row r="241">
          <cell r="C241" t="str">
            <v>50881CAllcustom2ROICUSD Total</v>
          </cell>
          <cell r="E241">
            <v>-1E-3</v>
          </cell>
          <cell r="H241">
            <v>-9.1505214805492397E-4</v>
          </cell>
          <cell r="J241">
            <v>0.112</v>
          </cell>
          <cell r="M241">
            <v>0.111913572152758</v>
          </cell>
          <cell r="O241">
            <v>6.0999999999999999E-2</v>
          </cell>
          <cell r="R241">
            <v>6.12665707729E-2</v>
          </cell>
          <cell r="T241">
            <v>8.3000000000000004E-2</v>
          </cell>
          <cell r="W241">
            <v>8.2751890996691807E-2</v>
          </cell>
          <cell r="Y241">
            <v>-0.24</v>
          </cell>
          <cell r="AB241">
            <v>-0.239819426205367</v>
          </cell>
          <cell r="AD241">
            <v>7.0000000000000007E-2</v>
          </cell>
          <cell r="AG241">
            <v>6.9521474473786898E-2</v>
          </cell>
          <cell r="AI241">
            <v>0.114</v>
          </cell>
          <cell r="AL241">
            <v>0.11368279631089599</v>
          </cell>
          <cell r="AN241">
            <v>7.5999999999999998E-2</v>
          </cell>
          <cell r="AQ241">
            <v>7.6433436247346789E-2</v>
          </cell>
          <cell r="AS241">
            <v>-1.2E-2</v>
          </cell>
          <cell r="AV241">
            <v>-1.2149523436511501E-2</v>
          </cell>
          <cell r="BK241">
            <v>0.03</v>
          </cell>
          <cell r="BN241">
            <v>3.0337628722833403E-2</v>
          </cell>
          <cell r="BW241">
            <v>3.0337628722833403E-2</v>
          </cell>
          <cell r="CD241">
            <v>0</v>
          </cell>
          <cell r="CI241">
            <v>0.14199999999999999</v>
          </cell>
          <cell r="CL241">
            <v>0.14203363074301401</v>
          </cell>
          <cell r="CN241">
            <v>-4.7530000000000001</v>
          </cell>
          <cell r="CQ241">
            <v>-4.75299334844226</v>
          </cell>
          <cell r="CS241">
            <v>-4.7530000000000001</v>
          </cell>
          <cell r="CX241">
            <v>-4.75299334844226</v>
          </cell>
          <cell r="CZ241">
            <v>0</v>
          </cell>
          <cell r="DC241">
            <v>0</v>
          </cell>
          <cell r="DE241">
            <v>0</v>
          </cell>
          <cell r="DH241">
            <v>0</v>
          </cell>
          <cell r="DJ241">
            <v>2.4E-2</v>
          </cell>
          <cell r="DM241">
            <v>2.4186979561656597E-2</v>
          </cell>
          <cell r="DO241">
            <v>0</v>
          </cell>
          <cell r="DR241">
            <v>0</v>
          </cell>
          <cell r="DT241">
            <v>-1.7999999999999999E-2</v>
          </cell>
          <cell r="DW241">
            <v>-1.81434797870654E-2</v>
          </cell>
          <cell r="DY241">
            <v>2.3E-2</v>
          </cell>
          <cell r="EB241">
            <v>2.3278174985743798E-2</v>
          </cell>
          <cell r="ED241">
            <v>0</v>
          </cell>
          <cell r="EG241">
            <v>0</v>
          </cell>
          <cell r="EI241">
            <v>-8.8999999999999996E-2</v>
          </cell>
          <cell r="EL241">
            <v>-8.9145671962746503E-2</v>
          </cell>
          <cell r="EN241">
            <v>-0.19500000000000001</v>
          </cell>
          <cell r="EQ241">
            <v>-0.19526879217947801</v>
          </cell>
        </row>
        <row r="243">
          <cell r="C243" t="str">
            <v>50840TAllcustom2Allcustom3USD Total</v>
          </cell>
          <cell r="E243">
            <v>184</v>
          </cell>
          <cell r="H243">
            <v>184.39151204255398</v>
          </cell>
          <cell r="J243">
            <v>132</v>
          </cell>
          <cell r="M243">
            <v>132.39620032600001</v>
          </cell>
          <cell r="O243">
            <v>297</v>
          </cell>
          <cell r="R243">
            <v>297.28913076873999</v>
          </cell>
          <cell r="T243">
            <v>388</v>
          </cell>
          <cell r="W243">
            <v>387.64074837079903</v>
          </cell>
          <cell r="Y243">
            <v>-108</v>
          </cell>
          <cell r="AB243">
            <v>-108.146524556274</v>
          </cell>
          <cell r="AD243">
            <v>92</v>
          </cell>
          <cell r="AG243">
            <v>92.205095749500003</v>
          </cell>
          <cell r="AI243">
            <v>24</v>
          </cell>
          <cell r="AL243">
            <v>24.425779411104799</v>
          </cell>
          <cell r="AN243">
            <v>57</v>
          </cell>
          <cell r="AQ243">
            <v>56.942710544133902</v>
          </cell>
          <cell r="AS243">
            <v>-8</v>
          </cell>
          <cell r="AV243">
            <v>-7.59636403754849</v>
          </cell>
          <cell r="AX243">
            <v>-66</v>
          </cell>
          <cell r="BA243">
            <v>-66.313785880368599</v>
          </cell>
          <cell r="BC243">
            <v>24</v>
          </cell>
          <cell r="BE243">
            <v>1</v>
          </cell>
          <cell r="BH243">
            <v>0</v>
          </cell>
          <cell r="BI243">
            <v>23.249131738105497</v>
          </cell>
          <cell r="BK243">
            <v>1016</v>
          </cell>
          <cell r="BM243">
            <v>0</v>
          </cell>
          <cell r="BN243">
            <v>1016.48363447675</v>
          </cell>
          <cell r="BP243">
            <v>0</v>
          </cell>
          <cell r="BS243">
            <v>0</v>
          </cell>
          <cell r="BU243">
            <v>0</v>
          </cell>
          <cell r="BV243">
            <v>0</v>
          </cell>
          <cell r="BW243">
            <v>1016</v>
          </cell>
          <cell r="BY243">
            <v>1066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I243">
            <v>6</v>
          </cell>
          <cell r="CL243">
            <v>5.7496054426376997</v>
          </cell>
          <cell r="CN243">
            <v>5</v>
          </cell>
          <cell r="CQ243">
            <v>5.4955470698691702</v>
          </cell>
          <cell r="CS243">
            <v>5</v>
          </cell>
          <cell r="CU243">
            <v>0</v>
          </cell>
          <cell r="CX243">
            <v>5.4955470698691702</v>
          </cell>
          <cell r="CZ243">
            <v>0</v>
          </cell>
          <cell r="DC243">
            <v>0</v>
          </cell>
          <cell r="DE243">
            <v>0</v>
          </cell>
          <cell r="DH243">
            <v>0</v>
          </cell>
          <cell r="DJ243">
            <v>3</v>
          </cell>
          <cell r="DM243">
            <v>2.684931863723</v>
          </cell>
          <cell r="DO243">
            <v>0</v>
          </cell>
          <cell r="DR243">
            <v>0</v>
          </cell>
          <cell r="DT243">
            <v>65</v>
          </cell>
          <cell r="DW243">
            <v>65.427061148466194</v>
          </cell>
          <cell r="DY243">
            <v>0</v>
          </cell>
          <cell r="EB243">
            <v>-5.04870113300478E-2</v>
          </cell>
          <cell r="ED243">
            <v>0</v>
          </cell>
          <cell r="EG243">
            <v>0</v>
          </cell>
          <cell r="EI243">
            <v>-4</v>
          </cell>
          <cell r="EL243">
            <v>-3.7220840917021301</v>
          </cell>
          <cell r="EN243">
            <v>-37</v>
          </cell>
          <cell r="EQ243">
            <v>-37.184317290597399</v>
          </cell>
        </row>
        <row r="244">
          <cell r="C244" t="str">
            <v>50870TAllcustom2Allcustom3USD Total</v>
          </cell>
          <cell r="E244">
            <v>28533</v>
          </cell>
          <cell r="H244">
            <v>28532.6244165477</v>
          </cell>
          <cell r="J244">
            <v>5161</v>
          </cell>
          <cell r="M244">
            <v>5160.51394127</v>
          </cell>
          <cell r="O244">
            <v>10021</v>
          </cell>
          <cell r="R244">
            <v>10020.865577612301</v>
          </cell>
          <cell r="T244">
            <v>8099</v>
          </cell>
          <cell r="W244">
            <v>8098.7660740984693</v>
          </cell>
          <cell r="Y244">
            <v>1727</v>
          </cell>
          <cell r="AB244">
            <v>1727.0323054466701</v>
          </cell>
          <cell r="AD244">
            <v>2127</v>
          </cell>
          <cell r="AG244">
            <v>2126.5695641382099</v>
          </cell>
          <cell r="AI244">
            <v>576</v>
          </cell>
          <cell r="AL244">
            <v>575.500062175067</v>
          </cell>
          <cell r="AN244">
            <v>1399</v>
          </cell>
          <cell r="AQ244">
            <v>1399.3683795692598</v>
          </cell>
          <cell r="AS244">
            <v>1359</v>
          </cell>
          <cell r="AV244">
            <v>1359.0030855366899</v>
          </cell>
          <cell r="AX244">
            <v>1039</v>
          </cell>
          <cell r="BA244">
            <v>1038.69744145455</v>
          </cell>
          <cell r="BC244">
            <v>-24</v>
          </cell>
          <cell r="BE244">
            <v>-2</v>
          </cell>
          <cell r="BH244">
            <v>0</v>
          </cell>
          <cell r="BI244">
            <v>-22.400278833657801</v>
          </cell>
          <cell r="BK244">
            <v>60017</v>
          </cell>
          <cell r="BM244">
            <v>0</v>
          </cell>
          <cell r="BN244">
            <v>60016.540569015102</v>
          </cell>
          <cell r="BP244">
            <v>0</v>
          </cell>
          <cell r="BS244">
            <v>0</v>
          </cell>
          <cell r="BU244">
            <v>0</v>
          </cell>
          <cell r="BV244">
            <v>0</v>
          </cell>
          <cell r="BW244">
            <v>60017</v>
          </cell>
          <cell r="BY244">
            <v>57643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I244">
            <v>120</v>
          </cell>
          <cell r="CL244">
            <v>119.851653210417</v>
          </cell>
          <cell r="CN244">
            <v>-2</v>
          </cell>
          <cell r="CQ244">
            <v>-2.1301221446198499</v>
          </cell>
          <cell r="CS244">
            <v>-2</v>
          </cell>
          <cell r="CU244">
            <v>0</v>
          </cell>
          <cell r="CX244">
            <v>-2.1301221446198499</v>
          </cell>
          <cell r="CZ244">
            <v>0</v>
          </cell>
          <cell r="DC244">
            <v>0</v>
          </cell>
          <cell r="DE244">
            <v>0</v>
          </cell>
          <cell r="DH244">
            <v>0</v>
          </cell>
          <cell r="DJ244">
            <v>457</v>
          </cell>
          <cell r="DM244">
            <v>457.02956190233704</v>
          </cell>
          <cell r="DO244">
            <v>0</v>
          </cell>
          <cell r="DR244">
            <v>0</v>
          </cell>
          <cell r="DT244">
            <v>5828</v>
          </cell>
          <cell r="DW244">
            <v>5828.4703113291898</v>
          </cell>
          <cell r="DY244">
            <v>-3</v>
          </cell>
          <cell r="EB244">
            <v>-2.9556343796721301</v>
          </cell>
          <cell r="ED244">
            <v>0</v>
          </cell>
          <cell r="EG244">
            <v>0</v>
          </cell>
          <cell r="EI244">
            <v>56</v>
          </cell>
          <cell r="EL244">
            <v>55.737374544242599</v>
          </cell>
          <cell r="EN244">
            <v>414</v>
          </cell>
          <cell r="EQ244">
            <v>413.92331242646202</v>
          </cell>
        </row>
        <row r="248">
          <cell r="C248" t="str">
            <v>51101KPI120Allcustom3USD Total</v>
          </cell>
          <cell r="E248">
            <v>1716</v>
          </cell>
          <cell r="H248">
            <v>1715.98232083165</v>
          </cell>
          <cell r="J248">
            <v>0</v>
          </cell>
          <cell r="M248">
            <v>0</v>
          </cell>
          <cell r="O248">
            <v>0</v>
          </cell>
          <cell r="R248">
            <v>0</v>
          </cell>
          <cell r="T248">
            <v>0</v>
          </cell>
          <cell r="W248">
            <v>0</v>
          </cell>
          <cell r="Y248">
            <v>0</v>
          </cell>
          <cell r="AB248">
            <v>0</v>
          </cell>
          <cell r="AD248">
            <v>0</v>
          </cell>
          <cell r="AG248">
            <v>0</v>
          </cell>
          <cell r="AI248">
            <v>0</v>
          </cell>
          <cell r="AL248">
            <v>0</v>
          </cell>
          <cell r="AN248">
            <v>0</v>
          </cell>
          <cell r="AQ248">
            <v>0</v>
          </cell>
          <cell r="AS248">
            <v>0</v>
          </cell>
          <cell r="AV248">
            <v>0</v>
          </cell>
          <cell r="BK248">
            <v>1715.982</v>
          </cell>
          <cell r="BN248">
            <v>1715.98232083165</v>
          </cell>
          <cell r="BW248">
            <v>1715.982</v>
          </cell>
          <cell r="CD248">
            <v>0</v>
          </cell>
        </row>
        <row r="249">
          <cell r="C249" t="str">
            <v>51101KPI110Allcustom3USD Total</v>
          </cell>
          <cell r="E249">
            <v>1782</v>
          </cell>
          <cell r="H249">
            <v>1782.4570435506</v>
          </cell>
          <cell r="J249">
            <v>0</v>
          </cell>
          <cell r="M249">
            <v>0</v>
          </cell>
          <cell r="O249">
            <v>0</v>
          </cell>
          <cell r="R249">
            <v>0</v>
          </cell>
          <cell r="T249">
            <v>0</v>
          </cell>
          <cell r="W249">
            <v>0</v>
          </cell>
          <cell r="Y249">
            <v>0</v>
          </cell>
          <cell r="AB249">
            <v>0</v>
          </cell>
          <cell r="AD249">
            <v>0</v>
          </cell>
          <cell r="AG249">
            <v>0</v>
          </cell>
          <cell r="AI249">
            <v>0</v>
          </cell>
          <cell r="AL249">
            <v>0</v>
          </cell>
          <cell r="AN249">
            <v>0</v>
          </cell>
          <cell r="AQ249">
            <v>0</v>
          </cell>
          <cell r="AS249">
            <v>0</v>
          </cell>
          <cell r="AV249">
            <v>0</v>
          </cell>
          <cell r="BK249">
            <v>1782.4570000000001</v>
          </cell>
          <cell r="BN249">
            <v>1782.4570435506</v>
          </cell>
          <cell r="BW249">
            <v>1782.4570000000001</v>
          </cell>
          <cell r="CD249">
            <v>0</v>
          </cell>
        </row>
        <row r="250">
          <cell r="C250" t="str">
            <v>51102KPI120Allcustom3USD Total</v>
          </cell>
          <cell r="E250">
            <v>2655</v>
          </cell>
          <cell r="H250">
            <v>2655.433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D250">
            <v>0</v>
          </cell>
          <cell r="AG250">
            <v>0</v>
          </cell>
          <cell r="AI250">
            <v>0</v>
          </cell>
          <cell r="AL250">
            <v>0</v>
          </cell>
          <cell r="AN250">
            <v>0</v>
          </cell>
          <cell r="AQ250">
            <v>0</v>
          </cell>
          <cell r="AS250">
            <v>0</v>
          </cell>
          <cell r="AV250">
            <v>0</v>
          </cell>
          <cell r="BK250">
            <v>2655.433</v>
          </cell>
          <cell r="BN250">
            <v>2655.433</v>
          </cell>
          <cell r="BW250">
            <v>2655.433</v>
          </cell>
          <cell r="CD250">
            <v>0</v>
          </cell>
        </row>
        <row r="251">
          <cell r="C251" t="str">
            <v>51102KPI110Allcustom3USD Total</v>
          </cell>
          <cell r="E251">
            <v>5017</v>
          </cell>
          <cell r="H251">
            <v>5016.6350000000002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D251">
            <v>0</v>
          </cell>
          <cell r="AG251">
            <v>0</v>
          </cell>
          <cell r="AI251">
            <v>0</v>
          </cell>
          <cell r="AL251">
            <v>0</v>
          </cell>
          <cell r="AN251">
            <v>0</v>
          </cell>
          <cell r="AQ251">
            <v>0</v>
          </cell>
          <cell r="AS251">
            <v>0</v>
          </cell>
          <cell r="AV251">
            <v>0</v>
          </cell>
          <cell r="BK251">
            <v>5016.6350000000002</v>
          </cell>
          <cell r="BN251">
            <v>5016.6350000000002</v>
          </cell>
          <cell r="BW251">
            <v>5016.6350000000002</v>
          </cell>
          <cell r="CD251">
            <v>0</v>
          </cell>
        </row>
        <row r="252">
          <cell r="C252" t="str">
            <v>51105KPI120Allcustom3USD Total</v>
          </cell>
          <cell r="E252">
            <v>194</v>
          </cell>
          <cell r="H252">
            <v>194.22839294065301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D252">
            <v>0</v>
          </cell>
          <cell r="AG252">
            <v>0</v>
          </cell>
          <cell r="AI252">
            <v>0</v>
          </cell>
          <cell r="AL252">
            <v>0</v>
          </cell>
          <cell r="AN252">
            <v>0</v>
          </cell>
          <cell r="AQ252">
            <v>0</v>
          </cell>
          <cell r="AS252">
            <v>0</v>
          </cell>
          <cell r="AV252">
            <v>0</v>
          </cell>
          <cell r="BK252">
            <v>194.22800000000001</v>
          </cell>
          <cell r="BN252">
            <v>194.22839294065301</v>
          </cell>
          <cell r="BW252">
            <v>194.22800000000001</v>
          </cell>
          <cell r="CD252">
            <v>0</v>
          </cell>
        </row>
        <row r="253">
          <cell r="C253" t="str">
            <v>51105KPI110Allcustom3USD Total</v>
          </cell>
          <cell r="E253">
            <v>186</v>
          </cell>
          <cell r="H253">
            <v>186.04521592899499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186.04499999999999</v>
          </cell>
          <cell r="BN253">
            <v>186.04521592899499</v>
          </cell>
          <cell r="BW253">
            <v>186.04499999999999</v>
          </cell>
          <cell r="CD253">
            <v>0</v>
          </cell>
        </row>
        <row r="254">
          <cell r="C254" t="str">
            <v>51106KPI120Allcustom3USD Total</v>
          </cell>
          <cell r="E254">
            <v>1911</v>
          </cell>
          <cell r="H254">
            <v>1911.2976341697599</v>
          </cell>
          <cell r="J254">
            <v>0</v>
          </cell>
          <cell r="M254">
            <v>0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1911.298</v>
          </cell>
          <cell r="BN254">
            <v>1911.2976341697599</v>
          </cell>
          <cell r="BW254">
            <v>1911.298</v>
          </cell>
          <cell r="CD254">
            <v>0</v>
          </cell>
        </row>
        <row r="255">
          <cell r="C255" t="str">
            <v>51106KPI110Allcustom3USD Total</v>
          </cell>
          <cell r="E255">
            <v>1981</v>
          </cell>
          <cell r="H255">
            <v>1981.3276354960101</v>
          </cell>
          <cell r="J255">
            <v>0</v>
          </cell>
          <cell r="M255">
            <v>0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1981.328</v>
          </cell>
          <cell r="BN255">
            <v>1981.3276354960101</v>
          </cell>
          <cell r="BW255">
            <v>1981.328</v>
          </cell>
          <cell r="CD255">
            <v>0</v>
          </cell>
        </row>
        <row r="256">
          <cell r="C256" t="str">
            <v>51122KPI120Allcustom3USD Total</v>
          </cell>
          <cell r="E256">
            <v>283</v>
          </cell>
          <cell r="H256">
            <v>283</v>
          </cell>
          <cell r="J256">
            <v>0</v>
          </cell>
          <cell r="M256">
            <v>0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283</v>
          </cell>
          <cell r="BN256">
            <v>283</v>
          </cell>
          <cell r="BW256">
            <v>283</v>
          </cell>
          <cell r="CD256">
            <v>0</v>
          </cell>
        </row>
        <row r="257">
          <cell r="C257" t="str">
            <v>51122KPI110Allcustom3USD Total</v>
          </cell>
          <cell r="E257">
            <v>283</v>
          </cell>
          <cell r="H257">
            <v>283</v>
          </cell>
          <cell r="J257">
            <v>0</v>
          </cell>
          <cell r="M257">
            <v>0</v>
          </cell>
          <cell r="O257">
            <v>0</v>
          </cell>
          <cell r="R257">
            <v>0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283</v>
          </cell>
          <cell r="BN257">
            <v>283</v>
          </cell>
          <cell r="BW257">
            <v>283</v>
          </cell>
          <cell r="CD257">
            <v>0</v>
          </cell>
        </row>
        <row r="258">
          <cell r="C258" t="str">
            <v>51123KPI120Allcustom3USD Total</v>
          </cell>
          <cell r="E258">
            <v>347</v>
          </cell>
          <cell r="H258">
            <v>347</v>
          </cell>
          <cell r="J258">
            <v>0</v>
          </cell>
          <cell r="M258">
            <v>0</v>
          </cell>
          <cell r="O258">
            <v>0</v>
          </cell>
          <cell r="R258">
            <v>0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347</v>
          </cell>
          <cell r="BN258">
            <v>347</v>
          </cell>
          <cell r="BW258">
            <v>347</v>
          </cell>
          <cell r="CD258">
            <v>0</v>
          </cell>
        </row>
        <row r="259">
          <cell r="C259" t="str">
            <v>51123KPI110Allcustom3USD Total</v>
          </cell>
          <cell r="E259">
            <v>347</v>
          </cell>
          <cell r="H259">
            <v>347</v>
          </cell>
          <cell r="J259">
            <v>0</v>
          </cell>
          <cell r="M259">
            <v>0</v>
          </cell>
          <cell r="O259">
            <v>0</v>
          </cell>
          <cell r="R259">
            <v>0</v>
          </cell>
          <cell r="T259">
            <v>0</v>
          </cell>
          <cell r="W259">
            <v>0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347</v>
          </cell>
          <cell r="BN259">
            <v>347</v>
          </cell>
          <cell r="BW259">
            <v>347</v>
          </cell>
          <cell r="CD259">
            <v>0</v>
          </cell>
        </row>
        <row r="260">
          <cell r="C260" t="str">
            <v>51124TKPI120Allcustom3USD Total</v>
          </cell>
          <cell r="E260">
            <v>3143</v>
          </cell>
          <cell r="H260">
            <v>3143.2339999999999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</v>
          </cell>
          <cell r="W260">
            <v>0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3143.2339999999999</v>
          </cell>
          <cell r="BN260">
            <v>3143.2339999999999</v>
          </cell>
          <cell r="BW260">
            <v>3143.2339999999999</v>
          </cell>
          <cell r="CD260">
            <v>0</v>
          </cell>
        </row>
        <row r="261">
          <cell r="C261" t="str">
            <v>51124TKPI110Allcustom3USD Total</v>
          </cell>
          <cell r="E261">
            <v>3143</v>
          </cell>
          <cell r="H261">
            <v>3143.2339999999999</v>
          </cell>
          <cell r="J261">
            <v>0</v>
          </cell>
          <cell r="M261">
            <v>0</v>
          </cell>
          <cell r="O261">
            <v>0</v>
          </cell>
          <cell r="R261">
            <v>0</v>
          </cell>
          <cell r="T261">
            <v>0</v>
          </cell>
          <cell r="W261">
            <v>0</v>
          </cell>
          <cell r="Y261">
            <v>0</v>
          </cell>
          <cell r="AB261">
            <v>0</v>
          </cell>
          <cell r="AD261">
            <v>0</v>
          </cell>
          <cell r="AG261">
            <v>0</v>
          </cell>
          <cell r="AI261">
            <v>0</v>
          </cell>
          <cell r="AL261">
            <v>0</v>
          </cell>
          <cell r="AN261">
            <v>0</v>
          </cell>
          <cell r="AQ261">
            <v>0</v>
          </cell>
          <cell r="AS261">
            <v>0</v>
          </cell>
          <cell r="AV261">
            <v>0</v>
          </cell>
          <cell r="BK261">
            <v>3143.2339999999999</v>
          </cell>
          <cell r="BN261">
            <v>3143.2339999999999</v>
          </cell>
          <cell r="BW261">
            <v>3143.2339999999999</v>
          </cell>
          <cell r="CD261">
            <v>0</v>
          </cell>
        </row>
        <row r="262">
          <cell r="C262" t="str">
            <v>52501KPI120Allcustom3USD Total</v>
          </cell>
          <cell r="E262">
            <v>0</v>
          </cell>
          <cell r="H262">
            <v>0</v>
          </cell>
          <cell r="J262">
            <v>46</v>
          </cell>
          <cell r="M262">
            <v>45.6</v>
          </cell>
          <cell r="O262">
            <v>0</v>
          </cell>
          <cell r="R262">
            <v>0</v>
          </cell>
          <cell r="T262">
            <v>0</v>
          </cell>
          <cell r="W262">
            <v>0</v>
          </cell>
          <cell r="Y262">
            <v>0</v>
          </cell>
          <cell r="AB262">
            <v>0</v>
          </cell>
          <cell r="AD262">
            <v>0</v>
          </cell>
          <cell r="AG262">
            <v>0</v>
          </cell>
          <cell r="AI262">
            <v>0</v>
          </cell>
          <cell r="AL262">
            <v>0</v>
          </cell>
          <cell r="AN262">
            <v>0</v>
          </cell>
          <cell r="AQ262">
            <v>0</v>
          </cell>
          <cell r="AS262">
            <v>0</v>
          </cell>
          <cell r="AV262">
            <v>0</v>
          </cell>
          <cell r="BK262">
            <v>45.6</v>
          </cell>
          <cell r="BN262">
            <v>45.6</v>
          </cell>
          <cell r="BW262">
            <v>45.6</v>
          </cell>
          <cell r="CD262">
            <v>0</v>
          </cell>
        </row>
        <row r="263">
          <cell r="C263" t="str">
            <v>52501KPI110Allcustom3USD Total</v>
          </cell>
          <cell r="E263">
            <v>0</v>
          </cell>
          <cell r="H263">
            <v>0</v>
          </cell>
          <cell r="J263">
            <v>40</v>
          </cell>
          <cell r="M263">
            <v>39.700000000000003</v>
          </cell>
          <cell r="O263">
            <v>0</v>
          </cell>
          <cell r="R263">
            <v>0</v>
          </cell>
          <cell r="T263">
            <v>0</v>
          </cell>
          <cell r="W263">
            <v>0</v>
          </cell>
          <cell r="Y263">
            <v>0</v>
          </cell>
          <cell r="AB263">
            <v>0</v>
          </cell>
          <cell r="AD263">
            <v>0</v>
          </cell>
          <cell r="AG263">
            <v>0</v>
          </cell>
          <cell r="AI263">
            <v>0</v>
          </cell>
          <cell r="AL263">
            <v>0</v>
          </cell>
          <cell r="AN263">
            <v>0</v>
          </cell>
          <cell r="AQ263">
            <v>0</v>
          </cell>
          <cell r="AS263">
            <v>0</v>
          </cell>
          <cell r="AV263">
            <v>0</v>
          </cell>
          <cell r="BK263">
            <v>39.700000000000003</v>
          </cell>
          <cell r="BN263">
            <v>39.700000000000003</v>
          </cell>
          <cell r="BW263">
            <v>39.700000000000003</v>
          </cell>
          <cell r="CD263">
            <v>0</v>
          </cell>
        </row>
        <row r="264">
          <cell r="C264" t="str">
            <v>52502TKPI120Allcustom3USD Total</v>
          </cell>
          <cell r="E264">
            <v>0</v>
          </cell>
          <cell r="H264">
            <v>0</v>
          </cell>
          <cell r="J264">
            <v>331</v>
          </cell>
          <cell r="M264">
            <v>331</v>
          </cell>
          <cell r="O264">
            <v>0</v>
          </cell>
          <cell r="R264">
            <v>0</v>
          </cell>
          <cell r="T264">
            <v>0</v>
          </cell>
          <cell r="W264">
            <v>0</v>
          </cell>
          <cell r="Y264">
            <v>0</v>
          </cell>
          <cell r="AB264">
            <v>0</v>
          </cell>
          <cell r="AD264">
            <v>0</v>
          </cell>
          <cell r="AG264">
            <v>0</v>
          </cell>
          <cell r="AI264">
            <v>0</v>
          </cell>
          <cell r="AL264">
            <v>0</v>
          </cell>
          <cell r="AN264">
            <v>0</v>
          </cell>
          <cell r="AQ264">
            <v>0</v>
          </cell>
          <cell r="AS264">
            <v>0</v>
          </cell>
          <cell r="AV264">
            <v>0</v>
          </cell>
          <cell r="BK264">
            <v>331</v>
          </cell>
          <cell r="BN264">
            <v>331</v>
          </cell>
          <cell r="BW264">
            <v>331</v>
          </cell>
          <cell r="CD264">
            <v>0</v>
          </cell>
        </row>
        <row r="265">
          <cell r="C265" t="str">
            <v>52502TKPI110Allcustom3USD Total</v>
          </cell>
          <cell r="E265">
            <v>0</v>
          </cell>
          <cell r="H265">
            <v>0</v>
          </cell>
          <cell r="J265">
            <v>341</v>
          </cell>
          <cell r="M265">
            <v>340.5</v>
          </cell>
          <cell r="O265">
            <v>0</v>
          </cell>
          <cell r="R265">
            <v>0</v>
          </cell>
          <cell r="T265">
            <v>0</v>
          </cell>
          <cell r="W265">
            <v>0</v>
          </cell>
          <cell r="Y265">
            <v>0</v>
          </cell>
          <cell r="AB265">
            <v>0</v>
          </cell>
          <cell r="AD265">
            <v>0</v>
          </cell>
          <cell r="AG265">
            <v>0</v>
          </cell>
          <cell r="AI265">
            <v>0</v>
          </cell>
          <cell r="AL265">
            <v>0</v>
          </cell>
          <cell r="AN265">
            <v>0</v>
          </cell>
          <cell r="AQ265">
            <v>0</v>
          </cell>
          <cell r="AS265">
            <v>0</v>
          </cell>
          <cell r="AV265">
            <v>0</v>
          </cell>
          <cell r="BK265">
            <v>340.5</v>
          </cell>
          <cell r="BN265">
            <v>340.5</v>
          </cell>
          <cell r="BW265">
            <v>340.5</v>
          </cell>
          <cell r="CD265">
            <v>0</v>
          </cell>
        </row>
        <row r="266">
          <cell r="C266" t="str">
            <v>51020TKPI120Allcustom3USD Total</v>
          </cell>
          <cell r="E266">
            <v>0</v>
          </cell>
          <cell r="H266">
            <v>0</v>
          </cell>
          <cell r="J266">
            <v>0</v>
          </cell>
          <cell r="M266">
            <v>0</v>
          </cell>
          <cell r="O266">
            <v>9394978</v>
          </cell>
          <cell r="R266">
            <v>9394977.9499999993</v>
          </cell>
          <cell r="T266">
            <v>0</v>
          </cell>
          <cell r="W266">
            <v>0</v>
          </cell>
          <cell r="Y266">
            <v>0</v>
          </cell>
          <cell r="AB266">
            <v>0</v>
          </cell>
          <cell r="AD266">
            <v>0</v>
          </cell>
          <cell r="AG266">
            <v>0</v>
          </cell>
          <cell r="AI266">
            <v>0</v>
          </cell>
          <cell r="AL266">
            <v>0</v>
          </cell>
          <cell r="AN266">
            <v>0</v>
          </cell>
          <cell r="AQ266">
            <v>0</v>
          </cell>
          <cell r="AS266">
            <v>0</v>
          </cell>
          <cell r="AV266">
            <v>0</v>
          </cell>
          <cell r="BK266">
            <v>9394977.9499999993</v>
          </cell>
          <cell r="BN266">
            <v>9394977.9499999993</v>
          </cell>
          <cell r="BW266">
            <v>9394977.9499999993</v>
          </cell>
          <cell r="CD266">
            <v>0</v>
          </cell>
        </row>
        <row r="267">
          <cell r="C267" t="str">
            <v>51020TKPI110Allcustom3USD Total</v>
          </cell>
          <cell r="E267">
            <v>0</v>
          </cell>
          <cell r="H267">
            <v>0</v>
          </cell>
          <cell r="J267">
            <v>0</v>
          </cell>
          <cell r="M267">
            <v>0</v>
          </cell>
          <cell r="O267">
            <v>18059972</v>
          </cell>
          <cell r="R267">
            <v>18059971.649999999</v>
          </cell>
          <cell r="T267">
            <v>0</v>
          </cell>
          <cell r="W267">
            <v>0</v>
          </cell>
          <cell r="Y267">
            <v>0</v>
          </cell>
          <cell r="AB267">
            <v>0</v>
          </cell>
          <cell r="AD267">
            <v>0</v>
          </cell>
          <cell r="AG267">
            <v>0</v>
          </cell>
          <cell r="AI267">
            <v>0</v>
          </cell>
          <cell r="AL267">
            <v>0</v>
          </cell>
          <cell r="AN267">
            <v>0</v>
          </cell>
          <cell r="AQ267">
            <v>0</v>
          </cell>
          <cell r="AS267">
            <v>0</v>
          </cell>
          <cell r="AV267">
            <v>0</v>
          </cell>
          <cell r="BK267">
            <v>18059971.649999999</v>
          </cell>
          <cell r="BN267">
            <v>18059971.649999999</v>
          </cell>
          <cell r="BW267">
            <v>18059971.649999999</v>
          </cell>
          <cell r="CD267">
            <v>0</v>
          </cell>
        </row>
        <row r="268">
          <cell r="C268" t="str">
            <v>51820KPI120Allcustom3USD Total</v>
          </cell>
          <cell r="E268">
            <v>0</v>
          </cell>
          <cell r="H268">
            <v>0</v>
          </cell>
          <cell r="J268">
            <v>0</v>
          </cell>
          <cell r="M268">
            <v>0</v>
          </cell>
          <cell r="O268">
            <v>0</v>
          </cell>
          <cell r="R268">
            <v>0</v>
          </cell>
          <cell r="T268">
            <v>1686</v>
          </cell>
          <cell r="W268">
            <v>1686</v>
          </cell>
          <cell r="Y268">
            <v>0</v>
          </cell>
          <cell r="AB268">
            <v>0</v>
          </cell>
          <cell r="AD268">
            <v>0</v>
          </cell>
          <cell r="AG268">
            <v>0</v>
          </cell>
          <cell r="AI268">
            <v>0</v>
          </cell>
          <cell r="AL268">
            <v>0</v>
          </cell>
          <cell r="AN268">
            <v>0</v>
          </cell>
          <cell r="AQ268">
            <v>0</v>
          </cell>
          <cell r="AS268">
            <v>0</v>
          </cell>
          <cell r="AV268">
            <v>0</v>
          </cell>
          <cell r="BK268">
            <v>1686</v>
          </cell>
          <cell r="BN268">
            <v>1686</v>
          </cell>
          <cell r="BW268">
            <v>1686</v>
          </cell>
          <cell r="CD268">
            <v>0</v>
          </cell>
        </row>
        <row r="269">
          <cell r="C269" t="str">
            <v>51820KPI110Allcustom3USD Total</v>
          </cell>
          <cell r="E269">
            <v>0</v>
          </cell>
          <cell r="H269">
            <v>0</v>
          </cell>
          <cell r="J269">
            <v>0</v>
          </cell>
          <cell r="M269">
            <v>0</v>
          </cell>
          <cell r="O269">
            <v>0</v>
          </cell>
          <cell r="R269">
            <v>0</v>
          </cell>
          <cell r="T269">
            <v>3369</v>
          </cell>
          <cell r="W269">
            <v>3369</v>
          </cell>
          <cell r="Y269">
            <v>0</v>
          </cell>
          <cell r="AB269">
            <v>0</v>
          </cell>
          <cell r="AD269">
            <v>0</v>
          </cell>
          <cell r="AG269">
            <v>0</v>
          </cell>
          <cell r="AI269">
            <v>0</v>
          </cell>
          <cell r="AL269">
            <v>0</v>
          </cell>
          <cell r="AN269">
            <v>0</v>
          </cell>
          <cell r="AQ269">
            <v>0</v>
          </cell>
          <cell r="AS269">
            <v>0</v>
          </cell>
          <cell r="AV269">
            <v>0</v>
          </cell>
          <cell r="BK269">
            <v>3369</v>
          </cell>
          <cell r="BN269">
            <v>3369</v>
          </cell>
          <cell r="BW269">
            <v>3369</v>
          </cell>
          <cell r="CD269">
            <v>0</v>
          </cell>
        </row>
        <row r="270">
          <cell r="C270" t="str">
            <v>51813KPI120Allcustom3USD Total</v>
          </cell>
          <cell r="E270">
            <v>0</v>
          </cell>
          <cell r="H270">
            <v>0</v>
          </cell>
          <cell r="J270">
            <v>0</v>
          </cell>
          <cell r="M270">
            <v>0</v>
          </cell>
          <cell r="O270">
            <v>0</v>
          </cell>
          <cell r="R270">
            <v>0</v>
          </cell>
          <cell r="T270">
            <v>98.218000000000004</v>
          </cell>
          <cell r="W270">
            <v>98.217642490000003</v>
          </cell>
          <cell r="Y270">
            <v>0</v>
          </cell>
          <cell r="AB270">
            <v>0</v>
          </cell>
          <cell r="AD270">
            <v>0</v>
          </cell>
          <cell r="AG270">
            <v>0</v>
          </cell>
          <cell r="AI270">
            <v>0</v>
          </cell>
          <cell r="AL270">
            <v>0</v>
          </cell>
          <cell r="AN270">
            <v>0</v>
          </cell>
          <cell r="AQ270">
            <v>0</v>
          </cell>
          <cell r="AS270">
            <v>0</v>
          </cell>
          <cell r="AV270">
            <v>0</v>
          </cell>
          <cell r="BK270">
            <v>98.218000000000004</v>
          </cell>
          <cell r="BN270">
            <v>98.217642490000003</v>
          </cell>
          <cell r="BW270">
            <v>98.218000000000004</v>
          </cell>
          <cell r="CD270">
            <v>0</v>
          </cell>
        </row>
        <row r="271">
          <cell r="C271" t="str">
            <v>51813KPI110Allcustom3USD Total</v>
          </cell>
          <cell r="E271">
            <v>0</v>
          </cell>
          <cell r="H271">
            <v>0</v>
          </cell>
          <cell r="J271">
            <v>0</v>
          </cell>
          <cell r="M271">
            <v>0</v>
          </cell>
          <cell r="O271">
            <v>0</v>
          </cell>
          <cell r="R271">
            <v>0</v>
          </cell>
          <cell r="T271">
            <v>97.641000000000005</v>
          </cell>
          <cell r="W271">
            <v>97.640681860000001</v>
          </cell>
          <cell r="Y271">
            <v>0</v>
          </cell>
          <cell r="AB271">
            <v>0</v>
          </cell>
          <cell r="AD271">
            <v>0</v>
          </cell>
          <cell r="AG271">
            <v>0</v>
          </cell>
          <cell r="AI271">
            <v>0</v>
          </cell>
          <cell r="AL271">
            <v>0</v>
          </cell>
          <cell r="AN271">
            <v>0</v>
          </cell>
          <cell r="AQ271">
            <v>0</v>
          </cell>
          <cell r="AS271">
            <v>0</v>
          </cell>
          <cell r="AV271">
            <v>0</v>
          </cell>
          <cell r="BK271">
            <v>97.641000000000005</v>
          </cell>
          <cell r="BN271">
            <v>97.640681860000001</v>
          </cell>
          <cell r="BW271">
            <v>97.641000000000005</v>
          </cell>
          <cell r="CD271">
            <v>0</v>
          </cell>
        </row>
        <row r="272">
          <cell r="C272" t="str">
            <v>51819Allcustom2Allcustom3USD Total</v>
          </cell>
          <cell r="E272">
            <v>0</v>
          </cell>
          <cell r="H272">
            <v>0</v>
          </cell>
          <cell r="J272">
            <v>0</v>
          </cell>
          <cell r="M272">
            <v>0</v>
          </cell>
          <cell r="O272">
            <v>0</v>
          </cell>
          <cell r="R272">
            <v>0</v>
          </cell>
          <cell r="T272">
            <v>4720953.0590000004</v>
          </cell>
          <cell r="W272">
            <v>4720953.0593156796</v>
          </cell>
          <cell r="Y272">
            <v>0</v>
          </cell>
          <cell r="AB272">
            <v>0</v>
          </cell>
          <cell r="AD272">
            <v>0</v>
          </cell>
          <cell r="AG272">
            <v>0</v>
          </cell>
          <cell r="AI272">
            <v>0</v>
          </cell>
          <cell r="AL272">
            <v>0</v>
          </cell>
          <cell r="AN272">
            <v>0</v>
          </cell>
          <cell r="AQ272">
            <v>0</v>
          </cell>
          <cell r="AS272">
            <v>0</v>
          </cell>
          <cell r="AV272">
            <v>0</v>
          </cell>
          <cell r="BK272">
            <v>4720953.0590000004</v>
          </cell>
          <cell r="BN272">
            <v>4720953.0593156796</v>
          </cell>
          <cell r="BW272">
            <v>4720953.0590000004</v>
          </cell>
          <cell r="CD272">
            <v>0</v>
          </cell>
        </row>
        <row r="273">
          <cell r="C273" t="str">
            <v>51821TAllcustom2Allcustom3USD Total</v>
          </cell>
          <cell r="E273">
            <v>0</v>
          </cell>
          <cell r="H273">
            <v>0</v>
          </cell>
          <cell r="J273">
            <v>0</v>
          </cell>
          <cell r="M273">
            <v>0</v>
          </cell>
          <cell r="O273">
            <v>0</v>
          </cell>
          <cell r="R273">
            <v>0</v>
          </cell>
          <cell r="T273">
            <v>22</v>
          </cell>
          <cell r="W273">
            <v>22</v>
          </cell>
          <cell r="Y273">
            <v>0</v>
          </cell>
          <cell r="AB273">
            <v>0</v>
          </cell>
          <cell r="AD273">
            <v>0</v>
          </cell>
          <cell r="AG273">
            <v>0</v>
          </cell>
          <cell r="AI273">
            <v>0</v>
          </cell>
          <cell r="AL273">
            <v>0</v>
          </cell>
          <cell r="AN273">
            <v>0</v>
          </cell>
          <cell r="AQ273">
            <v>0</v>
          </cell>
          <cell r="AS273">
            <v>0</v>
          </cell>
          <cell r="AV273">
            <v>0</v>
          </cell>
          <cell r="BK273">
            <v>22</v>
          </cell>
          <cell r="BN273">
            <v>22</v>
          </cell>
          <cell r="BW273">
            <v>22</v>
          </cell>
          <cell r="CD273">
            <v>0</v>
          </cell>
        </row>
        <row r="277">
          <cell r="C277" t="str">
            <v>50701CAllcustom2Allcustom3USD Total</v>
          </cell>
          <cell r="BK277">
            <v>9.8566378863717292E-3</v>
          </cell>
          <cell r="BN277">
            <v>9.8566378863717292E-3</v>
          </cell>
          <cell r="BW277">
            <v>9.8566378863717292E-3</v>
          </cell>
          <cell r="CD277">
            <v>0</v>
          </cell>
        </row>
        <row r="278">
          <cell r="C278" t="str">
            <v>50702CAllcustom2Allcustom3USD Total</v>
          </cell>
          <cell r="BK278">
            <v>0.54847978071624903</v>
          </cell>
          <cell r="BN278">
            <v>0.54847978071624903</v>
          </cell>
          <cell r="BW278">
            <v>0.54847978071624903</v>
          </cell>
          <cell r="CD278">
            <v>0</v>
          </cell>
        </row>
        <row r="279">
          <cell r="C279" t="str">
            <v>50703CAllcustom2Allcustom3USD Total</v>
          </cell>
          <cell r="BK279">
            <v>15</v>
          </cell>
          <cell r="BL279">
            <v>0</v>
          </cell>
          <cell r="BN279">
            <v>15.0083474959655</v>
          </cell>
          <cell r="BP279">
            <v>0</v>
          </cell>
          <cell r="BS279">
            <v>0</v>
          </cell>
          <cell r="BW279">
            <v>15</v>
          </cell>
          <cell r="CD279">
            <v>0</v>
          </cell>
        </row>
        <row r="280">
          <cell r="C280" t="str">
            <v>50704CAllcustom2Allcustom3USD Total</v>
          </cell>
          <cell r="BK280">
            <v>15</v>
          </cell>
          <cell r="BL280">
            <v>0</v>
          </cell>
          <cell r="BN280">
            <v>15.008299184631399</v>
          </cell>
          <cell r="BP280">
            <v>0</v>
          </cell>
          <cell r="BS280">
            <v>0</v>
          </cell>
          <cell r="BW280">
            <v>15</v>
          </cell>
          <cell r="CD280">
            <v>0</v>
          </cell>
        </row>
        <row r="281">
          <cell r="C281" t="str">
            <v>50705CAllcustom2Allcustom3USD Total</v>
          </cell>
          <cell r="BK281">
            <v>57</v>
          </cell>
          <cell r="BN281">
            <v>57.160801875229303</v>
          </cell>
          <cell r="BW281">
            <v>57</v>
          </cell>
          <cell r="CD281">
            <v>0</v>
          </cell>
        </row>
        <row r="284">
          <cell r="C284" t="str">
            <v>61165SHA410Allcustom3USD Total</v>
          </cell>
          <cell r="BK284">
            <v>1252</v>
          </cell>
          <cell r="BN284">
            <v>1252.25767220388</v>
          </cell>
          <cell r="BW284">
            <v>1252</v>
          </cell>
          <cell r="CD284">
            <v>0</v>
          </cell>
        </row>
        <row r="285">
          <cell r="C285" t="str">
            <v>61165SHA420Allcustom3USD Total</v>
          </cell>
          <cell r="BK285">
            <v>1299</v>
          </cell>
          <cell r="BN285">
            <v>1299.2733059040299</v>
          </cell>
          <cell r="BW285">
            <v>1299</v>
          </cell>
          <cell r="CD285">
            <v>0</v>
          </cell>
        </row>
        <row r="287">
          <cell r="C287" t="str">
            <v>61120Allcustom2Allcustom3USD Total</v>
          </cell>
          <cell r="BK287">
            <v>21545382</v>
          </cell>
          <cell r="BN287">
            <v>21545382</v>
          </cell>
          <cell r="BV287">
            <v>0</v>
          </cell>
          <cell r="BW287">
            <v>21545382</v>
          </cell>
          <cell r="CD287">
            <v>0</v>
          </cell>
        </row>
        <row r="288">
          <cell r="C288" t="str">
            <v>61125Allcustom2Allcustom3USD Total</v>
          </cell>
          <cell r="BK288">
            <v>731300</v>
          </cell>
          <cell r="BL288">
            <v>-1</v>
          </cell>
          <cell r="BN288">
            <v>731300.5</v>
          </cell>
          <cell r="BV288">
            <v>0</v>
          </cell>
          <cell r="BW288">
            <v>731300</v>
          </cell>
          <cell r="CD288">
            <v>0</v>
          </cell>
        </row>
        <row r="289">
          <cell r="C289" t="str">
            <v>61130CAllcustom2Allcustom3USD Total</v>
          </cell>
          <cell r="BK289">
            <v>20814082</v>
          </cell>
          <cell r="BL289">
            <v>1</v>
          </cell>
          <cell r="BM289">
            <v>0</v>
          </cell>
          <cell r="BN289">
            <v>20814081.5</v>
          </cell>
          <cell r="BV289">
            <v>0</v>
          </cell>
          <cell r="BW289">
            <v>20814082</v>
          </cell>
          <cell r="CD289">
            <v>0</v>
          </cell>
          <cell r="CF289">
            <v>0</v>
          </cell>
        </row>
        <row r="291">
          <cell r="C291" t="str">
            <v>61135Allcustom2Allcustom3USD Total</v>
          </cell>
          <cell r="BK291">
            <v>67</v>
          </cell>
          <cell r="BN291">
            <v>67</v>
          </cell>
          <cell r="BW291">
            <v>67</v>
          </cell>
          <cell r="CD291">
            <v>0</v>
          </cell>
        </row>
        <row r="293">
          <cell r="C293" t="str">
            <v>61170CAllcustom2Allcustom3USD Total</v>
          </cell>
          <cell r="BK293">
            <v>26438</v>
          </cell>
          <cell r="BN293">
            <v>26437.754369467501</v>
          </cell>
          <cell r="BW293">
            <v>26438</v>
          </cell>
          <cell r="CD293">
            <v>0</v>
          </cell>
        </row>
        <row r="298">
          <cell r="BK298">
            <v>1146</v>
          </cell>
          <cell r="BL298">
            <v>-1</v>
          </cell>
          <cell r="BM298">
            <v>0</v>
          </cell>
          <cell r="BN298">
            <v>1146.1546403810596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W298">
            <v>1146</v>
          </cell>
        </row>
        <row r="299">
          <cell r="BK299">
            <v>2456</v>
          </cell>
          <cell r="BL299">
            <v>1</v>
          </cell>
          <cell r="BM299">
            <v>0</v>
          </cell>
          <cell r="BN299">
            <v>2455.2516948007797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W299">
            <v>2456</v>
          </cell>
        </row>
        <row r="300">
          <cell r="C300" t="str">
            <v>40020Allcustom2Allcustom3USD Total</v>
          </cell>
          <cell r="BK300">
            <v>-34</v>
          </cell>
          <cell r="BN300">
            <v>-33.887836976994599</v>
          </cell>
          <cell r="BP300">
            <v>0</v>
          </cell>
          <cell r="BQ300">
            <v>0</v>
          </cell>
          <cell r="BS300">
            <v>0</v>
          </cell>
          <cell r="BW300">
            <v>-34</v>
          </cell>
          <cell r="CD300">
            <v>0</v>
          </cell>
        </row>
        <row r="301">
          <cell r="BK301">
            <v>-59</v>
          </cell>
          <cell r="BL301">
            <v>0</v>
          </cell>
          <cell r="BM301">
            <v>0</v>
          </cell>
          <cell r="BN301">
            <v>-58.510472904586599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W301">
            <v>-59</v>
          </cell>
        </row>
        <row r="302">
          <cell r="BK302">
            <v>-45</v>
          </cell>
          <cell r="BL302">
            <v>0</v>
          </cell>
          <cell r="BM302">
            <v>0</v>
          </cell>
          <cell r="BN302">
            <v>-45.028297171875799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W302">
            <v>-45</v>
          </cell>
        </row>
        <row r="303">
          <cell r="C303" t="str">
            <v>40600TAllcustom2Allcustom3USD Total</v>
          </cell>
          <cell r="BK303">
            <v>-675</v>
          </cell>
          <cell r="BN303">
            <v>-674.86381013968503</v>
          </cell>
          <cell r="BP303">
            <v>0</v>
          </cell>
          <cell r="BS303">
            <v>0</v>
          </cell>
          <cell r="BW303">
            <v>-675</v>
          </cell>
          <cell r="CD303">
            <v>0</v>
          </cell>
          <cell r="CE303">
            <v>0</v>
          </cell>
        </row>
        <row r="304">
          <cell r="C304" t="str">
            <v>40800TAllcustom2Allcustom3USD Total</v>
          </cell>
          <cell r="BK304">
            <v>-664</v>
          </cell>
          <cell r="BN304">
            <v>-664.33866544660907</v>
          </cell>
          <cell r="BP304">
            <v>0</v>
          </cell>
          <cell r="BS304">
            <v>0</v>
          </cell>
          <cell r="BW304">
            <v>-664</v>
          </cell>
          <cell r="CD304">
            <v>0</v>
          </cell>
        </row>
        <row r="305">
          <cell r="C305" t="str">
            <v>40200TAllcustom2Allcustom3USD Total</v>
          </cell>
          <cell r="BK305">
            <v>54</v>
          </cell>
          <cell r="BL305">
            <v>0</v>
          </cell>
          <cell r="BN305">
            <v>53.777287355965001</v>
          </cell>
          <cell r="BP305">
            <v>0</v>
          </cell>
          <cell r="BQ305">
            <v>0</v>
          </cell>
          <cell r="BS305">
            <v>0</v>
          </cell>
          <cell r="BW305">
            <v>54</v>
          </cell>
          <cell r="CD305">
            <v>0</v>
          </cell>
        </row>
        <row r="306">
          <cell r="C306" t="str">
            <v>40850TAllcustom2Allcustom3USD Total</v>
          </cell>
          <cell r="BK306">
            <v>2179</v>
          </cell>
          <cell r="BL306">
            <v>0</v>
          </cell>
          <cell r="BM306">
            <v>0</v>
          </cell>
          <cell r="BN306">
            <v>2178.5545398980539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U306">
            <v>0</v>
          </cell>
          <cell r="BV306">
            <v>0</v>
          </cell>
          <cell r="BW306">
            <v>2179</v>
          </cell>
          <cell r="CD306">
            <v>0</v>
          </cell>
          <cell r="CF306">
            <v>0</v>
          </cell>
        </row>
        <row r="308">
          <cell r="C308" t="str">
            <v>40950TAllcustom2Allcustom3USD Total</v>
          </cell>
          <cell r="BK308">
            <v>107</v>
          </cell>
          <cell r="BL308">
            <v>0</v>
          </cell>
          <cell r="BN308">
            <v>107.021404077733</v>
          </cell>
          <cell r="BP308">
            <v>0</v>
          </cell>
          <cell r="BQ308">
            <v>0</v>
          </cell>
          <cell r="BS308">
            <v>0</v>
          </cell>
          <cell r="BW308">
            <v>107</v>
          </cell>
          <cell r="CD308">
            <v>0</v>
          </cell>
        </row>
        <row r="310">
          <cell r="C310" t="str">
            <v>41300TAllcustom2Allcustom3USD Total</v>
          </cell>
          <cell r="BK310">
            <v>-394</v>
          </cell>
          <cell r="BL310">
            <v>0</v>
          </cell>
          <cell r="BN310">
            <v>-393.593672431269</v>
          </cell>
          <cell r="BP310">
            <v>0</v>
          </cell>
          <cell r="BQ310">
            <v>0</v>
          </cell>
          <cell r="BS310">
            <v>0</v>
          </cell>
          <cell r="BW310">
            <v>-394</v>
          </cell>
          <cell r="CD310">
            <v>0</v>
          </cell>
        </row>
        <row r="311">
          <cell r="C311" t="str">
            <v>41490TAllcustom2Allcustom3USD Total</v>
          </cell>
          <cell r="BK311">
            <v>0</v>
          </cell>
          <cell r="BN311">
            <v>4.5076012611389201E-13</v>
          </cell>
          <cell r="BP311">
            <v>0</v>
          </cell>
          <cell r="BS311">
            <v>0</v>
          </cell>
          <cell r="BW311">
            <v>0</v>
          </cell>
          <cell r="CD311">
            <v>0</v>
          </cell>
        </row>
        <row r="312">
          <cell r="C312" t="str">
            <v>CF_financial_expense_USD</v>
          </cell>
          <cell r="BK312">
            <v>-394</v>
          </cell>
          <cell r="BL312">
            <v>0</v>
          </cell>
          <cell r="BM312">
            <v>0</v>
          </cell>
          <cell r="BN312">
            <v>-393.59367243126854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U312">
            <v>0</v>
          </cell>
          <cell r="BV312">
            <v>0</v>
          </cell>
          <cell r="BW312">
            <v>-394</v>
          </cell>
          <cell r="CD312">
            <v>0</v>
          </cell>
        </row>
        <row r="314">
          <cell r="C314" t="str">
            <v>41400TAllcustom2Allcustom3USD Total</v>
          </cell>
          <cell r="BK314">
            <v>-702</v>
          </cell>
          <cell r="BN314">
            <v>-702.23268270814299</v>
          </cell>
          <cell r="BP314">
            <v>0</v>
          </cell>
          <cell r="BS314">
            <v>0</v>
          </cell>
          <cell r="BW314">
            <v>-702</v>
          </cell>
          <cell r="CD314">
            <v>0</v>
          </cell>
        </row>
        <row r="315">
          <cell r="C315" t="str">
            <v>41500TAllcustom2Allcustom3USD Total</v>
          </cell>
          <cell r="BK315">
            <v>1190</v>
          </cell>
          <cell r="BL315">
            <v>0</v>
          </cell>
          <cell r="BM315">
            <v>0</v>
          </cell>
          <cell r="BN315">
            <v>1189.7495888363753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U315">
            <v>0</v>
          </cell>
          <cell r="BV315">
            <v>0</v>
          </cell>
          <cell r="BW315">
            <v>1190</v>
          </cell>
          <cell r="CD315">
            <v>0</v>
          </cell>
          <cell r="CF315">
            <v>0</v>
          </cell>
        </row>
        <row r="318">
          <cell r="C318" t="str">
            <v>41850TAllcustom2Allcustom3USD Total</v>
          </cell>
          <cell r="BK318">
            <v>-2450</v>
          </cell>
          <cell r="BN318">
            <v>-2449.8802046823002</v>
          </cell>
          <cell r="BP318">
            <v>0</v>
          </cell>
          <cell r="BS318">
            <v>0</v>
          </cell>
          <cell r="BW318">
            <v>-2450</v>
          </cell>
          <cell r="CD318">
            <v>0</v>
          </cell>
        </row>
        <row r="320">
          <cell r="C320" t="str">
            <v>42300TAllcustom2Allcustom3USD Total</v>
          </cell>
          <cell r="BK320">
            <v>395</v>
          </cell>
          <cell r="BL320">
            <v>-1</v>
          </cell>
          <cell r="BN320">
            <v>395.56768171901103</v>
          </cell>
          <cell r="BP320">
            <v>0</v>
          </cell>
          <cell r="BQ320">
            <v>0</v>
          </cell>
          <cell r="BS320">
            <v>0</v>
          </cell>
          <cell r="BW320">
            <v>395</v>
          </cell>
          <cell r="CD320">
            <v>0</v>
          </cell>
        </row>
        <row r="321">
          <cell r="C321" t="str">
            <v>44250TAllcustom2Allcustom3USD Total</v>
          </cell>
          <cell r="BK321">
            <v>-6</v>
          </cell>
          <cell r="BN321">
            <v>-6.4685927708561302</v>
          </cell>
          <cell r="BP321">
            <v>0</v>
          </cell>
          <cell r="BS321">
            <v>0</v>
          </cell>
          <cell r="BW321">
            <v>-6</v>
          </cell>
          <cell r="CD321">
            <v>0</v>
          </cell>
        </row>
        <row r="322">
          <cell r="C322" t="str">
            <v>CF_sale_of_assets_USD</v>
          </cell>
          <cell r="BK322">
            <v>389</v>
          </cell>
          <cell r="BL322">
            <v>-1</v>
          </cell>
          <cell r="BM322">
            <v>0</v>
          </cell>
          <cell r="BN322">
            <v>389.09908894815493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U322">
            <v>0</v>
          </cell>
          <cell r="BV322">
            <v>0</v>
          </cell>
          <cell r="BW322">
            <v>389</v>
          </cell>
          <cell r="CD322">
            <v>0</v>
          </cell>
        </row>
        <row r="324">
          <cell r="C324" t="str">
            <v>42600TAllcustom2Allcustom3USD Total</v>
          </cell>
          <cell r="BK324">
            <v>-710</v>
          </cell>
          <cell r="BN324">
            <v>-710.0361194444489</v>
          </cell>
          <cell r="BP324">
            <v>0</v>
          </cell>
          <cell r="BS324">
            <v>0</v>
          </cell>
          <cell r="BW324">
            <v>-710</v>
          </cell>
          <cell r="CD324">
            <v>0</v>
          </cell>
        </row>
        <row r="325">
          <cell r="C325" t="str">
            <v>42850TAllcustom2Allcustom3USD Total</v>
          </cell>
          <cell r="BK325">
            <v>14</v>
          </cell>
          <cell r="BN325">
            <v>14.3167659305076</v>
          </cell>
          <cell r="BP325">
            <v>0</v>
          </cell>
          <cell r="BS325">
            <v>0</v>
          </cell>
          <cell r="BW325">
            <v>14</v>
          </cell>
          <cell r="CD325">
            <v>0</v>
          </cell>
        </row>
        <row r="326">
          <cell r="C326" t="str">
            <v>43600TAllcustom2Allcustom3USD Total</v>
          </cell>
          <cell r="BK326">
            <v>280</v>
          </cell>
          <cell r="BN326">
            <v>279.88796787572301</v>
          </cell>
          <cell r="BP326">
            <v>0</v>
          </cell>
          <cell r="BS326">
            <v>0</v>
          </cell>
          <cell r="BW326">
            <v>280</v>
          </cell>
          <cell r="CD326">
            <v>0</v>
          </cell>
        </row>
        <row r="327">
          <cell r="C327" t="str">
            <v>44300TAllcustom2Allcustom3USD Total</v>
          </cell>
          <cell r="BK327">
            <v>-2477</v>
          </cell>
          <cell r="BL327">
            <v>-1</v>
          </cell>
          <cell r="BM327">
            <v>0</v>
          </cell>
          <cell r="BN327">
            <v>-2476.6125013723636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U327">
            <v>0</v>
          </cell>
          <cell r="BV327">
            <v>0</v>
          </cell>
          <cell r="BW327">
            <v>-2477</v>
          </cell>
          <cell r="CD327">
            <v>0</v>
          </cell>
          <cell r="CF327">
            <v>0</v>
          </cell>
        </row>
        <row r="328">
          <cell r="C328" t="str">
            <v>44500TAllcustom2Allcustom3USD Total</v>
          </cell>
          <cell r="BK328">
            <v>11</v>
          </cell>
          <cell r="BL328">
            <v>1</v>
          </cell>
          <cell r="BN328">
            <v>10.205205649023899</v>
          </cell>
          <cell r="BP328">
            <v>0</v>
          </cell>
          <cell r="BQ328">
            <v>0</v>
          </cell>
          <cell r="BS328">
            <v>0</v>
          </cell>
          <cell r="BW328">
            <v>11</v>
          </cell>
          <cell r="CD328">
            <v>0</v>
          </cell>
        </row>
        <row r="329">
          <cell r="C329" t="str">
            <v>44900TAllcustom2Allcustom3USD Total</v>
          </cell>
          <cell r="BK329">
            <v>-2466</v>
          </cell>
          <cell r="BL329">
            <v>0</v>
          </cell>
          <cell r="BM329">
            <v>0</v>
          </cell>
          <cell r="BN329">
            <v>-2466.4072957233398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U329">
            <v>0</v>
          </cell>
          <cell r="BV329">
            <v>0</v>
          </cell>
          <cell r="BW329">
            <v>-2466</v>
          </cell>
          <cell r="CD329">
            <v>0</v>
          </cell>
          <cell r="CF329">
            <v>0</v>
          </cell>
        </row>
        <row r="332">
          <cell r="C332" t="str">
            <v>45600TAllcustom2Allcustom3USD Total</v>
          </cell>
          <cell r="BK332">
            <v>-643</v>
          </cell>
          <cell r="BN332">
            <v>-642.72620387466998</v>
          </cell>
          <cell r="BP332">
            <v>0</v>
          </cell>
          <cell r="BS332">
            <v>0</v>
          </cell>
          <cell r="BW332">
            <v>-643</v>
          </cell>
          <cell r="CD332">
            <v>0</v>
          </cell>
        </row>
        <row r="333">
          <cell r="C333" t="str">
            <v>45100TAllcustom2Allcustom3USD Total</v>
          </cell>
          <cell r="BK333">
            <v>2606</v>
          </cell>
          <cell r="BL333">
            <v>0</v>
          </cell>
          <cell r="BN333">
            <v>2605.9657783606899</v>
          </cell>
          <cell r="BP333">
            <v>0</v>
          </cell>
          <cell r="BQ333">
            <v>0</v>
          </cell>
          <cell r="BS333">
            <v>0</v>
          </cell>
          <cell r="BW333">
            <v>2606</v>
          </cell>
          <cell r="CD333">
            <v>0</v>
          </cell>
        </row>
        <row r="334">
          <cell r="C334" t="str">
            <v>45602Allcustom2Allcustom3USD Total</v>
          </cell>
          <cell r="BK334">
            <v>-953</v>
          </cell>
          <cell r="BN334">
            <v>-952.93710199999998</v>
          </cell>
          <cell r="BP334">
            <v>0</v>
          </cell>
          <cell r="BS334">
            <v>0</v>
          </cell>
          <cell r="BW334">
            <v>-953</v>
          </cell>
          <cell r="CD334">
            <v>0</v>
          </cell>
        </row>
        <row r="335">
          <cell r="C335" t="str">
            <v>45604Allcustom2Allcustom3USD Total</v>
          </cell>
          <cell r="BK335">
            <v>-45</v>
          </cell>
          <cell r="BN335">
            <v>-44.753999999999998</v>
          </cell>
          <cell r="BP335">
            <v>0</v>
          </cell>
          <cell r="BS335">
            <v>0</v>
          </cell>
          <cell r="BW335">
            <v>-45</v>
          </cell>
          <cell r="CD335">
            <v>0</v>
          </cell>
        </row>
        <row r="336">
          <cell r="C336" t="str">
            <v>45630Allcustom2Allcustom3USD Total</v>
          </cell>
          <cell r="BK336">
            <v>-475</v>
          </cell>
          <cell r="BN336">
            <v>-475.23468126907596</v>
          </cell>
          <cell r="BP336">
            <v>0</v>
          </cell>
          <cell r="BS336">
            <v>0</v>
          </cell>
          <cell r="BW336">
            <v>-475</v>
          </cell>
          <cell r="CD336">
            <v>0</v>
          </cell>
        </row>
        <row r="337">
          <cell r="C337" t="str">
            <v>45640Allcustom2Allcustom3USD Total</v>
          </cell>
          <cell r="BK337">
            <v>0</v>
          </cell>
          <cell r="BN337">
            <v>0</v>
          </cell>
          <cell r="BP337">
            <v>0</v>
          </cell>
          <cell r="BS337">
            <v>0</v>
          </cell>
          <cell r="BW337">
            <v>0</v>
          </cell>
          <cell r="CD337">
            <v>0</v>
          </cell>
        </row>
        <row r="338">
          <cell r="C338" t="str">
            <v>45700TAllcustom2Allcustom3USD Total</v>
          </cell>
          <cell r="BK338">
            <v>1</v>
          </cell>
          <cell r="BN338">
            <v>0.94046975738592664</v>
          </cell>
          <cell r="BP338">
            <v>0</v>
          </cell>
          <cell r="BS338">
            <v>0</v>
          </cell>
          <cell r="BW338">
            <v>1</v>
          </cell>
          <cell r="CD338">
            <v>0</v>
          </cell>
        </row>
        <row r="339">
          <cell r="C339" t="str">
            <v>45800TAllcustom2Allcustom3USD Total</v>
          </cell>
          <cell r="BK339">
            <v>491</v>
          </cell>
          <cell r="BL339">
            <v>0</v>
          </cell>
          <cell r="BM339">
            <v>0</v>
          </cell>
          <cell r="BN339">
            <v>491.25426097433001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U339">
            <v>0</v>
          </cell>
          <cell r="BV339">
            <v>0</v>
          </cell>
          <cell r="BW339">
            <v>491</v>
          </cell>
          <cell r="CD339">
            <v>0</v>
          </cell>
        </row>
        <row r="342">
          <cell r="C342" t="str">
            <v>45900TAllcustom2Allcustom3USD Total</v>
          </cell>
          <cell r="BK342">
            <v>-785</v>
          </cell>
          <cell r="BL342">
            <v>0</v>
          </cell>
          <cell r="BM342">
            <v>0</v>
          </cell>
          <cell r="BN342">
            <v>-785.40344591263442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U342">
            <v>0</v>
          </cell>
          <cell r="BV342">
            <v>0</v>
          </cell>
          <cell r="BW342">
            <v>-785</v>
          </cell>
          <cell r="CD342">
            <v>0</v>
          </cell>
          <cell r="CF342">
            <v>0</v>
          </cell>
        </row>
        <row r="345">
          <cell r="C345" t="str">
            <v>CF_non-cash_items_USD</v>
          </cell>
          <cell r="BK345">
            <v>1708</v>
          </cell>
          <cell r="BL345">
            <v>1</v>
          </cell>
          <cell r="BM345">
            <v>0</v>
          </cell>
          <cell r="BN345">
            <v>1707.2637096566789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W345">
            <v>1708</v>
          </cell>
        </row>
        <row r="346">
          <cell r="C346" t="str">
            <v>CF_financial_payments_USD</v>
          </cell>
          <cell r="BK346">
            <v>-287</v>
          </cell>
          <cell r="BL346">
            <v>0</v>
          </cell>
          <cell r="BM346">
            <v>0</v>
          </cell>
          <cell r="BN346">
            <v>-286.57226835353555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W346">
            <v>-287</v>
          </cell>
        </row>
        <row r="347">
          <cell r="C347" t="str">
            <v>CF_acq_sale_subsidiaries_USD</v>
          </cell>
          <cell r="BK347">
            <v>-416</v>
          </cell>
          <cell r="BL347">
            <v>0</v>
          </cell>
          <cell r="BM347">
            <v>0</v>
          </cell>
          <cell r="BN347">
            <v>-415.83138563821831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W347">
            <v>-416</v>
          </cell>
        </row>
        <row r="348">
          <cell r="C348" t="str">
            <v>CF_repayment_proceeds_borrowings_USD</v>
          </cell>
          <cell r="BK348">
            <v>1963</v>
          </cell>
          <cell r="BL348">
            <v>0</v>
          </cell>
          <cell r="BM348">
            <v>0</v>
          </cell>
          <cell r="BN348">
            <v>1963.23957448602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W348">
            <v>1963</v>
          </cell>
        </row>
        <row r="350">
          <cell r="C350" t="str">
            <v>27200TAllcustom2M100CUSD Total</v>
          </cell>
          <cell r="BK350">
            <v>4008</v>
          </cell>
          <cell r="BN350">
            <v>4007.6528661972798</v>
          </cell>
          <cell r="BW350">
            <v>4008</v>
          </cell>
          <cell r="CD350">
            <v>0</v>
          </cell>
        </row>
        <row r="351">
          <cell r="C351" t="str">
            <v>27200TAllcustom2M990TUSD Total</v>
          </cell>
          <cell r="BK351">
            <v>3158</v>
          </cell>
          <cell r="BN351">
            <v>3158.1162562345198</v>
          </cell>
          <cell r="BW351">
            <v>3158</v>
          </cell>
          <cell r="CD351">
            <v>0</v>
          </cell>
        </row>
        <row r="352">
          <cell r="C352" t="str">
            <v>27260Allcustom2M100CUSD Total</v>
          </cell>
          <cell r="BK352">
            <v>0</v>
          </cell>
          <cell r="BN352">
            <v>0</v>
          </cell>
          <cell r="BW352">
            <v>0</v>
          </cell>
          <cell r="CD352">
            <v>0</v>
          </cell>
        </row>
        <row r="353">
          <cell r="C353" t="str">
            <v>46100Allcustom2Allcustom3USD Total</v>
          </cell>
          <cell r="BK353">
            <v>-49</v>
          </cell>
          <cell r="BN353">
            <v>-49.117675275168907</v>
          </cell>
          <cell r="BW353">
            <v>-49</v>
          </cell>
          <cell r="CD353">
            <v>0</v>
          </cell>
        </row>
        <row r="355">
          <cell r="C355" t="str">
            <v>46900TAllcustom2Allcustom3USD Total</v>
          </cell>
          <cell r="BK355">
            <v>3075</v>
          </cell>
          <cell r="BN355">
            <v>3075.0850947034701</v>
          </cell>
          <cell r="BW355">
            <v>3075</v>
          </cell>
          <cell r="CD355">
            <v>0</v>
          </cell>
        </row>
        <row r="356">
          <cell r="C356" t="str">
            <v>34450Allcustom2M100CUSD Total</v>
          </cell>
          <cell r="BK356">
            <v>12</v>
          </cell>
          <cell r="BN356">
            <v>11.6420280343378</v>
          </cell>
          <cell r="BW356">
            <v>12</v>
          </cell>
          <cell r="CD356">
            <v>0</v>
          </cell>
        </row>
        <row r="357">
          <cell r="C357" t="str">
            <v>34450Allcustom2M990TUSD Total</v>
          </cell>
          <cell r="BK357">
            <v>83</v>
          </cell>
          <cell r="BN357">
            <v>83.042134624986389</v>
          </cell>
          <cell r="BW357">
            <v>83</v>
          </cell>
          <cell r="CD357">
            <v>0</v>
          </cell>
        </row>
        <row r="359">
          <cell r="C359" t="str">
            <v>27130Allcustom2Allcustom3USD Total</v>
          </cell>
          <cell r="BK359">
            <v>561</v>
          </cell>
          <cell r="BN359">
            <v>561.344377989554</v>
          </cell>
          <cell r="BW359">
            <v>561</v>
          </cell>
          <cell r="CD359">
            <v>0</v>
          </cell>
        </row>
        <row r="364">
          <cell r="BK364">
            <v>342</v>
          </cell>
          <cell r="BL364">
            <v>0</v>
          </cell>
          <cell r="BM364">
            <v>0</v>
          </cell>
          <cell r="BN364">
            <v>342.2065701564257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W364">
            <v>342</v>
          </cell>
          <cell r="CF364">
            <v>0</v>
          </cell>
        </row>
        <row r="366">
          <cell r="BK366">
            <v>-47</v>
          </cell>
          <cell r="BL366">
            <v>-1</v>
          </cell>
          <cell r="BM366">
            <v>0</v>
          </cell>
          <cell r="BN366">
            <v>-46.110343445447036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V366">
            <v>2</v>
          </cell>
          <cell r="BW366">
            <v>-45</v>
          </cell>
        </row>
        <row r="367">
          <cell r="C367" t="str">
            <v>Translation_reserve_USD</v>
          </cell>
          <cell r="BK367">
            <v>-47</v>
          </cell>
          <cell r="BL367">
            <v>-1</v>
          </cell>
          <cell r="BM367">
            <v>0</v>
          </cell>
          <cell r="BN367">
            <v>-46.110343445447036</v>
          </cell>
          <cell r="BP367">
            <v>0</v>
          </cell>
          <cell r="BR367">
            <v>0</v>
          </cell>
          <cell r="BS367">
            <v>0</v>
          </cell>
          <cell r="BV367">
            <v>2</v>
          </cell>
          <cell r="BW367">
            <v>-45</v>
          </cell>
        </row>
        <row r="368">
          <cell r="C368" t="str">
            <v>68128CEQU300TAllcustom3USD Total</v>
          </cell>
          <cell r="BK368">
            <v>0</v>
          </cell>
          <cell r="BN368">
            <v>0</v>
          </cell>
          <cell r="BP368">
            <v>0</v>
          </cell>
          <cell r="BQ368">
            <v>0</v>
          </cell>
          <cell r="BS368">
            <v>0</v>
          </cell>
          <cell r="BV368">
            <v>0</v>
          </cell>
          <cell r="BW368">
            <v>0</v>
          </cell>
          <cell r="CD368">
            <v>0</v>
          </cell>
          <cell r="CF368">
            <v>0</v>
          </cell>
        </row>
        <row r="370">
          <cell r="C370" t="str">
            <v>68130CEQU300TAllcustom3USD Total</v>
          </cell>
          <cell r="BK370">
            <v>66</v>
          </cell>
          <cell r="BL370">
            <v>0</v>
          </cell>
          <cell r="BM370">
            <v>0</v>
          </cell>
          <cell r="BN370">
            <v>66.000331676257801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W370">
            <v>66</v>
          </cell>
          <cell r="CD370">
            <v>0</v>
          </cell>
          <cell r="CF370">
            <v>0</v>
          </cell>
        </row>
        <row r="371">
          <cell r="C371" t="str">
            <v>68131CEQU300TAllcustom3USD Total</v>
          </cell>
          <cell r="BK371">
            <v>0</v>
          </cell>
          <cell r="BN371">
            <v>0</v>
          </cell>
          <cell r="BP371">
            <v>0</v>
          </cell>
          <cell r="BS371">
            <v>0</v>
          </cell>
          <cell r="BW371">
            <v>0</v>
          </cell>
          <cell r="CD371">
            <v>0</v>
          </cell>
        </row>
        <row r="372">
          <cell r="C372" t="str">
            <v>68132CEQU300TAllcustom3USD Total</v>
          </cell>
          <cell r="BK372">
            <v>0</v>
          </cell>
          <cell r="BN372">
            <v>0</v>
          </cell>
          <cell r="BP372">
            <v>0</v>
          </cell>
          <cell r="BS372">
            <v>0</v>
          </cell>
          <cell r="BW372">
            <v>0</v>
          </cell>
        </row>
        <row r="373">
          <cell r="C373" t="str">
            <v>68133EQU300TAllcustom3USD Total</v>
          </cell>
          <cell r="BK373">
            <v>0</v>
          </cell>
          <cell r="BN373">
            <v>0</v>
          </cell>
          <cell r="BP373">
            <v>0</v>
          </cell>
          <cell r="BS373">
            <v>0</v>
          </cell>
          <cell r="BW373">
            <v>0</v>
          </cell>
        </row>
        <row r="376">
          <cell r="C376" t="str">
            <v>68140CEQU300TAllcustom3USD Total</v>
          </cell>
          <cell r="BK376">
            <v>-155</v>
          </cell>
          <cell r="BL376">
            <v>2.0605739337042905E-13</v>
          </cell>
          <cell r="BN376">
            <v>-154.97044135607001</v>
          </cell>
          <cell r="BP376">
            <v>0</v>
          </cell>
          <cell r="BQ376">
            <v>0</v>
          </cell>
          <cell r="BS376">
            <v>0</v>
          </cell>
          <cell r="BW376">
            <v>-155</v>
          </cell>
          <cell r="CD376">
            <v>0</v>
          </cell>
          <cell r="CE376">
            <v>0</v>
          </cell>
        </row>
        <row r="378">
          <cell r="C378" t="str">
            <v>68141CEQU300TAllcustom3USD Total</v>
          </cell>
          <cell r="BK378">
            <v>4</v>
          </cell>
          <cell r="BN378">
            <v>3.5781279836267497</v>
          </cell>
          <cell r="BP378">
            <v>0</v>
          </cell>
          <cell r="BS378">
            <v>0</v>
          </cell>
          <cell r="BW378">
            <v>4</v>
          </cell>
          <cell r="CD378">
            <v>0</v>
          </cell>
        </row>
        <row r="379">
          <cell r="C379" t="str">
            <v>68142CEQU300TAllcustom3USD Total</v>
          </cell>
          <cell r="BK379">
            <v>22</v>
          </cell>
          <cell r="BL379">
            <v>-1</v>
          </cell>
          <cell r="BN379">
            <v>22.694683899999998</v>
          </cell>
          <cell r="BP379">
            <v>0</v>
          </cell>
          <cell r="BS379">
            <v>0</v>
          </cell>
          <cell r="BW379">
            <v>22</v>
          </cell>
          <cell r="CD379">
            <v>0</v>
          </cell>
        </row>
        <row r="380">
          <cell r="C380" t="str">
            <v>68143EQU300TAllcustom3USD Total</v>
          </cell>
          <cell r="BK380">
            <v>0</v>
          </cell>
          <cell r="BN380">
            <v>0</v>
          </cell>
          <cell r="BP380">
            <v>0</v>
          </cell>
          <cell r="BS380">
            <v>0</v>
          </cell>
          <cell r="BW380">
            <v>0</v>
          </cell>
          <cell r="CD380">
            <v>0</v>
          </cell>
        </row>
        <row r="381">
          <cell r="C381" t="str">
            <v>68144CEQU300TAllcustom3USD Total</v>
          </cell>
          <cell r="BK381">
            <v>40</v>
          </cell>
          <cell r="BN381">
            <v>39.6315755653632</v>
          </cell>
          <cell r="BP381">
            <v>0</v>
          </cell>
          <cell r="BS381">
            <v>0</v>
          </cell>
          <cell r="BW381">
            <v>40</v>
          </cell>
          <cell r="CD381">
            <v>0</v>
          </cell>
        </row>
        <row r="382">
          <cell r="C382" t="str">
            <v>68145CEQU300TAllcustom3USD Total</v>
          </cell>
          <cell r="BK382">
            <v>0</v>
          </cell>
          <cell r="BN382">
            <v>0</v>
          </cell>
          <cell r="BP382">
            <v>0</v>
          </cell>
          <cell r="BS382">
            <v>0</v>
          </cell>
          <cell r="BW382">
            <v>0</v>
          </cell>
          <cell r="CD382">
            <v>0</v>
          </cell>
        </row>
        <row r="383">
          <cell r="C383" t="str">
            <v>68146CEQU300TAllcustom3USD Total</v>
          </cell>
          <cell r="BK383">
            <v>41</v>
          </cell>
          <cell r="BN383">
            <v>41.304297481112194</v>
          </cell>
          <cell r="BP383">
            <v>0</v>
          </cell>
          <cell r="BS383">
            <v>0</v>
          </cell>
          <cell r="BW383">
            <v>41</v>
          </cell>
          <cell r="CD383">
            <v>0</v>
          </cell>
        </row>
        <row r="384">
          <cell r="C384" t="str">
            <v>68147EQU300TAllcustom3USD Total</v>
          </cell>
          <cell r="BK384">
            <v>0</v>
          </cell>
          <cell r="BN384">
            <v>0</v>
          </cell>
          <cell r="BP384">
            <v>0</v>
          </cell>
          <cell r="BS384">
            <v>0</v>
          </cell>
          <cell r="BW384">
            <v>0</v>
          </cell>
          <cell r="CD384">
            <v>0</v>
          </cell>
          <cell r="CF384">
            <v>0</v>
          </cell>
        </row>
        <row r="385">
          <cell r="C385" t="str">
            <v>Reclassified_Income_Statement_USD</v>
          </cell>
          <cell r="BK385">
            <v>107</v>
          </cell>
          <cell r="BL385">
            <v>-1</v>
          </cell>
          <cell r="BN385">
            <v>107.20868493010215</v>
          </cell>
          <cell r="BP385">
            <v>0</v>
          </cell>
          <cell r="BS385">
            <v>0</v>
          </cell>
          <cell r="BW385">
            <v>107</v>
          </cell>
          <cell r="CD385">
            <v>0</v>
          </cell>
        </row>
        <row r="387">
          <cell r="C387" t="str">
            <v>68180CEQU300TAllcustom3USD Total</v>
          </cell>
          <cell r="BK387">
            <v>36</v>
          </cell>
          <cell r="BL387">
            <v>0</v>
          </cell>
          <cell r="BN387">
            <v>35.962835544905701</v>
          </cell>
          <cell r="BP387">
            <v>0</v>
          </cell>
          <cell r="BS387">
            <v>0</v>
          </cell>
          <cell r="BW387">
            <v>36</v>
          </cell>
          <cell r="CD387">
            <v>0</v>
          </cell>
          <cell r="CF387">
            <v>0</v>
          </cell>
        </row>
        <row r="388">
          <cell r="C388" t="str">
            <v>68182EQU300TAllcustom3USD Total</v>
          </cell>
          <cell r="BK388">
            <v>0</v>
          </cell>
          <cell r="BN388">
            <v>0</v>
          </cell>
          <cell r="BP388">
            <v>0</v>
          </cell>
          <cell r="BS388">
            <v>0</v>
          </cell>
          <cell r="BW388">
            <v>0</v>
          </cell>
          <cell r="CD388">
            <v>0</v>
          </cell>
        </row>
        <row r="389">
          <cell r="C389" t="str">
            <v>OCI_JVs_USD</v>
          </cell>
          <cell r="BK389">
            <v>0</v>
          </cell>
          <cell r="BL389">
            <v>2</v>
          </cell>
          <cell r="BM389">
            <v>0</v>
          </cell>
          <cell r="BN389">
            <v>-2.0444422126982302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V389">
            <v>-2</v>
          </cell>
          <cell r="BW389">
            <v>-2</v>
          </cell>
          <cell r="CD389">
            <v>0</v>
          </cell>
          <cell r="CF389">
            <v>0</v>
          </cell>
        </row>
        <row r="390">
          <cell r="C390" t="str">
            <v>OCI_Associates_USD</v>
          </cell>
          <cell r="BK390">
            <v>0</v>
          </cell>
          <cell r="BL390">
            <v>0</v>
          </cell>
          <cell r="BM390">
            <v>0</v>
          </cell>
          <cell r="BN390">
            <v>0.15152612865692303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W390">
            <v>0</v>
          </cell>
          <cell r="CD390">
            <v>0</v>
          </cell>
          <cell r="CF390">
            <v>0</v>
          </cell>
        </row>
        <row r="391">
          <cell r="C391" t="str">
            <v>68463TEQU300TAllcustom3USD Total</v>
          </cell>
          <cell r="BK391">
            <v>36</v>
          </cell>
          <cell r="BL391">
            <v>2</v>
          </cell>
          <cell r="BM391">
            <v>0</v>
          </cell>
          <cell r="BN391">
            <v>34.069919460864398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V391">
            <v>-2</v>
          </cell>
          <cell r="BW391">
            <v>34</v>
          </cell>
          <cell r="CD391">
            <v>0</v>
          </cell>
        </row>
        <row r="393">
          <cell r="BK393">
            <v>-9</v>
          </cell>
          <cell r="BL393">
            <v>0</v>
          </cell>
          <cell r="BM393">
            <v>0</v>
          </cell>
          <cell r="BN393">
            <v>-8.7940623800484499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W393">
            <v>-9</v>
          </cell>
          <cell r="CF393">
            <v>0</v>
          </cell>
        </row>
        <row r="394">
          <cell r="C394" t="str">
            <v>68181CEQU300TAllcustom3USD Total</v>
          </cell>
          <cell r="BK394">
            <v>0</v>
          </cell>
          <cell r="BN394">
            <v>4.6706738339963798E-2</v>
          </cell>
          <cell r="BP394">
            <v>0</v>
          </cell>
          <cell r="BS394">
            <v>0</v>
          </cell>
          <cell r="BW394">
            <v>0</v>
          </cell>
          <cell r="CD394">
            <v>0</v>
          </cell>
        </row>
        <row r="395">
          <cell r="C395" t="str">
            <v>68184TEQU300TAllcustom3USD Total</v>
          </cell>
          <cell r="BK395">
            <v>-9</v>
          </cell>
          <cell r="BL395">
            <v>0</v>
          </cell>
          <cell r="BM395">
            <v>0</v>
          </cell>
          <cell r="BN395">
            <v>-8.7473556417084861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U395">
            <v>0</v>
          </cell>
          <cell r="BV395">
            <v>0</v>
          </cell>
          <cell r="BW395">
            <v>-9</v>
          </cell>
          <cell r="CD395">
            <v>0</v>
          </cell>
        </row>
        <row r="398">
          <cell r="C398" t="str">
            <v>OCI_Net_of_tax_USD</v>
          </cell>
          <cell r="BK398">
            <v>-2</v>
          </cell>
          <cell r="BL398">
            <v>1</v>
          </cell>
          <cell r="BM398">
            <v>0</v>
          </cell>
          <cell r="BN398">
            <v>-2.5492043760009429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W398">
            <v>-2</v>
          </cell>
          <cell r="CD398">
            <v>0</v>
          </cell>
          <cell r="CE398">
            <v>0</v>
          </cell>
        </row>
        <row r="400">
          <cell r="C400" t="str">
            <v>Total_comprehensive_income_USD</v>
          </cell>
          <cell r="BK400">
            <v>340</v>
          </cell>
          <cell r="BL400">
            <v>0</v>
          </cell>
          <cell r="BM400">
            <v>0</v>
          </cell>
          <cell r="BN400">
            <v>339.65736578042487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W400">
            <v>340</v>
          </cell>
          <cell r="CD400">
            <v>0</v>
          </cell>
          <cell r="CE400">
            <v>0</v>
          </cell>
          <cell r="CF400">
            <v>0</v>
          </cell>
        </row>
        <row r="402">
          <cell r="C402" t="str">
            <v>Total_comprehensive_income_NCI_USD</v>
          </cell>
          <cell r="BK402">
            <v>24</v>
          </cell>
          <cell r="BL402">
            <v>-1</v>
          </cell>
          <cell r="BM402">
            <v>0</v>
          </cell>
          <cell r="BN402">
            <v>24.884120156445203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W402">
            <v>24</v>
          </cell>
          <cell r="CD402">
            <v>0</v>
          </cell>
          <cell r="CE402">
            <v>0</v>
          </cell>
          <cell r="CF402">
            <v>0</v>
          </cell>
        </row>
        <row r="403">
          <cell r="C403" t="str">
            <v>Total_comprehensive_income_majority_USD</v>
          </cell>
          <cell r="BK403">
            <v>316</v>
          </cell>
          <cell r="BL403">
            <v>1</v>
          </cell>
          <cell r="BM403">
            <v>0</v>
          </cell>
          <cell r="BN403">
            <v>314.77324562397968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W403">
            <v>316</v>
          </cell>
          <cell r="CD403">
            <v>0</v>
          </cell>
          <cell r="CE403">
            <v>0</v>
          </cell>
          <cell r="CF403">
            <v>0</v>
          </cell>
        </row>
        <row r="407">
          <cell r="C407" t="str">
            <v>68112TEQU100Allcustom3USD Total</v>
          </cell>
          <cell r="BK407">
            <v>3906</v>
          </cell>
          <cell r="BN407">
            <v>3906.374292</v>
          </cell>
          <cell r="BP407">
            <v>0</v>
          </cell>
          <cell r="BS407">
            <v>0</v>
          </cell>
          <cell r="BW407">
            <v>3906</v>
          </cell>
          <cell r="CD407">
            <v>0</v>
          </cell>
        </row>
        <row r="408">
          <cell r="C408" t="str">
            <v>68112TEQU110Allcustom3USD Total</v>
          </cell>
          <cell r="BK408">
            <v>5415</v>
          </cell>
          <cell r="BL408">
            <v>0</v>
          </cell>
          <cell r="BN408">
            <v>5415.07645674163</v>
          </cell>
          <cell r="BP408">
            <v>-5796</v>
          </cell>
          <cell r="BQ408">
            <v>0</v>
          </cell>
          <cell r="BS408">
            <v>-5795.7958025993703</v>
          </cell>
          <cell r="BW408">
            <v>-381</v>
          </cell>
          <cell r="CD408">
            <v>0</v>
          </cell>
        </row>
        <row r="409">
          <cell r="C409" t="str">
            <v>68112TEQU120Allcustom3USD Total</v>
          </cell>
          <cell r="BK409">
            <v>-205</v>
          </cell>
          <cell r="BN409">
            <v>-205.23511200641099</v>
          </cell>
          <cell r="BP409">
            <v>0</v>
          </cell>
          <cell r="BS409">
            <v>0</v>
          </cell>
          <cell r="BW409">
            <v>-205</v>
          </cell>
          <cell r="CD409">
            <v>0</v>
          </cell>
        </row>
        <row r="410">
          <cell r="C410" t="str">
            <v>68112TEQU130Allcustom3USD Total</v>
          </cell>
          <cell r="BK410">
            <v>-253</v>
          </cell>
          <cell r="BN410">
            <v>-252.653159442343</v>
          </cell>
          <cell r="BP410">
            <v>-48</v>
          </cell>
          <cell r="BS410">
            <v>-47.872362000000003</v>
          </cell>
          <cell r="BW410">
            <v>-301</v>
          </cell>
          <cell r="CD410">
            <v>0</v>
          </cell>
        </row>
        <row r="411">
          <cell r="C411" t="str">
            <v>68112TEQU140Allcustom3USD Total</v>
          </cell>
          <cell r="BK411">
            <v>29239</v>
          </cell>
          <cell r="BM411">
            <v>1</v>
          </cell>
          <cell r="BN411">
            <v>29237.648913863497</v>
          </cell>
          <cell r="BP411">
            <v>2829</v>
          </cell>
          <cell r="BS411">
            <v>2829.08429003945</v>
          </cell>
          <cell r="BW411">
            <v>32068</v>
          </cell>
          <cell r="CD411">
            <v>0</v>
          </cell>
        </row>
        <row r="412">
          <cell r="C412" t="str">
            <v>68112TEQU200TAllcustom3USD Total</v>
          </cell>
          <cell r="BK412">
            <v>38102</v>
          </cell>
          <cell r="BL412">
            <v>0</v>
          </cell>
          <cell r="BM412">
            <v>1</v>
          </cell>
          <cell r="BN412">
            <v>38101.211391156401</v>
          </cell>
          <cell r="BP412">
            <v>-3015</v>
          </cell>
          <cell r="BQ412">
            <v>0</v>
          </cell>
          <cell r="BR412">
            <v>0</v>
          </cell>
          <cell r="BS412">
            <v>-3014.5838745599199</v>
          </cell>
          <cell r="BV412">
            <v>0</v>
          </cell>
          <cell r="BW412">
            <v>35087</v>
          </cell>
          <cell r="CD412">
            <v>0</v>
          </cell>
          <cell r="CF412">
            <v>0</v>
          </cell>
        </row>
        <row r="413">
          <cell r="C413" t="str">
            <v>68112TEQU210Allcustom3USD Total</v>
          </cell>
          <cell r="BK413">
            <v>2738</v>
          </cell>
          <cell r="BL413">
            <v>0</v>
          </cell>
          <cell r="BM413">
            <v>-2</v>
          </cell>
          <cell r="BN413">
            <v>2739.5680682718703</v>
          </cell>
          <cell r="BP413">
            <v>-2086</v>
          </cell>
          <cell r="BQ413">
            <v>1</v>
          </cell>
          <cell r="BS413">
            <v>-2086.7801100113597</v>
          </cell>
          <cell r="BW413">
            <v>652</v>
          </cell>
          <cell r="CD413">
            <v>0</v>
          </cell>
        </row>
        <row r="414">
          <cell r="C414" t="str">
            <v>68112TEQU300TAllcustom3USD Total</v>
          </cell>
          <cell r="BK414">
            <v>40840</v>
          </cell>
          <cell r="BL414">
            <v>0</v>
          </cell>
          <cell r="BM414">
            <v>-1</v>
          </cell>
          <cell r="BN414">
            <v>40840.779459428275</v>
          </cell>
          <cell r="BP414">
            <v>-5101</v>
          </cell>
          <cell r="BQ414">
            <v>1</v>
          </cell>
          <cell r="BR414">
            <v>0</v>
          </cell>
          <cell r="BS414">
            <v>-5101.3639845712796</v>
          </cell>
          <cell r="BU414">
            <v>0</v>
          </cell>
          <cell r="BV414">
            <v>0</v>
          </cell>
          <cell r="BW414">
            <v>35739</v>
          </cell>
          <cell r="CF414">
            <v>0</v>
          </cell>
        </row>
        <row r="416">
          <cell r="C416" t="str">
            <v>68125TEQU100Allcustom3USD Total</v>
          </cell>
          <cell r="BK416">
            <v>0</v>
          </cell>
          <cell r="BN416">
            <v>0</v>
          </cell>
          <cell r="BP416">
            <v>0</v>
          </cell>
          <cell r="BS416">
            <v>0</v>
          </cell>
          <cell r="BW416">
            <v>0</v>
          </cell>
          <cell r="CD416">
            <v>0</v>
          </cell>
        </row>
        <row r="417">
          <cell r="C417" t="str">
            <v>68125TEQU110Allcustom3USD Total</v>
          </cell>
          <cell r="BK417">
            <v>-23</v>
          </cell>
          <cell r="BL417">
            <v>0</v>
          </cell>
          <cell r="BN417">
            <v>-23.019360417459399</v>
          </cell>
          <cell r="BP417">
            <v>0</v>
          </cell>
          <cell r="BQ417">
            <v>0</v>
          </cell>
          <cell r="BS417">
            <v>0</v>
          </cell>
          <cell r="BV417">
            <v>2</v>
          </cell>
          <cell r="BW417">
            <v>-21</v>
          </cell>
          <cell r="CD417">
            <v>0</v>
          </cell>
        </row>
        <row r="418">
          <cell r="C418" t="str">
            <v>68125TEQU120Allcustom3USD Total</v>
          </cell>
          <cell r="BK418">
            <v>0</v>
          </cell>
          <cell r="BN418">
            <v>-1.0941859998207502E-3</v>
          </cell>
          <cell r="BP418">
            <v>0</v>
          </cell>
          <cell r="BS418">
            <v>0</v>
          </cell>
          <cell r="BW418">
            <v>0</v>
          </cell>
          <cell r="CD418">
            <v>0</v>
          </cell>
        </row>
        <row r="419">
          <cell r="C419" t="str">
            <v>68125TEQU130Allcustom3USD Total</v>
          </cell>
          <cell r="BK419">
            <v>-20</v>
          </cell>
          <cell r="BN419">
            <v>-20.320252322835699</v>
          </cell>
          <cell r="BP419">
            <v>0</v>
          </cell>
          <cell r="BS419">
            <v>0</v>
          </cell>
          <cell r="BW419">
            <v>-20</v>
          </cell>
          <cell r="CD419">
            <v>0</v>
          </cell>
        </row>
        <row r="420">
          <cell r="C420" t="str">
            <v>68125TEQU140Allcustom3USD Total</v>
          </cell>
          <cell r="BK420">
            <v>0</v>
          </cell>
          <cell r="BN420">
            <v>0</v>
          </cell>
          <cell r="BP420">
            <v>0</v>
          </cell>
          <cell r="BS420">
            <v>0</v>
          </cell>
          <cell r="BW420">
            <v>0</v>
          </cell>
          <cell r="CD420">
            <v>0</v>
          </cell>
        </row>
        <row r="421">
          <cell r="C421" t="str">
            <v>68125TEQU200TAllcustom3USD Total</v>
          </cell>
          <cell r="BK421">
            <v>-43</v>
          </cell>
          <cell r="BL421">
            <v>0</v>
          </cell>
          <cell r="BM421">
            <v>0</v>
          </cell>
          <cell r="BN421">
            <v>-43.340706926294899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V421">
            <v>2</v>
          </cell>
          <cell r="BW421">
            <v>-41</v>
          </cell>
          <cell r="CD421">
            <v>0</v>
          </cell>
        </row>
        <row r="422">
          <cell r="C422" t="str">
            <v>68125TEQU210Allcustom3USD Total</v>
          </cell>
          <cell r="BK422">
            <v>-4</v>
          </cell>
          <cell r="BL422">
            <v>-1</v>
          </cell>
          <cell r="BN422">
            <v>-2.7696365191521397</v>
          </cell>
          <cell r="BP422">
            <v>0</v>
          </cell>
          <cell r="BQ422">
            <v>0</v>
          </cell>
          <cell r="BS422">
            <v>0</v>
          </cell>
          <cell r="BW422">
            <v>-4</v>
          </cell>
          <cell r="CD422">
            <v>0</v>
          </cell>
        </row>
        <row r="423">
          <cell r="C423" t="str">
            <v>68125TEQU300TAllcustom3USD Total</v>
          </cell>
          <cell r="BK423">
            <v>-47</v>
          </cell>
          <cell r="BL423">
            <v>-1</v>
          </cell>
          <cell r="BM423">
            <v>0</v>
          </cell>
          <cell r="BN423">
            <v>-46.110343445447036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U423">
            <v>0</v>
          </cell>
          <cell r="BV423">
            <v>2</v>
          </cell>
          <cell r="BW423">
            <v>-45</v>
          </cell>
        </row>
        <row r="425">
          <cell r="C425" t="str">
            <v>68135TEQU100Allcustom3USD Total</v>
          </cell>
          <cell r="BK425">
            <v>0</v>
          </cell>
          <cell r="BN425">
            <v>0</v>
          </cell>
          <cell r="BP425">
            <v>0</v>
          </cell>
          <cell r="BS425">
            <v>0</v>
          </cell>
          <cell r="BW425">
            <v>0</v>
          </cell>
          <cell r="CD425">
            <v>0</v>
          </cell>
        </row>
        <row r="426">
          <cell r="C426" t="str">
            <v>68135TEQU110Allcustom3USD Total</v>
          </cell>
          <cell r="BK426">
            <v>0</v>
          </cell>
          <cell r="BN426">
            <v>0</v>
          </cell>
          <cell r="BP426">
            <v>0</v>
          </cell>
          <cell r="BS426">
            <v>0</v>
          </cell>
          <cell r="BW426">
            <v>0</v>
          </cell>
          <cell r="CD426">
            <v>0</v>
          </cell>
        </row>
        <row r="427">
          <cell r="C427" t="str">
            <v>68135TEQU120Allcustom3USD Total</v>
          </cell>
          <cell r="BK427">
            <v>66</v>
          </cell>
          <cell r="BL427">
            <v>0</v>
          </cell>
          <cell r="BN427">
            <v>66.000331676257801</v>
          </cell>
          <cell r="BP427">
            <v>0</v>
          </cell>
          <cell r="BQ427">
            <v>0</v>
          </cell>
          <cell r="BS427">
            <v>0</v>
          </cell>
          <cell r="BW427">
            <v>66</v>
          </cell>
          <cell r="CD427">
            <v>0</v>
          </cell>
        </row>
        <row r="428">
          <cell r="C428" t="str">
            <v>68135TEQU130Allcustom3USD Total</v>
          </cell>
          <cell r="BK428">
            <v>0</v>
          </cell>
          <cell r="BN428">
            <v>0</v>
          </cell>
          <cell r="BP428">
            <v>0</v>
          </cell>
          <cell r="BS428">
            <v>0</v>
          </cell>
          <cell r="BW428">
            <v>0</v>
          </cell>
          <cell r="CD428">
            <v>0</v>
          </cell>
        </row>
        <row r="429">
          <cell r="C429" t="str">
            <v>68135TEQU140Allcustom3USD Total</v>
          </cell>
          <cell r="BK429">
            <v>0</v>
          </cell>
          <cell r="BN429">
            <v>0</v>
          </cell>
          <cell r="BP429">
            <v>0</v>
          </cell>
          <cell r="BS429">
            <v>0</v>
          </cell>
          <cell r="BW429">
            <v>0</v>
          </cell>
          <cell r="CD429">
            <v>0</v>
          </cell>
        </row>
        <row r="430">
          <cell r="C430" t="str">
            <v>68135TEQU200TAllcustom3USD Total</v>
          </cell>
          <cell r="BK430">
            <v>66</v>
          </cell>
          <cell r="BL430">
            <v>0</v>
          </cell>
          <cell r="BM430">
            <v>0</v>
          </cell>
          <cell r="BN430">
            <v>66.000331676257801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V430">
            <v>0</v>
          </cell>
          <cell r="BW430">
            <v>66</v>
          </cell>
          <cell r="CD430">
            <v>0</v>
          </cell>
        </row>
        <row r="431">
          <cell r="C431" t="str">
            <v>68135TEQU210Allcustom3USD Total</v>
          </cell>
          <cell r="BK431">
            <v>0</v>
          </cell>
          <cell r="BN431">
            <v>0</v>
          </cell>
          <cell r="BP431">
            <v>0</v>
          </cell>
          <cell r="BQ431">
            <v>0</v>
          </cell>
          <cell r="BS431">
            <v>0</v>
          </cell>
          <cell r="BW431">
            <v>0</v>
          </cell>
          <cell r="CD431">
            <v>0</v>
          </cell>
        </row>
        <row r="432">
          <cell r="C432" t="str">
            <v>68135TEQU300TAllcustom3USD Total</v>
          </cell>
          <cell r="BK432">
            <v>66</v>
          </cell>
          <cell r="BL432">
            <v>0</v>
          </cell>
          <cell r="BM432">
            <v>0</v>
          </cell>
          <cell r="BN432">
            <v>66.000331676257801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U432">
            <v>0</v>
          </cell>
          <cell r="BV432">
            <v>0</v>
          </cell>
          <cell r="BW432">
            <v>66</v>
          </cell>
        </row>
        <row r="434">
          <cell r="C434" t="str">
            <v>68148TEQU100Allcustom3USD Total</v>
          </cell>
          <cell r="BK434">
            <v>0</v>
          </cell>
          <cell r="BN434">
            <v>0</v>
          </cell>
          <cell r="BP434">
            <v>0</v>
          </cell>
          <cell r="BS434">
            <v>0</v>
          </cell>
          <cell r="BW434">
            <v>0</v>
          </cell>
          <cell r="CD434">
            <v>0</v>
          </cell>
        </row>
        <row r="435">
          <cell r="C435" t="str">
            <v>68148TEQU110Allcustom3USD Total</v>
          </cell>
          <cell r="BK435">
            <v>0</v>
          </cell>
          <cell r="BN435">
            <v>0</v>
          </cell>
          <cell r="BP435">
            <v>0</v>
          </cell>
          <cell r="BS435">
            <v>0</v>
          </cell>
          <cell r="BW435">
            <v>0</v>
          </cell>
          <cell r="CD435">
            <v>0</v>
          </cell>
        </row>
        <row r="436">
          <cell r="C436" t="str">
            <v>68148TEQU120Allcustom3USD Total</v>
          </cell>
          <cell r="BK436">
            <v>0</v>
          </cell>
          <cell r="BN436">
            <v>0</v>
          </cell>
          <cell r="BP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68148TEQU130Allcustom3USD Total</v>
          </cell>
          <cell r="BK437">
            <v>-45</v>
          </cell>
          <cell r="BL437">
            <v>0</v>
          </cell>
          <cell r="BN437">
            <v>-44.635577236302005</v>
          </cell>
          <cell r="BP437">
            <v>0</v>
          </cell>
          <cell r="BQ437">
            <v>0</v>
          </cell>
          <cell r="BS437">
            <v>0</v>
          </cell>
          <cell r="BW437">
            <v>-45</v>
          </cell>
          <cell r="CD437">
            <v>0</v>
          </cell>
        </row>
        <row r="438">
          <cell r="C438" t="str">
            <v>68148TEQU140Allcustom3USD Total</v>
          </cell>
          <cell r="BK438">
            <v>0</v>
          </cell>
          <cell r="BN438">
            <v>0</v>
          </cell>
          <cell r="BP438">
            <v>0</v>
          </cell>
          <cell r="BS438">
            <v>0</v>
          </cell>
          <cell r="BW438">
            <v>0</v>
          </cell>
          <cell r="CD438">
            <v>0</v>
          </cell>
        </row>
        <row r="439">
          <cell r="C439" t="str">
            <v>68148TEQU200TAllcustom3USD Total</v>
          </cell>
          <cell r="BK439">
            <v>-45</v>
          </cell>
          <cell r="BL439">
            <v>0</v>
          </cell>
          <cell r="BM439">
            <v>0</v>
          </cell>
          <cell r="BN439">
            <v>-44.635577236302005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V439">
            <v>0</v>
          </cell>
          <cell r="BW439">
            <v>-45</v>
          </cell>
          <cell r="CD439">
            <v>0</v>
          </cell>
        </row>
        <row r="440">
          <cell r="C440" t="str">
            <v>68148TEQU210Allcustom3USD Total</v>
          </cell>
          <cell r="BK440">
            <v>-3</v>
          </cell>
          <cell r="BN440">
            <v>-3.1261791896656597</v>
          </cell>
          <cell r="BP440">
            <v>0</v>
          </cell>
          <cell r="BQ440">
            <v>0</v>
          </cell>
          <cell r="BS440">
            <v>0</v>
          </cell>
          <cell r="BW440">
            <v>-3</v>
          </cell>
          <cell r="CD440">
            <v>0</v>
          </cell>
        </row>
        <row r="441">
          <cell r="C441" t="str">
            <v>68148TEQU300TAllcustom3USD Total</v>
          </cell>
          <cell r="BK441">
            <v>-48</v>
          </cell>
          <cell r="BL441">
            <v>0</v>
          </cell>
          <cell r="BM441">
            <v>0</v>
          </cell>
          <cell r="BN441">
            <v>-47.761756425967661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U441">
            <v>0</v>
          </cell>
          <cell r="BV441">
            <v>0</v>
          </cell>
          <cell r="BW441">
            <v>-48</v>
          </cell>
        </row>
        <row r="443">
          <cell r="C443" t="str">
            <v>68152TEQU100Allcustom3USD Total</v>
          </cell>
          <cell r="BK443">
            <v>0</v>
          </cell>
          <cell r="BN443">
            <v>0</v>
          </cell>
          <cell r="BP443">
            <v>0</v>
          </cell>
          <cell r="BS443">
            <v>0</v>
          </cell>
          <cell r="BW443">
            <v>0</v>
          </cell>
          <cell r="CD443">
            <v>0</v>
          </cell>
        </row>
        <row r="444">
          <cell r="C444" t="str">
            <v>68152TEQU110Allcustom3USD Total</v>
          </cell>
          <cell r="BK444">
            <v>0</v>
          </cell>
          <cell r="BN444">
            <v>0</v>
          </cell>
          <cell r="BP444">
            <v>0</v>
          </cell>
          <cell r="BS444">
            <v>0</v>
          </cell>
          <cell r="BW444">
            <v>0</v>
          </cell>
          <cell r="CD444">
            <v>0</v>
          </cell>
        </row>
        <row r="445">
          <cell r="C445" t="str">
            <v>68152TEQU120Allcustom3USD Total</v>
          </cell>
          <cell r="BK445">
            <v>0</v>
          </cell>
          <cell r="BN445">
            <v>0</v>
          </cell>
          <cell r="BP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68152TEQU130Allcustom3USD Total</v>
          </cell>
          <cell r="BK446">
            <v>0</v>
          </cell>
          <cell r="BN446">
            <v>0</v>
          </cell>
          <cell r="BP446">
            <v>0</v>
          </cell>
          <cell r="BS446">
            <v>0</v>
          </cell>
          <cell r="BW446">
            <v>0</v>
          </cell>
          <cell r="CD446">
            <v>0</v>
          </cell>
        </row>
        <row r="447">
          <cell r="C447" t="str">
            <v>68152TEQU140Allcustom3USD Total</v>
          </cell>
          <cell r="BK447">
            <v>0</v>
          </cell>
          <cell r="BL447">
            <v>2</v>
          </cell>
          <cell r="BN447">
            <v>-2.0444422126982302</v>
          </cell>
          <cell r="BP447">
            <v>0</v>
          </cell>
          <cell r="BQ447">
            <v>0</v>
          </cell>
          <cell r="BS447">
            <v>0</v>
          </cell>
          <cell r="BV447">
            <v>-2</v>
          </cell>
          <cell r="BW447">
            <v>-2</v>
          </cell>
          <cell r="CD447">
            <v>0</v>
          </cell>
        </row>
        <row r="448">
          <cell r="C448" t="str">
            <v>68152TEQU200TAllcustom3USD Total</v>
          </cell>
          <cell r="BK448">
            <v>0</v>
          </cell>
          <cell r="BL448">
            <v>2</v>
          </cell>
          <cell r="BM448">
            <v>0</v>
          </cell>
          <cell r="BN448">
            <v>-2.0444422126982302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V448">
            <v>-2</v>
          </cell>
          <cell r="BW448">
            <v>-2</v>
          </cell>
          <cell r="CD448">
            <v>0</v>
          </cell>
        </row>
        <row r="449">
          <cell r="C449" t="str">
            <v>68152TEQU210Allcustom3USD Total</v>
          </cell>
          <cell r="BK449">
            <v>0</v>
          </cell>
          <cell r="BN449">
            <v>0</v>
          </cell>
          <cell r="BP449">
            <v>0</v>
          </cell>
          <cell r="BQ449">
            <v>0</v>
          </cell>
          <cell r="BS449">
            <v>0</v>
          </cell>
          <cell r="BW449">
            <v>0</v>
          </cell>
          <cell r="CD449">
            <v>0</v>
          </cell>
        </row>
        <row r="450">
          <cell r="C450" t="str">
            <v>68152TEQU300TAllcustom3USD Total</v>
          </cell>
          <cell r="BK450">
            <v>0</v>
          </cell>
          <cell r="BL450">
            <v>2</v>
          </cell>
          <cell r="BM450">
            <v>0</v>
          </cell>
          <cell r="BN450">
            <v>-2.0444422126982302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U450">
            <v>0</v>
          </cell>
          <cell r="BV450">
            <v>-2</v>
          </cell>
          <cell r="BW450">
            <v>-2</v>
          </cell>
        </row>
        <row r="452">
          <cell r="C452" t="str">
            <v>68162TEQU100Allcustom3USD Total</v>
          </cell>
          <cell r="BK452">
            <v>0</v>
          </cell>
          <cell r="BN452">
            <v>0</v>
          </cell>
          <cell r="BP452">
            <v>0</v>
          </cell>
          <cell r="BS452">
            <v>0</v>
          </cell>
          <cell r="BW452">
            <v>0</v>
          </cell>
          <cell r="CD452">
            <v>0</v>
          </cell>
        </row>
        <row r="453">
          <cell r="C453" t="str">
            <v>68162TEQU110Allcustom3USD Total</v>
          </cell>
          <cell r="BK453">
            <v>0</v>
          </cell>
          <cell r="BN453">
            <v>0</v>
          </cell>
          <cell r="BP453">
            <v>0</v>
          </cell>
          <cell r="BS453">
            <v>0</v>
          </cell>
          <cell r="BW453">
            <v>0</v>
          </cell>
          <cell r="CD453">
            <v>0</v>
          </cell>
        </row>
        <row r="454">
          <cell r="C454" t="str">
            <v>68162TEQU120Allcustom3USD Total</v>
          </cell>
          <cell r="BK454">
            <v>0</v>
          </cell>
          <cell r="BN454">
            <v>0</v>
          </cell>
          <cell r="BP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68162TEQU130Allcustom3USD Total</v>
          </cell>
          <cell r="BK455">
            <v>0</v>
          </cell>
          <cell r="BN455">
            <v>0</v>
          </cell>
          <cell r="BP455">
            <v>0</v>
          </cell>
          <cell r="BS455">
            <v>0</v>
          </cell>
          <cell r="BW455">
            <v>0</v>
          </cell>
          <cell r="CD455">
            <v>0</v>
          </cell>
        </row>
        <row r="456">
          <cell r="C456" t="str">
            <v>68162TEQU140Allcustom3USD Total</v>
          </cell>
          <cell r="BK456">
            <v>0</v>
          </cell>
          <cell r="BL456">
            <v>0</v>
          </cell>
          <cell r="BN456">
            <v>0.15152612865692303</v>
          </cell>
          <cell r="BP456">
            <v>0</v>
          </cell>
          <cell r="BQ456">
            <v>0</v>
          </cell>
          <cell r="BS456">
            <v>0</v>
          </cell>
          <cell r="BW456">
            <v>0</v>
          </cell>
          <cell r="CD456">
            <v>0</v>
          </cell>
        </row>
        <row r="457">
          <cell r="C457" t="str">
            <v>68162TEQU200TAllcustom3USD Total</v>
          </cell>
          <cell r="BK457">
            <v>0</v>
          </cell>
          <cell r="BL457">
            <v>0</v>
          </cell>
          <cell r="BM457">
            <v>0</v>
          </cell>
          <cell r="BN457">
            <v>0.15152612865692303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V457">
            <v>0</v>
          </cell>
          <cell r="BW457">
            <v>0</v>
          </cell>
          <cell r="CD457">
            <v>0</v>
          </cell>
          <cell r="CF457">
            <v>0</v>
          </cell>
        </row>
        <row r="458">
          <cell r="C458" t="str">
            <v>68162TEQU210Allcustom3USD Total</v>
          </cell>
          <cell r="BK458">
            <v>0</v>
          </cell>
          <cell r="BN458">
            <v>0</v>
          </cell>
          <cell r="BP458">
            <v>0</v>
          </cell>
          <cell r="BQ458">
            <v>0</v>
          </cell>
          <cell r="BS458">
            <v>0</v>
          </cell>
          <cell r="BW458">
            <v>0</v>
          </cell>
          <cell r="CD458">
            <v>0</v>
          </cell>
        </row>
        <row r="459">
          <cell r="C459" t="str">
            <v>68162TEQU300TAllcustom3USD Total</v>
          </cell>
          <cell r="BK459">
            <v>0</v>
          </cell>
          <cell r="BL459">
            <v>0</v>
          </cell>
          <cell r="BM459">
            <v>0</v>
          </cell>
          <cell r="BN459">
            <v>0.15152612865692303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U459">
            <v>0</v>
          </cell>
          <cell r="BV459">
            <v>0</v>
          </cell>
          <cell r="BW459">
            <v>0</v>
          </cell>
          <cell r="CF459">
            <v>0</v>
          </cell>
        </row>
        <row r="461">
          <cell r="C461" t="str">
            <v>68172TEQU100Allcustom3USD Total</v>
          </cell>
          <cell r="BK461">
            <v>0</v>
          </cell>
          <cell r="BN461">
            <v>0</v>
          </cell>
          <cell r="BP461">
            <v>0</v>
          </cell>
          <cell r="BS461">
            <v>0</v>
          </cell>
          <cell r="BW461">
            <v>0</v>
          </cell>
          <cell r="CD461">
            <v>0</v>
          </cell>
        </row>
        <row r="462">
          <cell r="C462" t="str">
            <v>68172TEQU110Allcustom3USD Total</v>
          </cell>
          <cell r="BK462">
            <v>0</v>
          </cell>
          <cell r="BN462">
            <v>0</v>
          </cell>
          <cell r="BP462">
            <v>0</v>
          </cell>
          <cell r="BS462">
            <v>0</v>
          </cell>
          <cell r="BW462">
            <v>0</v>
          </cell>
          <cell r="CD462">
            <v>0</v>
          </cell>
        </row>
        <row r="463">
          <cell r="C463" t="str">
            <v>68172TEQU120Allcustom3USD Total</v>
          </cell>
          <cell r="BK463">
            <v>0</v>
          </cell>
          <cell r="BN463">
            <v>0</v>
          </cell>
          <cell r="BP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68172TEQU130Allcustom3USD Total</v>
          </cell>
          <cell r="BK464">
            <v>0</v>
          </cell>
          <cell r="BN464">
            <v>0</v>
          </cell>
          <cell r="BP464">
            <v>0</v>
          </cell>
          <cell r="BS464">
            <v>0</v>
          </cell>
          <cell r="BW464">
            <v>0</v>
          </cell>
          <cell r="CD464">
            <v>0</v>
          </cell>
        </row>
        <row r="465">
          <cell r="C465" t="str">
            <v>68172TEQU140Allcustom3USD Total</v>
          </cell>
          <cell r="BK465">
            <v>-9</v>
          </cell>
          <cell r="BL465">
            <v>0</v>
          </cell>
          <cell r="BN465">
            <v>-8.7940623800484499</v>
          </cell>
          <cell r="BP465">
            <v>0</v>
          </cell>
          <cell r="BQ465">
            <v>0</v>
          </cell>
          <cell r="BS465">
            <v>0</v>
          </cell>
          <cell r="BW465">
            <v>-9</v>
          </cell>
          <cell r="CD465">
            <v>0</v>
          </cell>
        </row>
        <row r="466">
          <cell r="C466" t="str">
            <v>68172TEQU200TAllcustom3USD Total</v>
          </cell>
          <cell r="BK466">
            <v>-9</v>
          </cell>
          <cell r="BL466">
            <v>0</v>
          </cell>
          <cell r="BM466">
            <v>0</v>
          </cell>
          <cell r="BN466">
            <v>-8.7940623800484499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V466">
            <v>0</v>
          </cell>
          <cell r="BW466">
            <v>-9</v>
          </cell>
          <cell r="CD466">
            <v>0</v>
          </cell>
          <cell r="CF466">
            <v>0</v>
          </cell>
        </row>
        <row r="467">
          <cell r="C467" t="str">
            <v>68172TEQU210Allcustom3USD Total</v>
          </cell>
          <cell r="BK467">
            <v>0</v>
          </cell>
          <cell r="BN467">
            <v>3.4106051316484001E-19</v>
          </cell>
          <cell r="BP467">
            <v>0</v>
          </cell>
          <cell r="BQ467">
            <v>0</v>
          </cell>
          <cell r="BS467">
            <v>0</v>
          </cell>
          <cell r="BW467">
            <v>0</v>
          </cell>
          <cell r="CD467">
            <v>0</v>
          </cell>
        </row>
        <row r="468">
          <cell r="C468" t="str">
            <v>68172TEQU300TAllcustom3USD Total</v>
          </cell>
          <cell r="BK468">
            <v>-9</v>
          </cell>
          <cell r="BL468">
            <v>0</v>
          </cell>
          <cell r="BM468">
            <v>0</v>
          </cell>
          <cell r="BN468">
            <v>-8.7940623800484499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U468">
            <v>0</v>
          </cell>
          <cell r="BV468">
            <v>0</v>
          </cell>
          <cell r="BW468">
            <v>-9</v>
          </cell>
          <cell r="CF468">
            <v>0</v>
          </cell>
        </row>
        <row r="470">
          <cell r="C470" t="str">
            <v>68183TEQU100Allcustom3USD Total</v>
          </cell>
          <cell r="BK470">
            <v>0</v>
          </cell>
          <cell r="BN470">
            <v>0</v>
          </cell>
          <cell r="BP470">
            <v>0</v>
          </cell>
          <cell r="BS470">
            <v>0</v>
          </cell>
          <cell r="BW470">
            <v>0</v>
          </cell>
          <cell r="CD470">
            <v>0</v>
          </cell>
        </row>
        <row r="471">
          <cell r="C471" t="str">
            <v>68183TEQU110Allcustom3USD Total</v>
          </cell>
          <cell r="BK471">
            <v>0</v>
          </cell>
          <cell r="BN471">
            <v>0</v>
          </cell>
          <cell r="BP471">
            <v>0</v>
          </cell>
          <cell r="BS471">
            <v>0</v>
          </cell>
          <cell r="BW471">
            <v>0</v>
          </cell>
          <cell r="CD471">
            <v>0</v>
          </cell>
        </row>
        <row r="472">
          <cell r="C472" t="str">
            <v>68183TEQU120Allcustom3USD Total</v>
          </cell>
          <cell r="BK472">
            <v>0</v>
          </cell>
          <cell r="BN472">
            <v>-1.6788000000000001E-2</v>
          </cell>
          <cell r="BP472">
            <v>0</v>
          </cell>
          <cell r="BS472">
            <v>0</v>
          </cell>
          <cell r="BW472">
            <v>0</v>
          </cell>
          <cell r="CD472">
            <v>0</v>
          </cell>
        </row>
        <row r="473">
          <cell r="C473" t="str">
            <v>68183TEQU130Allcustom3USD Total</v>
          </cell>
          <cell r="BK473">
            <v>36</v>
          </cell>
          <cell r="BL473">
            <v>0</v>
          </cell>
          <cell r="BN473">
            <v>35.9796237681268</v>
          </cell>
          <cell r="BP473">
            <v>0</v>
          </cell>
          <cell r="BS473">
            <v>0</v>
          </cell>
          <cell r="BW473">
            <v>36</v>
          </cell>
          <cell r="CD473">
            <v>0</v>
          </cell>
        </row>
        <row r="474">
          <cell r="C474" t="str">
            <v>68183TEQU140Allcustom3USD Total</v>
          </cell>
          <cell r="BK474">
            <v>-1</v>
          </cell>
          <cell r="BN474">
            <v>-0.91162715513936099</v>
          </cell>
          <cell r="BP474">
            <v>0</v>
          </cell>
          <cell r="BQ474">
            <v>0</v>
          </cell>
          <cell r="BS474">
            <v>0</v>
          </cell>
          <cell r="BW474">
            <v>-1</v>
          </cell>
          <cell r="CD474">
            <v>0</v>
          </cell>
        </row>
        <row r="475">
          <cell r="C475" t="str">
            <v>68183TEQU200TAllcustom3USD Total</v>
          </cell>
          <cell r="BK475">
            <v>35</v>
          </cell>
          <cell r="BL475">
            <v>0</v>
          </cell>
          <cell r="BM475">
            <v>0</v>
          </cell>
          <cell r="BN475">
            <v>35.051208612987402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V475">
            <v>0</v>
          </cell>
          <cell r="BW475">
            <v>35</v>
          </cell>
          <cell r="CD475">
            <v>0</v>
          </cell>
          <cell r="CF475">
            <v>0</v>
          </cell>
        </row>
        <row r="476">
          <cell r="C476" t="str">
            <v>68183TEQU210Allcustom3USD Total</v>
          </cell>
          <cell r="BK476">
            <v>1</v>
          </cell>
          <cell r="BL476">
            <v>0</v>
          </cell>
          <cell r="BN476">
            <v>0.95833367025825</v>
          </cell>
          <cell r="BP476">
            <v>0</v>
          </cell>
          <cell r="BQ476">
            <v>0</v>
          </cell>
          <cell r="BS476">
            <v>0</v>
          </cell>
          <cell r="BW476">
            <v>1</v>
          </cell>
          <cell r="CD476">
            <v>0</v>
          </cell>
        </row>
        <row r="477">
          <cell r="C477" t="str">
            <v>68183TEQU300TAllcustom3USD Total</v>
          </cell>
          <cell r="BK477">
            <v>36</v>
          </cell>
          <cell r="BL477">
            <v>0</v>
          </cell>
          <cell r="BM477">
            <v>0</v>
          </cell>
          <cell r="BN477">
            <v>36.009542283245651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U477">
            <v>0</v>
          </cell>
          <cell r="BV477">
            <v>0</v>
          </cell>
          <cell r="BW477">
            <v>36</v>
          </cell>
          <cell r="CF477">
            <v>0</v>
          </cell>
        </row>
        <row r="479">
          <cell r="C479" t="str">
            <v>68190TEQU100Allcustom3USD Total</v>
          </cell>
          <cell r="BK479">
            <v>0</v>
          </cell>
          <cell r="BL479">
            <v>0</v>
          </cell>
          <cell r="BN479">
            <v>0</v>
          </cell>
          <cell r="BP479">
            <v>0</v>
          </cell>
          <cell r="BS479">
            <v>0</v>
          </cell>
          <cell r="BW479">
            <v>0</v>
          </cell>
          <cell r="CD479">
            <v>0</v>
          </cell>
        </row>
        <row r="480">
          <cell r="C480" t="str">
            <v>68190TEQU110Allcustom3USD Total</v>
          </cell>
          <cell r="BK480">
            <v>-23</v>
          </cell>
          <cell r="BL480">
            <v>0</v>
          </cell>
          <cell r="BN480">
            <v>-23.019360417459399</v>
          </cell>
          <cell r="BP480">
            <v>0</v>
          </cell>
          <cell r="BS480">
            <v>0</v>
          </cell>
          <cell r="BW480">
            <v>-23</v>
          </cell>
          <cell r="CD480">
            <v>0</v>
          </cell>
        </row>
        <row r="481">
          <cell r="C481" t="str">
            <v>68190TEQU120Allcustom3USD Total</v>
          </cell>
          <cell r="BK481">
            <v>66</v>
          </cell>
          <cell r="BL481">
            <v>0</v>
          </cell>
          <cell r="BN481">
            <v>65.982449490258006</v>
          </cell>
          <cell r="BP481">
            <v>0</v>
          </cell>
          <cell r="BS481">
            <v>0</v>
          </cell>
          <cell r="BW481">
            <v>66</v>
          </cell>
          <cell r="CD481">
            <v>0</v>
          </cell>
        </row>
        <row r="482">
          <cell r="C482" t="str">
            <v>68190TEQU130Allcustom3USD Total</v>
          </cell>
          <cell r="BK482">
            <v>-29</v>
          </cell>
          <cell r="BL482">
            <v>0</v>
          </cell>
          <cell r="BN482">
            <v>-28.976205791010901</v>
          </cell>
          <cell r="BP482">
            <v>0</v>
          </cell>
          <cell r="BS482">
            <v>0</v>
          </cell>
          <cell r="BW482">
            <v>-29</v>
          </cell>
          <cell r="CD482">
            <v>0</v>
          </cell>
        </row>
        <row r="483">
          <cell r="C483" t="str">
            <v>68190TEQU140Allcustom3USD Total</v>
          </cell>
          <cell r="BK483">
            <v>-10</v>
          </cell>
          <cell r="BL483">
            <v>2</v>
          </cell>
          <cell r="BM483">
            <v>0</v>
          </cell>
          <cell r="BN483">
            <v>-11.598605619229101</v>
          </cell>
          <cell r="BP483">
            <v>0</v>
          </cell>
          <cell r="BQ483">
            <v>0</v>
          </cell>
          <cell r="BS483">
            <v>0</v>
          </cell>
          <cell r="BW483">
            <v>-10</v>
          </cell>
          <cell r="CD483">
            <v>0</v>
          </cell>
        </row>
        <row r="484">
          <cell r="C484" t="str">
            <v>68190TEQU200TAllcustom3USD Total</v>
          </cell>
          <cell r="BK484">
            <v>4</v>
          </cell>
          <cell r="BL484">
            <v>2</v>
          </cell>
          <cell r="BM484">
            <v>0</v>
          </cell>
          <cell r="BN484">
            <v>2.3882776625586075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V484">
            <v>0</v>
          </cell>
          <cell r="BW484">
            <v>4</v>
          </cell>
          <cell r="CD484">
            <v>0</v>
          </cell>
        </row>
        <row r="485">
          <cell r="C485" t="str">
            <v>68190TEQU210Allcustom3USD Total</v>
          </cell>
          <cell r="BK485">
            <v>-6</v>
          </cell>
          <cell r="BL485">
            <v>-1</v>
          </cell>
          <cell r="BN485">
            <v>-4.9374820385595504</v>
          </cell>
          <cell r="BP485">
            <v>0</v>
          </cell>
          <cell r="BQ485">
            <v>0</v>
          </cell>
          <cell r="BS485">
            <v>0</v>
          </cell>
          <cell r="BW485">
            <v>-6</v>
          </cell>
          <cell r="CD485">
            <v>0</v>
          </cell>
        </row>
        <row r="486">
          <cell r="C486" t="str">
            <v>68190TEQU300TAllcustom3USD Total</v>
          </cell>
          <cell r="BK486">
            <v>-2</v>
          </cell>
          <cell r="BL486">
            <v>1</v>
          </cell>
          <cell r="BM486">
            <v>0</v>
          </cell>
          <cell r="BN486">
            <v>-2.5492043760009429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U486">
            <v>0</v>
          </cell>
          <cell r="BV486">
            <v>0</v>
          </cell>
          <cell r="BW486">
            <v>-2</v>
          </cell>
        </row>
        <row r="488">
          <cell r="C488" t="str">
            <v>68202TEQU100Allcustom3USD Total</v>
          </cell>
          <cell r="BK488">
            <v>0</v>
          </cell>
          <cell r="BN488">
            <v>0</v>
          </cell>
          <cell r="BP488">
            <v>0</v>
          </cell>
          <cell r="BS488">
            <v>0</v>
          </cell>
          <cell r="BW488">
            <v>0</v>
          </cell>
          <cell r="CD488">
            <v>0</v>
          </cell>
        </row>
        <row r="489">
          <cell r="C489" t="str">
            <v>68202TEQU110Allcustom3USD Total</v>
          </cell>
          <cell r="BK489">
            <v>0</v>
          </cell>
          <cell r="BN489">
            <v>0</v>
          </cell>
          <cell r="BP489">
            <v>0</v>
          </cell>
          <cell r="BS489">
            <v>0</v>
          </cell>
          <cell r="BW489">
            <v>0</v>
          </cell>
          <cell r="CD489">
            <v>0</v>
          </cell>
        </row>
        <row r="490">
          <cell r="C490" t="str">
            <v>68202TEQU120Allcustom3USD Total</v>
          </cell>
          <cell r="BK490">
            <v>0</v>
          </cell>
          <cell r="BN490">
            <v>0</v>
          </cell>
          <cell r="BP490">
            <v>0</v>
          </cell>
          <cell r="BS490">
            <v>0</v>
          </cell>
          <cell r="BW490">
            <v>0</v>
          </cell>
          <cell r="CD490">
            <v>0</v>
          </cell>
        </row>
        <row r="491">
          <cell r="C491" t="str">
            <v>68202TEQU130Allcustom3USD Total</v>
          </cell>
          <cell r="BK491">
            <v>0</v>
          </cell>
          <cell r="BN491">
            <v>0</v>
          </cell>
          <cell r="BP491">
            <v>0</v>
          </cell>
          <cell r="BS491">
            <v>0</v>
          </cell>
          <cell r="BW491">
            <v>0</v>
          </cell>
          <cell r="CD491">
            <v>0</v>
          </cell>
        </row>
        <row r="492">
          <cell r="C492" t="str">
            <v>68202TEQU140Allcustom3USD Total</v>
          </cell>
          <cell r="BK492">
            <v>312</v>
          </cell>
          <cell r="BL492">
            <v>0</v>
          </cell>
          <cell r="BN492">
            <v>312.38496796142101</v>
          </cell>
          <cell r="BP492">
            <v>0</v>
          </cell>
          <cell r="BS492">
            <v>0</v>
          </cell>
          <cell r="BW492">
            <v>312</v>
          </cell>
          <cell r="CD492">
            <v>0</v>
          </cell>
        </row>
        <row r="493">
          <cell r="C493" t="str">
            <v>68202TEQU200TAllcustom3USD Total</v>
          </cell>
          <cell r="BK493">
            <v>312</v>
          </cell>
          <cell r="BL493">
            <v>0</v>
          </cell>
          <cell r="BM493">
            <v>0</v>
          </cell>
          <cell r="BN493">
            <v>312.38496796142101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V493">
            <v>0</v>
          </cell>
          <cell r="BW493">
            <v>312</v>
          </cell>
          <cell r="CD493">
            <v>0</v>
          </cell>
          <cell r="CF493">
            <v>0</v>
          </cell>
        </row>
        <row r="494">
          <cell r="C494" t="str">
            <v>68202TEQU210Allcustom3USD Total</v>
          </cell>
          <cell r="BK494">
            <v>30</v>
          </cell>
          <cell r="BL494">
            <v>0</v>
          </cell>
          <cell r="BN494">
            <v>29.821602195004701</v>
          </cell>
          <cell r="BP494">
            <v>0</v>
          </cell>
          <cell r="BS494">
            <v>0</v>
          </cell>
          <cell r="BW494">
            <v>30</v>
          </cell>
          <cell r="CD494">
            <v>0</v>
          </cell>
          <cell r="CF494">
            <v>0</v>
          </cell>
        </row>
        <row r="495">
          <cell r="C495" t="str">
            <v>68202TEQU300TAllcustom3USD Total</v>
          </cell>
          <cell r="BK495">
            <v>342</v>
          </cell>
          <cell r="BL495">
            <v>0</v>
          </cell>
          <cell r="BM495">
            <v>0</v>
          </cell>
          <cell r="BN495">
            <v>342.2065701564257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U495">
            <v>0</v>
          </cell>
          <cell r="BV495">
            <v>0</v>
          </cell>
          <cell r="BW495">
            <v>342</v>
          </cell>
          <cell r="CF495">
            <v>0</v>
          </cell>
        </row>
        <row r="496">
          <cell r="CF496">
            <v>0</v>
          </cell>
        </row>
        <row r="497">
          <cell r="C497" t="str">
            <v>68300TEQU100Allcustom3USD Total</v>
          </cell>
          <cell r="BK497">
            <v>0</v>
          </cell>
          <cell r="BN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W497">
            <v>0</v>
          </cell>
          <cell r="CD497">
            <v>0</v>
          </cell>
        </row>
        <row r="498">
          <cell r="C498" t="str">
            <v>68300TEQU110Allcustom3USD Total</v>
          </cell>
          <cell r="BK498">
            <v>-23</v>
          </cell>
          <cell r="BL498">
            <v>0</v>
          </cell>
          <cell r="BN498">
            <v>-23.019360417459399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W498">
            <v>-23</v>
          </cell>
          <cell r="CD498">
            <v>0</v>
          </cell>
        </row>
        <row r="499">
          <cell r="C499" t="str">
            <v>68300TEQU120Allcustom3USD Total</v>
          </cell>
          <cell r="BK499">
            <v>66</v>
          </cell>
          <cell r="BL499">
            <v>0</v>
          </cell>
          <cell r="BN499">
            <v>65.982449490258006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W499">
            <v>66</v>
          </cell>
          <cell r="CD499">
            <v>0</v>
          </cell>
        </row>
        <row r="500">
          <cell r="C500" t="str">
            <v>68300TEQU130Allcustom3USD Total</v>
          </cell>
          <cell r="BK500">
            <v>-29</v>
          </cell>
          <cell r="BL500">
            <v>0</v>
          </cell>
          <cell r="BN500">
            <v>-28.976205791010901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W500">
            <v>-29</v>
          </cell>
          <cell r="CD500">
            <v>0</v>
          </cell>
        </row>
        <row r="501">
          <cell r="C501" t="str">
            <v>68300TEQU140Allcustom3USD Total</v>
          </cell>
          <cell r="BK501">
            <v>302</v>
          </cell>
          <cell r="BL501">
            <v>1</v>
          </cell>
          <cell r="BN501">
            <v>300.78636234219198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W501">
            <v>302</v>
          </cell>
          <cell r="CD501">
            <v>0</v>
          </cell>
        </row>
        <row r="502">
          <cell r="C502" t="str">
            <v>68300TEQU200TAllcustom3USD Total</v>
          </cell>
          <cell r="BK502">
            <v>316</v>
          </cell>
          <cell r="BL502">
            <v>1</v>
          </cell>
          <cell r="BM502">
            <v>0</v>
          </cell>
          <cell r="BN502">
            <v>314.77324562397968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V502">
            <v>0</v>
          </cell>
          <cell r="BW502">
            <v>316</v>
          </cell>
          <cell r="CD502">
            <v>0</v>
          </cell>
        </row>
        <row r="503">
          <cell r="C503" t="str">
            <v>68300TEQU210Allcustom3USD Total</v>
          </cell>
          <cell r="BK503">
            <v>24</v>
          </cell>
          <cell r="BL503">
            <v>-1</v>
          </cell>
          <cell r="BN503">
            <v>24.884120156445203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W503">
            <v>24</v>
          </cell>
          <cell r="CD503">
            <v>0</v>
          </cell>
        </row>
        <row r="504">
          <cell r="C504" t="str">
            <v>68300TEQU300TAllcustom3USD Total</v>
          </cell>
          <cell r="BK504">
            <v>340</v>
          </cell>
          <cell r="BL504">
            <v>0</v>
          </cell>
          <cell r="BM504">
            <v>0</v>
          </cell>
          <cell r="BN504">
            <v>339.65736578042487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U504">
            <v>0</v>
          </cell>
          <cell r="BV504">
            <v>0</v>
          </cell>
          <cell r="BW504">
            <v>340</v>
          </cell>
        </row>
        <row r="506">
          <cell r="C506" t="str">
            <v>68312TEQU100Allcustom3USD Total</v>
          </cell>
          <cell r="BK506">
            <v>0</v>
          </cell>
          <cell r="BN506">
            <v>0</v>
          </cell>
          <cell r="BP506">
            <v>0</v>
          </cell>
          <cell r="BS506">
            <v>0</v>
          </cell>
          <cell r="BW506">
            <v>0</v>
          </cell>
          <cell r="CD506">
            <v>0</v>
          </cell>
        </row>
        <row r="507">
          <cell r="C507" t="str">
            <v>68312TEQU110Allcustom3USD Total</v>
          </cell>
          <cell r="BK507">
            <v>0</v>
          </cell>
          <cell r="BN507">
            <v>0</v>
          </cell>
          <cell r="BP507">
            <v>0</v>
          </cell>
          <cell r="BS507">
            <v>0</v>
          </cell>
          <cell r="BW507">
            <v>0</v>
          </cell>
          <cell r="CD507">
            <v>0</v>
          </cell>
        </row>
        <row r="508">
          <cell r="C508" t="str">
            <v>68312TEQU120Allcustom3USD Total</v>
          </cell>
          <cell r="BK508">
            <v>0</v>
          </cell>
          <cell r="BN508">
            <v>0</v>
          </cell>
          <cell r="BP508">
            <v>0</v>
          </cell>
          <cell r="BS508">
            <v>0</v>
          </cell>
          <cell r="BW508">
            <v>0</v>
          </cell>
          <cell r="CD508">
            <v>0</v>
          </cell>
        </row>
        <row r="509">
          <cell r="C509" t="str">
            <v>68312TEQU130Allcustom3USD Total</v>
          </cell>
          <cell r="BK509">
            <v>0</v>
          </cell>
          <cell r="BN509">
            <v>0</v>
          </cell>
          <cell r="BP509">
            <v>0</v>
          </cell>
          <cell r="BS509">
            <v>0</v>
          </cell>
          <cell r="BW509">
            <v>0</v>
          </cell>
          <cell r="CD509">
            <v>0</v>
          </cell>
        </row>
        <row r="510">
          <cell r="C510" t="str">
            <v>68312TEQU140Allcustom3USD Total</v>
          </cell>
          <cell r="BK510">
            <v>-953</v>
          </cell>
          <cell r="BL510">
            <v>0</v>
          </cell>
          <cell r="BN510">
            <v>-952.936434877907</v>
          </cell>
          <cell r="BP510">
            <v>0</v>
          </cell>
          <cell r="BQ510">
            <v>0</v>
          </cell>
          <cell r="BS510">
            <v>0</v>
          </cell>
          <cell r="BW510">
            <v>-953</v>
          </cell>
          <cell r="CD510">
            <v>0</v>
          </cell>
        </row>
        <row r="511">
          <cell r="C511" t="str">
            <v>68312TEQU200TAllcustom3USD Total</v>
          </cell>
          <cell r="BK511">
            <v>-953</v>
          </cell>
          <cell r="BL511">
            <v>0</v>
          </cell>
          <cell r="BM511">
            <v>0</v>
          </cell>
          <cell r="BN511">
            <v>-952.936434877907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V511">
            <v>0</v>
          </cell>
          <cell r="BW511">
            <v>-953</v>
          </cell>
          <cell r="CD511">
            <v>0</v>
          </cell>
          <cell r="CF511">
            <v>0</v>
          </cell>
        </row>
        <row r="512">
          <cell r="C512" t="str">
            <v>68312TEQU210Allcustom3USD Total</v>
          </cell>
          <cell r="BK512">
            <v>-45</v>
          </cell>
          <cell r="BL512">
            <v>0</v>
          </cell>
          <cell r="BN512">
            <v>-44.754380252328595</v>
          </cell>
          <cell r="BP512">
            <v>0</v>
          </cell>
          <cell r="BQ512">
            <v>0</v>
          </cell>
          <cell r="BS512">
            <v>0</v>
          </cell>
          <cell r="BW512">
            <v>-45</v>
          </cell>
          <cell r="CD512">
            <v>0</v>
          </cell>
        </row>
        <row r="513">
          <cell r="C513" t="str">
            <v>68312TEQU300TAllcustom3USD Total</v>
          </cell>
          <cell r="BK513">
            <v>-998</v>
          </cell>
          <cell r="BL513">
            <v>0</v>
          </cell>
          <cell r="BM513">
            <v>0</v>
          </cell>
          <cell r="BN513">
            <v>-997.69081513023559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U513">
            <v>0</v>
          </cell>
          <cell r="BV513">
            <v>0</v>
          </cell>
          <cell r="BW513">
            <v>-998</v>
          </cell>
          <cell r="CF513">
            <v>0</v>
          </cell>
        </row>
        <row r="515">
          <cell r="C515" t="str">
            <v>68322TEQU100Allcustom3USD Total</v>
          </cell>
          <cell r="BK515">
            <v>0</v>
          </cell>
          <cell r="BN515">
            <v>0</v>
          </cell>
          <cell r="BP515">
            <v>0</v>
          </cell>
          <cell r="BS515">
            <v>0</v>
          </cell>
          <cell r="BW515">
            <v>0</v>
          </cell>
          <cell r="CD515">
            <v>0</v>
          </cell>
        </row>
        <row r="516">
          <cell r="C516" t="str">
            <v>68322TEQU110Allcustom3USD Total</v>
          </cell>
          <cell r="BK516">
            <v>0</v>
          </cell>
          <cell r="BN516">
            <v>0</v>
          </cell>
          <cell r="BP516">
            <v>0</v>
          </cell>
          <cell r="BS516">
            <v>0</v>
          </cell>
          <cell r="BW516">
            <v>0</v>
          </cell>
          <cell r="CD516">
            <v>0</v>
          </cell>
        </row>
        <row r="517">
          <cell r="C517" t="str">
            <v>68322TEQU120Allcustom3USD Total</v>
          </cell>
          <cell r="BK517">
            <v>0</v>
          </cell>
          <cell r="BN517">
            <v>0</v>
          </cell>
          <cell r="BP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68322TEQU130Allcustom3USD Total</v>
          </cell>
          <cell r="BK518">
            <v>0</v>
          </cell>
          <cell r="BN518">
            <v>0</v>
          </cell>
          <cell r="BP518">
            <v>0</v>
          </cell>
          <cell r="BS518">
            <v>0</v>
          </cell>
          <cell r="BW518">
            <v>0</v>
          </cell>
          <cell r="CD518">
            <v>0</v>
          </cell>
        </row>
        <row r="519">
          <cell r="C519" t="str">
            <v>68322TEQU140Allcustom3USD Total</v>
          </cell>
          <cell r="BK519">
            <v>9</v>
          </cell>
          <cell r="BL519">
            <v>0</v>
          </cell>
          <cell r="BN519">
            <v>8.9702959999999994</v>
          </cell>
          <cell r="BP519">
            <v>0</v>
          </cell>
          <cell r="BQ519">
            <v>0</v>
          </cell>
          <cell r="BS519">
            <v>0</v>
          </cell>
          <cell r="BW519">
            <v>9</v>
          </cell>
          <cell r="CD519">
            <v>0</v>
          </cell>
        </row>
        <row r="520">
          <cell r="C520" t="str">
            <v>68322TEQU200TAllcustom3USD Total</v>
          </cell>
          <cell r="BK520">
            <v>9</v>
          </cell>
          <cell r="BL520">
            <v>0</v>
          </cell>
          <cell r="BM520">
            <v>0</v>
          </cell>
          <cell r="BN520">
            <v>8.9702959999999994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V520">
            <v>0</v>
          </cell>
          <cell r="BW520">
            <v>9</v>
          </cell>
          <cell r="CD520">
            <v>0</v>
          </cell>
          <cell r="CF520">
            <v>0</v>
          </cell>
        </row>
        <row r="521">
          <cell r="C521" t="str">
            <v>68322TEQU210Allcustom3USD Total</v>
          </cell>
          <cell r="BK521">
            <v>0</v>
          </cell>
          <cell r="BL521">
            <v>0</v>
          </cell>
          <cell r="BN521">
            <v>0</v>
          </cell>
          <cell r="BP521">
            <v>0</v>
          </cell>
          <cell r="BQ521">
            <v>0</v>
          </cell>
          <cell r="BS521">
            <v>0</v>
          </cell>
          <cell r="BW521">
            <v>0</v>
          </cell>
          <cell r="CD521">
            <v>0</v>
          </cell>
        </row>
        <row r="522">
          <cell r="C522" t="str">
            <v>68322TEQU300TAllcustom3USD Total</v>
          </cell>
          <cell r="BK522">
            <v>9</v>
          </cell>
          <cell r="BL522">
            <v>0</v>
          </cell>
          <cell r="BM522">
            <v>0</v>
          </cell>
          <cell r="BN522">
            <v>8.9702959999999994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U522">
            <v>0</v>
          </cell>
          <cell r="BV522">
            <v>0</v>
          </cell>
          <cell r="BW522">
            <v>9</v>
          </cell>
          <cell r="CF522">
            <v>0</v>
          </cell>
        </row>
        <row r="524">
          <cell r="C524" t="str">
            <v>68332TEQU100Allcustom3USD Total</v>
          </cell>
          <cell r="BK524">
            <v>0</v>
          </cell>
          <cell r="BN524">
            <v>0</v>
          </cell>
          <cell r="BP524">
            <v>0</v>
          </cell>
          <cell r="BS524">
            <v>0</v>
          </cell>
          <cell r="BW524">
            <v>0</v>
          </cell>
          <cell r="CD524">
            <v>0</v>
          </cell>
        </row>
        <row r="525">
          <cell r="C525" t="str">
            <v>68332TEQU110Allcustom3USD Total</v>
          </cell>
          <cell r="BK525">
            <v>0</v>
          </cell>
          <cell r="BN525">
            <v>0</v>
          </cell>
          <cell r="BP525">
            <v>0</v>
          </cell>
          <cell r="BS525">
            <v>0</v>
          </cell>
          <cell r="BW525">
            <v>0</v>
          </cell>
          <cell r="CD525">
            <v>0</v>
          </cell>
        </row>
        <row r="526">
          <cell r="C526" t="str">
            <v>68332TEQU120Allcustom3USD Total</v>
          </cell>
          <cell r="BK526">
            <v>0</v>
          </cell>
          <cell r="BN526">
            <v>0</v>
          </cell>
          <cell r="BP526">
            <v>0</v>
          </cell>
          <cell r="BS526">
            <v>0</v>
          </cell>
          <cell r="BW526">
            <v>0</v>
          </cell>
          <cell r="CD526">
            <v>0</v>
          </cell>
        </row>
        <row r="527">
          <cell r="C527" t="str">
            <v>68332TEQU130Allcustom3USD Total</v>
          </cell>
          <cell r="BK527">
            <v>0</v>
          </cell>
          <cell r="BN527">
            <v>0</v>
          </cell>
          <cell r="BP527">
            <v>0</v>
          </cell>
          <cell r="BS527">
            <v>0</v>
          </cell>
          <cell r="BW527">
            <v>0</v>
          </cell>
          <cell r="CD527">
            <v>0</v>
          </cell>
        </row>
        <row r="528">
          <cell r="C528" t="str">
            <v>68332TEQU140Allcustom3USD Total</v>
          </cell>
          <cell r="BK528">
            <v>-1</v>
          </cell>
          <cell r="BL528">
            <v>0</v>
          </cell>
          <cell r="BN528">
            <v>-0.94292271153854401</v>
          </cell>
          <cell r="BP528">
            <v>0</v>
          </cell>
          <cell r="BQ528">
            <v>0</v>
          </cell>
          <cell r="BS528">
            <v>0</v>
          </cell>
          <cell r="BW528">
            <v>-1</v>
          </cell>
          <cell r="CD528">
            <v>0</v>
          </cell>
        </row>
        <row r="529">
          <cell r="C529" t="str">
            <v>68332TEQU200TAllcustom3USD Total</v>
          </cell>
          <cell r="BK529">
            <v>-1</v>
          </cell>
          <cell r="BL529">
            <v>0</v>
          </cell>
          <cell r="BM529">
            <v>0</v>
          </cell>
          <cell r="BN529">
            <v>-0.94292271153854401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V529">
            <v>0</v>
          </cell>
          <cell r="BW529">
            <v>-1</v>
          </cell>
          <cell r="CD529">
            <v>0</v>
          </cell>
          <cell r="CF529">
            <v>0</v>
          </cell>
        </row>
        <row r="530">
          <cell r="C530" t="str">
            <v>68332TEQU210Allcustom3USD Total</v>
          </cell>
          <cell r="BK530">
            <v>65</v>
          </cell>
          <cell r="BL530">
            <v>0</v>
          </cell>
          <cell r="BN530">
            <v>65.13494676675009</v>
          </cell>
          <cell r="BP530">
            <v>0</v>
          </cell>
          <cell r="BQ530">
            <v>0</v>
          </cell>
          <cell r="BS530">
            <v>0</v>
          </cell>
          <cell r="BW530">
            <v>65</v>
          </cell>
          <cell r="CD530">
            <v>0</v>
          </cell>
        </row>
        <row r="531">
          <cell r="C531" t="str">
            <v>68332TEQU300TAllcustom3USD Total</v>
          </cell>
          <cell r="BK531">
            <v>64</v>
          </cell>
          <cell r="BL531">
            <v>0</v>
          </cell>
          <cell r="BM531">
            <v>0</v>
          </cell>
          <cell r="BN531">
            <v>64.192024055211547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U531">
            <v>0</v>
          </cell>
          <cell r="BV531">
            <v>0</v>
          </cell>
          <cell r="BW531">
            <v>64</v>
          </cell>
          <cell r="CF531">
            <v>0</v>
          </cell>
        </row>
        <row r="533">
          <cell r="C533" t="str">
            <v>68342TEQU100Allcustom3USD Total</v>
          </cell>
          <cell r="BK533">
            <v>0</v>
          </cell>
          <cell r="BN533">
            <v>0</v>
          </cell>
          <cell r="BP533">
            <v>0</v>
          </cell>
          <cell r="BS533">
            <v>0</v>
          </cell>
          <cell r="BW533">
            <v>0</v>
          </cell>
          <cell r="CD533">
            <v>0</v>
          </cell>
        </row>
        <row r="534">
          <cell r="C534" t="str">
            <v>68342TEQU110Allcustom3USD Total</v>
          </cell>
          <cell r="BK534">
            <v>0</v>
          </cell>
          <cell r="BN534">
            <v>0</v>
          </cell>
          <cell r="BP534">
            <v>0</v>
          </cell>
          <cell r="BS534">
            <v>0</v>
          </cell>
          <cell r="BW534">
            <v>0</v>
          </cell>
          <cell r="CD534">
            <v>0</v>
          </cell>
        </row>
        <row r="535">
          <cell r="C535" t="str">
            <v>68342TEQU120Allcustom3USD Total</v>
          </cell>
          <cell r="BK535">
            <v>0</v>
          </cell>
          <cell r="BN535">
            <v>0</v>
          </cell>
          <cell r="BP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68342TEQU130Allcustom3USD Total</v>
          </cell>
          <cell r="BK536">
            <v>0</v>
          </cell>
          <cell r="BN536">
            <v>0</v>
          </cell>
          <cell r="BP536">
            <v>0</v>
          </cell>
          <cell r="BS536">
            <v>0</v>
          </cell>
          <cell r="BW536">
            <v>0</v>
          </cell>
          <cell r="CD536">
            <v>0</v>
          </cell>
        </row>
        <row r="537">
          <cell r="C537" t="str">
            <v>68342TEQU140Allcustom3USD Total</v>
          </cell>
          <cell r="BK537">
            <v>0</v>
          </cell>
          <cell r="BL537">
            <v>0</v>
          </cell>
          <cell r="BN537">
            <v>2.5791420003771798E-4</v>
          </cell>
          <cell r="BP537">
            <v>0</v>
          </cell>
          <cell r="BQ537">
            <v>0</v>
          </cell>
          <cell r="BS537">
            <v>0</v>
          </cell>
          <cell r="BW537">
            <v>0</v>
          </cell>
          <cell r="CD537">
            <v>0</v>
          </cell>
        </row>
        <row r="538">
          <cell r="C538" t="str">
            <v>68342TEQU200TAllcustom3USD Total</v>
          </cell>
          <cell r="BK538">
            <v>0</v>
          </cell>
          <cell r="BL538">
            <v>0</v>
          </cell>
          <cell r="BM538">
            <v>0</v>
          </cell>
          <cell r="BN538">
            <v>2.5791420003771798E-4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V538">
            <v>0</v>
          </cell>
          <cell r="BW538">
            <v>0</v>
          </cell>
          <cell r="CD538">
            <v>0</v>
          </cell>
          <cell r="CF538">
            <v>0</v>
          </cell>
        </row>
        <row r="539">
          <cell r="C539" t="str">
            <v>68342TEQU210Allcustom3USD Total</v>
          </cell>
          <cell r="BK539">
            <v>0</v>
          </cell>
          <cell r="BL539">
            <v>0</v>
          </cell>
          <cell r="BN539">
            <v>-1.34864168719772E-2</v>
          </cell>
          <cell r="BP539">
            <v>0</v>
          </cell>
          <cell r="BQ539">
            <v>0</v>
          </cell>
          <cell r="BS539">
            <v>0</v>
          </cell>
          <cell r="BW539">
            <v>0</v>
          </cell>
          <cell r="CD539">
            <v>0</v>
          </cell>
        </row>
        <row r="540">
          <cell r="C540" t="str">
            <v>68342TEQU300TAllcustom3USD Total</v>
          </cell>
          <cell r="BK540">
            <v>0</v>
          </cell>
          <cell r="BL540">
            <v>0</v>
          </cell>
          <cell r="BM540">
            <v>0</v>
          </cell>
          <cell r="BN540">
            <v>-1.3228502671939481E-2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U540">
            <v>0</v>
          </cell>
          <cell r="BV540">
            <v>0</v>
          </cell>
          <cell r="BW540">
            <v>0</v>
          </cell>
        </row>
        <row r="542">
          <cell r="C542" t="str">
            <v>68352TEQU100Allcustom3USD Total</v>
          </cell>
          <cell r="BK542">
            <v>0</v>
          </cell>
          <cell r="BN542">
            <v>0</v>
          </cell>
          <cell r="BP542">
            <v>0</v>
          </cell>
          <cell r="BS542">
            <v>0</v>
          </cell>
          <cell r="BW542">
            <v>0</v>
          </cell>
          <cell r="CD542">
            <v>0</v>
          </cell>
        </row>
        <row r="543">
          <cell r="C543" t="str">
            <v>68352TEQU110Allcustom3USD Total</v>
          </cell>
          <cell r="BK543">
            <v>0</v>
          </cell>
          <cell r="BN543">
            <v>0</v>
          </cell>
          <cell r="BP543">
            <v>0</v>
          </cell>
          <cell r="BS543">
            <v>0</v>
          </cell>
          <cell r="BW543">
            <v>0</v>
          </cell>
          <cell r="CD543">
            <v>0</v>
          </cell>
        </row>
        <row r="544">
          <cell r="C544" t="str">
            <v>68352TEQU120Allcustom3USD Total</v>
          </cell>
          <cell r="BK544">
            <v>0</v>
          </cell>
          <cell r="BN544">
            <v>0</v>
          </cell>
          <cell r="BP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68352TEQU130Allcustom3USD Total</v>
          </cell>
          <cell r="BK545">
            <v>0</v>
          </cell>
          <cell r="BN545">
            <v>0</v>
          </cell>
          <cell r="BP545">
            <v>0</v>
          </cell>
          <cell r="BS545">
            <v>0</v>
          </cell>
          <cell r="BW545">
            <v>0</v>
          </cell>
          <cell r="CD545">
            <v>0</v>
          </cell>
        </row>
        <row r="546">
          <cell r="C546" t="str">
            <v>68352TEQU140Allcustom3USD Total</v>
          </cell>
          <cell r="BK546">
            <v>-475</v>
          </cell>
          <cell r="BL546">
            <v>0</v>
          </cell>
          <cell r="BN546">
            <v>-475.23468126907596</v>
          </cell>
          <cell r="BP546">
            <v>0</v>
          </cell>
          <cell r="BQ546">
            <v>0</v>
          </cell>
          <cell r="BS546">
            <v>0</v>
          </cell>
          <cell r="BW546">
            <v>-475</v>
          </cell>
          <cell r="CD546">
            <v>0</v>
          </cell>
        </row>
        <row r="547">
          <cell r="C547" t="str">
            <v>68352TEQU200TAllcustom3USD Total</v>
          </cell>
          <cell r="BK547">
            <v>-475</v>
          </cell>
          <cell r="BL547">
            <v>0</v>
          </cell>
          <cell r="BM547">
            <v>0</v>
          </cell>
          <cell r="BN547">
            <v>-475.23468126907596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V547">
            <v>0</v>
          </cell>
          <cell r="BW547">
            <v>-475</v>
          </cell>
          <cell r="CD547">
            <v>0</v>
          </cell>
          <cell r="CF547">
            <v>0</v>
          </cell>
        </row>
        <row r="548">
          <cell r="C548" t="str">
            <v>68352TEQU210Allcustom3USD Total</v>
          </cell>
          <cell r="BK548">
            <v>0</v>
          </cell>
          <cell r="BL548">
            <v>0</v>
          </cell>
          <cell r="BN548">
            <v>0</v>
          </cell>
          <cell r="BP548">
            <v>0</v>
          </cell>
          <cell r="BQ548">
            <v>0</v>
          </cell>
          <cell r="BS548">
            <v>0</v>
          </cell>
          <cell r="BW548">
            <v>0</v>
          </cell>
          <cell r="CD548">
            <v>0</v>
          </cell>
        </row>
        <row r="549">
          <cell r="C549" t="str">
            <v>68352TEQU300TAllcustom3USD Total</v>
          </cell>
          <cell r="BK549">
            <v>-475</v>
          </cell>
          <cell r="BL549">
            <v>0</v>
          </cell>
          <cell r="BM549">
            <v>0</v>
          </cell>
          <cell r="BN549">
            <v>-475.23468126907596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U549">
            <v>0</v>
          </cell>
          <cell r="BV549">
            <v>0</v>
          </cell>
          <cell r="BW549">
            <v>-475</v>
          </cell>
          <cell r="CF549">
            <v>0</v>
          </cell>
        </row>
        <row r="551">
          <cell r="C551" t="str">
            <v>68362TEQU100Allcustom3USD Total</v>
          </cell>
          <cell r="BK551">
            <v>0</v>
          </cell>
          <cell r="BN551">
            <v>0</v>
          </cell>
          <cell r="BP551">
            <v>0</v>
          </cell>
          <cell r="BS551">
            <v>0</v>
          </cell>
          <cell r="BW551">
            <v>0</v>
          </cell>
          <cell r="CD551">
            <v>0</v>
          </cell>
        </row>
        <row r="552">
          <cell r="C552" t="str">
            <v>68362TEQU110Allcustom3USD Total</v>
          </cell>
          <cell r="BK552">
            <v>0</v>
          </cell>
          <cell r="BN552">
            <v>0</v>
          </cell>
          <cell r="BP552">
            <v>0</v>
          </cell>
          <cell r="BS552">
            <v>0</v>
          </cell>
          <cell r="BW552">
            <v>0</v>
          </cell>
          <cell r="CD552">
            <v>0</v>
          </cell>
        </row>
        <row r="553">
          <cell r="C553" t="str">
            <v>68362TEQU120Allcustom3USD Total</v>
          </cell>
          <cell r="BK553">
            <v>0</v>
          </cell>
          <cell r="BN553">
            <v>0</v>
          </cell>
          <cell r="BP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68362TEQU130Allcustom3USD Total</v>
          </cell>
          <cell r="BK554">
            <v>0</v>
          </cell>
          <cell r="BN554">
            <v>0</v>
          </cell>
          <cell r="BP554">
            <v>0</v>
          </cell>
          <cell r="BS554">
            <v>0</v>
          </cell>
          <cell r="BW554">
            <v>0</v>
          </cell>
          <cell r="CD554">
            <v>0</v>
          </cell>
        </row>
        <row r="555">
          <cell r="C555" t="str">
            <v>68362TEQU140Allcustom3USD Total</v>
          </cell>
          <cell r="BK555">
            <v>0</v>
          </cell>
          <cell r="BL555">
            <v>0</v>
          </cell>
          <cell r="BN555">
            <v>0</v>
          </cell>
          <cell r="BP555">
            <v>0</v>
          </cell>
          <cell r="BQ555">
            <v>0</v>
          </cell>
          <cell r="BS555">
            <v>0</v>
          </cell>
          <cell r="BW555">
            <v>0</v>
          </cell>
          <cell r="CD555">
            <v>0</v>
          </cell>
        </row>
        <row r="556">
          <cell r="C556" t="str">
            <v>68362TEQU200TAllcustom3USD Total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V556">
            <v>0</v>
          </cell>
          <cell r="BW556">
            <v>0</v>
          </cell>
          <cell r="CD556">
            <v>0</v>
          </cell>
          <cell r="CF556">
            <v>0</v>
          </cell>
        </row>
        <row r="557">
          <cell r="C557" t="str">
            <v>68362TEQU210Allcustom3USD Total</v>
          </cell>
          <cell r="BK557">
            <v>0</v>
          </cell>
          <cell r="BL557">
            <v>0</v>
          </cell>
          <cell r="BN557">
            <v>0</v>
          </cell>
          <cell r="BP557">
            <v>0</v>
          </cell>
          <cell r="BQ557">
            <v>0</v>
          </cell>
          <cell r="BS557">
            <v>0</v>
          </cell>
          <cell r="BW557">
            <v>0</v>
          </cell>
          <cell r="CD557">
            <v>0</v>
          </cell>
        </row>
        <row r="558">
          <cell r="C558" t="str">
            <v>68362TEQU300TAllcustom3USD Total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U558">
            <v>0</v>
          </cell>
          <cell r="BV558">
            <v>0</v>
          </cell>
          <cell r="BW558">
            <v>0</v>
          </cell>
          <cell r="CF558">
            <v>0</v>
          </cell>
        </row>
        <row r="560">
          <cell r="C560" t="str">
            <v>68372TEQU100Allcustom3USD Total</v>
          </cell>
          <cell r="BK560">
            <v>-132</v>
          </cell>
          <cell r="BL560">
            <v>0</v>
          </cell>
          <cell r="BN560">
            <v>-132.090721</v>
          </cell>
          <cell r="BP560">
            <v>0</v>
          </cell>
          <cell r="BS560">
            <v>0</v>
          </cell>
          <cell r="BW560">
            <v>-132</v>
          </cell>
          <cell r="CD560">
            <v>0</v>
          </cell>
        </row>
        <row r="561">
          <cell r="C561" t="str">
            <v>68372TEQU110Allcustom3USD Total</v>
          </cell>
          <cell r="BK561">
            <v>0</v>
          </cell>
          <cell r="BN561">
            <v>0</v>
          </cell>
          <cell r="BP561">
            <v>0</v>
          </cell>
          <cell r="BS561">
            <v>0</v>
          </cell>
          <cell r="BW561">
            <v>0</v>
          </cell>
          <cell r="CD561">
            <v>0</v>
          </cell>
        </row>
        <row r="562">
          <cell r="C562" t="str">
            <v>68372TEQU120Allcustom3USD Total</v>
          </cell>
          <cell r="BK562">
            <v>0</v>
          </cell>
          <cell r="BN562">
            <v>0</v>
          </cell>
          <cell r="BP562">
            <v>0</v>
          </cell>
          <cell r="BS562">
            <v>0</v>
          </cell>
          <cell r="BW562">
            <v>0</v>
          </cell>
          <cell r="CD562">
            <v>0</v>
          </cell>
        </row>
        <row r="563">
          <cell r="C563" t="str">
            <v>68372TEQU130Allcustom3USD Total</v>
          </cell>
          <cell r="BK563">
            <v>0</v>
          </cell>
          <cell r="BN563">
            <v>0</v>
          </cell>
          <cell r="BP563">
            <v>0</v>
          </cell>
          <cell r="BS563">
            <v>0</v>
          </cell>
          <cell r="BW563">
            <v>0</v>
          </cell>
          <cell r="CD563">
            <v>0</v>
          </cell>
        </row>
        <row r="564">
          <cell r="C564" t="str">
            <v>68372TEQU140Allcustom3USD Total</v>
          </cell>
          <cell r="BK564">
            <v>132</v>
          </cell>
          <cell r="BL564">
            <v>0</v>
          </cell>
          <cell r="BN564">
            <v>132.09214318668901</v>
          </cell>
          <cell r="BP564">
            <v>0</v>
          </cell>
          <cell r="BQ564">
            <v>0</v>
          </cell>
          <cell r="BS564">
            <v>0</v>
          </cell>
          <cell r="BW564">
            <v>132</v>
          </cell>
          <cell r="CD564">
            <v>0</v>
          </cell>
        </row>
        <row r="565">
          <cell r="C565" t="str">
            <v>68372TEQU200TAllcustom3USD Total</v>
          </cell>
          <cell r="BK565">
            <v>0</v>
          </cell>
          <cell r="BL565">
            <v>0</v>
          </cell>
          <cell r="BM565">
            <v>0</v>
          </cell>
          <cell r="BN565">
            <v>1.42218668889999E-3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V565">
            <v>0</v>
          </cell>
          <cell r="BW565">
            <v>0</v>
          </cell>
          <cell r="CD565">
            <v>0</v>
          </cell>
          <cell r="CF565">
            <v>0</v>
          </cell>
        </row>
        <row r="566">
          <cell r="C566" t="str">
            <v>68372TEQU210Allcustom3USD Total</v>
          </cell>
          <cell r="BK566">
            <v>38</v>
          </cell>
          <cell r="BL566">
            <v>0</v>
          </cell>
          <cell r="BN566">
            <v>37.915984624657497</v>
          </cell>
          <cell r="BP566">
            <v>0</v>
          </cell>
          <cell r="BQ566">
            <v>0</v>
          </cell>
          <cell r="BS566">
            <v>0</v>
          </cell>
          <cell r="BW566">
            <v>38</v>
          </cell>
          <cell r="CD566">
            <v>0</v>
          </cell>
        </row>
        <row r="567">
          <cell r="C567" t="str">
            <v>68372TEQU300TAllcustom3USD Total</v>
          </cell>
          <cell r="BK567">
            <v>38</v>
          </cell>
          <cell r="BL567">
            <v>0</v>
          </cell>
          <cell r="BM567">
            <v>0</v>
          </cell>
          <cell r="BN567">
            <v>37.917406811346396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U567">
            <v>0</v>
          </cell>
          <cell r="BV567">
            <v>0</v>
          </cell>
          <cell r="BW567">
            <v>38</v>
          </cell>
          <cell r="CF567">
            <v>0</v>
          </cell>
        </row>
        <row r="569">
          <cell r="C569" t="str">
            <v>68382TEQU100Allcustom3USD Total</v>
          </cell>
          <cell r="BK569">
            <v>0</v>
          </cell>
          <cell r="BN569">
            <v>0</v>
          </cell>
          <cell r="BP569">
            <v>0</v>
          </cell>
          <cell r="BS569">
            <v>0</v>
          </cell>
          <cell r="BW569">
            <v>0</v>
          </cell>
          <cell r="CD569">
            <v>0</v>
          </cell>
        </row>
        <row r="570">
          <cell r="C570" t="str">
            <v>68382TEQU110Allcustom3USD Total</v>
          </cell>
          <cell r="BK570">
            <v>0</v>
          </cell>
          <cell r="BN570">
            <v>0</v>
          </cell>
          <cell r="BP570">
            <v>0</v>
          </cell>
          <cell r="BS570">
            <v>0</v>
          </cell>
          <cell r="BW570">
            <v>0</v>
          </cell>
          <cell r="CD570">
            <v>0</v>
          </cell>
        </row>
        <row r="571">
          <cell r="C571" t="str">
            <v>68382TEQU120Allcustom3USD Total</v>
          </cell>
          <cell r="BK571">
            <v>0</v>
          </cell>
          <cell r="BN571">
            <v>0</v>
          </cell>
          <cell r="BP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68382TEQU130Allcustom3USD Total</v>
          </cell>
          <cell r="BK572">
            <v>0</v>
          </cell>
          <cell r="BN572">
            <v>0</v>
          </cell>
          <cell r="BP572">
            <v>0</v>
          </cell>
          <cell r="BS572">
            <v>0</v>
          </cell>
          <cell r="BW572">
            <v>0</v>
          </cell>
          <cell r="CD572">
            <v>0</v>
          </cell>
        </row>
        <row r="573">
          <cell r="C573" t="str">
            <v>68382TEQU140Allcustom3USD Total</v>
          </cell>
          <cell r="BK573">
            <v>0</v>
          </cell>
          <cell r="BL573">
            <v>0</v>
          </cell>
          <cell r="BN573">
            <v>0</v>
          </cell>
          <cell r="BP573">
            <v>0</v>
          </cell>
          <cell r="BQ573">
            <v>0</v>
          </cell>
          <cell r="BS573">
            <v>0</v>
          </cell>
          <cell r="BW573">
            <v>0</v>
          </cell>
          <cell r="CD573">
            <v>0</v>
          </cell>
        </row>
        <row r="574">
          <cell r="C574" t="str">
            <v>68382TEQU200TAllcustom3USD Total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V574">
            <v>0</v>
          </cell>
          <cell r="BW574">
            <v>0</v>
          </cell>
          <cell r="CD574">
            <v>0</v>
          </cell>
          <cell r="CF574">
            <v>0</v>
          </cell>
        </row>
        <row r="575">
          <cell r="C575" t="str">
            <v>68382TEQU210Allcustom3USD Total</v>
          </cell>
          <cell r="BK575">
            <v>0</v>
          </cell>
          <cell r="BL575">
            <v>0</v>
          </cell>
          <cell r="BN575">
            <v>0</v>
          </cell>
          <cell r="BP575">
            <v>0</v>
          </cell>
          <cell r="BQ575">
            <v>0</v>
          </cell>
          <cell r="BS575">
            <v>0</v>
          </cell>
          <cell r="BW575">
            <v>0</v>
          </cell>
          <cell r="CD575">
            <v>0</v>
          </cell>
        </row>
        <row r="576">
          <cell r="C576" t="str">
            <v>68382TEQU300TAllcustom3USD Total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U576">
            <v>0</v>
          </cell>
          <cell r="BV576">
            <v>0</v>
          </cell>
          <cell r="BW576">
            <v>0</v>
          </cell>
          <cell r="CF576">
            <v>0</v>
          </cell>
        </row>
        <row r="578">
          <cell r="C578" t="str">
            <v>68392TEQU100Allcustom3USD Total</v>
          </cell>
          <cell r="BK578">
            <v>0</v>
          </cell>
          <cell r="BN578">
            <v>0</v>
          </cell>
          <cell r="BP578">
            <v>0</v>
          </cell>
          <cell r="BS578">
            <v>0</v>
          </cell>
          <cell r="BU578">
            <v>0</v>
          </cell>
          <cell r="BW578">
            <v>0</v>
          </cell>
          <cell r="CD578">
            <v>0</v>
          </cell>
        </row>
        <row r="579">
          <cell r="C579" t="str">
            <v>68392TEQU110Allcustom3USD Total</v>
          </cell>
          <cell r="BK579">
            <v>0</v>
          </cell>
          <cell r="BN579">
            <v>0</v>
          </cell>
          <cell r="BP579">
            <v>0</v>
          </cell>
          <cell r="BQ579">
            <v>0</v>
          </cell>
          <cell r="BS579">
            <v>0</v>
          </cell>
          <cell r="BU579">
            <v>0</v>
          </cell>
          <cell r="BV579">
            <v>0</v>
          </cell>
          <cell r="BW579">
            <v>0</v>
          </cell>
          <cell r="CD579">
            <v>0</v>
          </cell>
        </row>
        <row r="580">
          <cell r="C580" t="str">
            <v>68392TEQU120Allcustom3USD Total</v>
          </cell>
          <cell r="BK580">
            <v>0</v>
          </cell>
          <cell r="BN580">
            <v>0</v>
          </cell>
          <cell r="BP580">
            <v>0</v>
          </cell>
          <cell r="BS580">
            <v>0</v>
          </cell>
          <cell r="BU580">
            <v>0</v>
          </cell>
          <cell r="BV580">
            <v>0</v>
          </cell>
          <cell r="BW580">
            <v>0</v>
          </cell>
          <cell r="CD580">
            <v>0</v>
          </cell>
        </row>
        <row r="581">
          <cell r="C581" t="str">
            <v>68392TEQU130Allcustom3USD Total</v>
          </cell>
          <cell r="BK581">
            <v>0</v>
          </cell>
          <cell r="BN581">
            <v>0</v>
          </cell>
          <cell r="BP581">
            <v>0</v>
          </cell>
          <cell r="BS581">
            <v>0</v>
          </cell>
          <cell r="BU581">
            <v>0</v>
          </cell>
          <cell r="BV581">
            <v>0</v>
          </cell>
          <cell r="BW581">
            <v>0</v>
          </cell>
          <cell r="CD581">
            <v>0</v>
          </cell>
        </row>
        <row r="582">
          <cell r="C582" t="str">
            <v>68392TEQU140Allcustom3USD Total</v>
          </cell>
          <cell r="BK582">
            <v>1</v>
          </cell>
          <cell r="BL582">
            <v>0</v>
          </cell>
          <cell r="BN582">
            <v>1.11835841904696</v>
          </cell>
          <cell r="BP582">
            <v>0</v>
          </cell>
          <cell r="BS582">
            <v>0</v>
          </cell>
          <cell r="BU582">
            <v>0</v>
          </cell>
          <cell r="BV582">
            <v>0</v>
          </cell>
          <cell r="BW582">
            <v>1</v>
          </cell>
          <cell r="CD582">
            <v>0</v>
          </cell>
        </row>
        <row r="583">
          <cell r="C583" t="str">
            <v>68392TEQU200TAllcustom3USD Total</v>
          </cell>
          <cell r="BK583">
            <v>1</v>
          </cell>
          <cell r="BL583">
            <v>0</v>
          </cell>
          <cell r="BM583">
            <v>0</v>
          </cell>
          <cell r="BN583">
            <v>1.11835841904696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U583">
            <v>0</v>
          </cell>
          <cell r="BV583">
            <v>0</v>
          </cell>
          <cell r="BW583">
            <v>1</v>
          </cell>
          <cell r="CD583">
            <v>0</v>
          </cell>
          <cell r="CF583">
            <v>0</v>
          </cell>
        </row>
        <row r="584">
          <cell r="C584" t="str">
            <v>68392TEQU210Allcustom3USD Total</v>
          </cell>
          <cell r="BK584">
            <v>0</v>
          </cell>
          <cell r="BN584">
            <v>0</v>
          </cell>
          <cell r="BP584">
            <v>0</v>
          </cell>
          <cell r="BQ584">
            <v>0</v>
          </cell>
          <cell r="BS584">
            <v>0</v>
          </cell>
          <cell r="BU584">
            <v>0</v>
          </cell>
          <cell r="BW584">
            <v>0</v>
          </cell>
          <cell r="CD584">
            <v>0</v>
          </cell>
        </row>
        <row r="585">
          <cell r="C585" t="str">
            <v>68392TEQU300TAllcustom3USD Total</v>
          </cell>
          <cell r="BK585">
            <v>1</v>
          </cell>
          <cell r="BL585">
            <v>0</v>
          </cell>
          <cell r="BM585">
            <v>0</v>
          </cell>
          <cell r="BN585">
            <v>1.11835841904696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U585">
            <v>0</v>
          </cell>
          <cell r="BV585">
            <v>0</v>
          </cell>
          <cell r="BW585">
            <v>1</v>
          </cell>
          <cell r="CF585">
            <v>0</v>
          </cell>
        </row>
        <row r="587">
          <cell r="C587" t="str">
            <v>68400TEQU100Allcustom3USD Total</v>
          </cell>
          <cell r="BK587">
            <v>-132</v>
          </cell>
          <cell r="BL587">
            <v>0</v>
          </cell>
          <cell r="BN587">
            <v>-132.090721</v>
          </cell>
          <cell r="BP587">
            <v>0</v>
          </cell>
          <cell r="BS587">
            <v>0</v>
          </cell>
          <cell r="BW587">
            <v>-132</v>
          </cell>
          <cell r="CD587">
            <v>0</v>
          </cell>
        </row>
        <row r="588">
          <cell r="C588" t="str">
            <v>68400TEQU110Allcustom3USD Total</v>
          </cell>
          <cell r="BK588">
            <v>0</v>
          </cell>
          <cell r="BN588">
            <v>0</v>
          </cell>
          <cell r="BP588">
            <v>0</v>
          </cell>
          <cell r="BS588">
            <v>0</v>
          </cell>
          <cell r="BW588">
            <v>0</v>
          </cell>
          <cell r="CD588">
            <v>0</v>
          </cell>
        </row>
        <row r="589">
          <cell r="C589" t="str">
            <v>68400TEQU120Allcustom3USD Total</v>
          </cell>
          <cell r="BK589">
            <v>0</v>
          </cell>
          <cell r="BN589">
            <v>0</v>
          </cell>
          <cell r="BP589">
            <v>0</v>
          </cell>
          <cell r="BS589">
            <v>0</v>
          </cell>
          <cell r="BW589">
            <v>0</v>
          </cell>
          <cell r="CD589">
            <v>0</v>
          </cell>
        </row>
        <row r="590">
          <cell r="C590" t="str">
            <v>68400TEQU130Allcustom3USD Total</v>
          </cell>
          <cell r="BK590">
            <v>0</v>
          </cell>
          <cell r="BN590">
            <v>0</v>
          </cell>
          <cell r="BP590">
            <v>0</v>
          </cell>
          <cell r="BS590">
            <v>0</v>
          </cell>
          <cell r="BW590">
            <v>0</v>
          </cell>
          <cell r="CD590">
            <v>0</v>
          </cell>
        </row>
        <row r="591">
          <cell r="C591" t="str">
            <v>68400TEQU140Allcustom3USD Total</v>
          </cell>
          <cell r="BK591">
            <v>-1287</v>
          </cell>
          <cell r="BL591">
            <v>0</v>
          </cell>
          <cell r="BN591">
            <v>-1286.93298333859</v>
          </cell>
          <cell r="BP591">
            <v>0</v>
          </cell>
          <cell r="BQ591">
            <v>0</v>
          </cell>
          <cell r="BS591">
            <v>0</v>
          </cell>
          <cell r="BW591">
            <v>-1287</v>
          </cell>
          <cell r="CD591">
            <v>0</v>
          </cell>
        </row>
        <row r="592">
          <cell r="C592" t="str">
            <v>68400TEQU200TAllcustom3USD Total</v>
          </cell>
          <cell r="BK592">
            <v>-1419</v>
          </cell>
          <cell r="BL592">
            <v>0</v>
          </cell>
          <cell r="BM592">
            <v>0</v>
          </cell>
          <cell r="BN592">
            <v>-1419.0237043385898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V592">
            <v>0</v>
          </cell>
          <cell r="BW592">
            <v>-1419</v>
          </cell>
          <cell r="CD592">
            <v>0</v>
          </cell>
          <cell r="CF592">
            <v>0</v>
          </cell>
        </row>
        <row r="593">
          <cell r="C593" t="str">
            <v>68400TEQU210Allcustom3USD Total</v>
          </cell>
          <cell r="BK593">
            <v>58</v>
          </cell>
          <cell r="BL593">
            <v>0</v>
          </cell>
          <cell r="BN593">
            <v>58.283064722207001</v>
          </cell>
          <cell r="BP593">
            <v>0</v>
          </cell>
          <cell r="BQ593">
            <v>0</v>
          </cell>
          <cell r="BS593">
            <v>0</v>
          </cell>
          <cell r="BW593">
            <v>58</v>
          </cell>
          <cell r="CD593">
            <v>0</v>
          </cell>
        </row>
        <row r="594">
          <cell r="C594" t="str">
            <v>68400TEQU300TAllcustom3USD Total</v>
          </cell>
          <cell r="BK594">
            <v>-1361</v>
          </cell>
          <cell r="BL594">
            <v>0</v>
          </cell>
          <cell r="BM594">
            <v>0</v>
          </cell>
          <cell r="BN594">
            <v>-1360.7406396163829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U594">
            <v>0</v>
          </cell>
          <cell r="BV594">
            <v>0</v>
          </cell>
          <cell r="BW594">
            <v>-1361</v>
          </cell>
          <cell r="CF594">
            <v>0</v>
          </cell>
        </row>
        <row r="596">
          <cell r="C596" t="str">
            <v>68450TEQU100Allcustom3USD Total</v>
          </cell>
          <cell r="BK596">
            <v>3774</v>
          </cell>
          <cell r="BN596">
            <v>3774.2835709999999</v>
          </cell>
          <cell r="BP596">
            <v>0</v>
          </cell>
          <cell r="BR596">
            <v>0</v>
          </cell>
          <cell r="BS596">
            <v>0</v>
          </cell>
          <cell r="BW596">
            <v>3774</v>
          </cell>
          <cell r="CD596">
            <v>0</v>
          </cell>
        </row>
        <row r="597">
          <cell r="C597" t="str">
            <v>68450TEQU110Allcustom3USD Total</v>
          </cell>
          <cell r="BK597">
            <v>5392</v>
          </cell>
          <cell r="BN597">
            <v>5392.0570963241698</v>
          </cell>
          <cell r="BP597">
            <v>-5796</v>
          </cell>
          <cell r="BQ597">
            <v>0</v>
          </cell>
          <cell r="BR597">
            <v>0</v>
          </cell>
          <cell r="BS597">
            <v>-5795.7958025993703</v>
          </cell>
          <cell r="BW597">
            <v>-404</v>
          </cell>
          <cell r="CD597">
            <v>0</v>
          </cell>
        </row>
        <row r="598">
          <cell r="C598" t="str">
            <v>68450TEQU120Allcustom3USD Total</v>
          </cell>
          <cell r="BK598">
            <v>-139</v>
          </cell>
          <cell r="BN598">
            <v>-139.252662516154</v>
          </cell>
          <cell r="BP598">
            <v>0</v>
          </cell>
          <cell r="BS598">
            <v>0</v>
          </cell>
          <cell r="BW598">
            <v>-139</v>
          </cell>
          <cell r="CD598">
            <v>0</v>
          </cell>
        </row>
        <row r="599">
          <cell r="C599" t="str">
            <v>68450TEQU130Allcustom3USD Total</v>
          </cell>
          <cell r="BK599">
            <v>-282</v>
          </cell>
          <cell r="BN599">
            <v>-281.62936523335395</v>
          </cell>
          <cell r="BP599">
            <v>-48</v>
          </cell>
          <cell r="BR599">
            <v>0</v>
          </cell>
          <cell r="BS599">
            <v>-47.872362000000003</v>
          </cell>
          <cell r="BW599">
            <v>-330</v>
          </cell>
          <cell r="CD599">
            <v>0</v>
          </cell>
        </row>
        <row r="600">
          <cell r="C600" t="str">
            <v>68450TEQU140Allcustom3USD Total</v>
          </cell>
          <cell r="BK600">
            <v>28254</v>
          </cell>
          <cell r="BL600">
            <v>2</v>
          </cell>
          <cell r="BN600">
            <v>28251.502292867099</v>
          </cell>
          <cell r="BP600">
            <v>2829</v>
          </cell>
          <cell r="BR600">
            <v>0</v>
          </cell>
          <cell r="BS600">
            <v>2829.08429003945</v>
          </cell>
          <cell r="BW600">
            <v>31083</v>
          </cell>
          <cell r="CD600">
            <v>0</v>
          </cell>
        </row>
        <row r="601">
          <cell r="C601" t="str">
            <v>68450TEQU200TAllcustom3USD Total</v>
          </cell>
          <cell r="BK601">
            <v>36999</v>
          </cell>
          <cell r="BL601">
            <v>2</v>
          </cell>
          <cell r="BM601">
            <v>0</v>
          </cell>
          <cell r="BN601">
            <v>36996.960932441805</v>
          </cell>
          <cell r="BP601">
            <v>-3015</v>
          </cell>
          <cell r="BQ601">
            <v>0</v>
          </cell>
          <cell r="BR601">
            <v>0</v>
          </cell>
          <cell r="BS601">
            <v>-3014.5838745599199</v>
          </cell>
          <cell r="BV601">
            <v>0</v>
          </cell>
          <cell r="BW601">
            <v>33984</v>
          </cell>
          <cell r="CD601">
            <v>0</v>
          </cell>
          <cell r="CF601">
            <v>0</v>
          </cell>
        </row>
        <row r="602">
          <cell r="C602" t="str">
            <v>68450TEQU210Allcustom3USD Total</v>
          </cell>
          <cell r="BK602">
            <v>2820</v>
          </cell>
          <cell r="BL602">
            <v>-3</v>
          </cell>
          <cell r="BN602">
            <v>2822.7352531505198</v>
          </cell>
          <cell r="BP602">
            <v>-2086</v>
          </cell>
          <cell r="BQ602">
            <v>1</v>
          </cell>
          <cell r="BR602">
            <v>0</v>
          </cell>
          <cell r="BS602">
            <v>-2086.7801100113597</v>
          </cell>
          <cell r="BW602">
            <v>734</v>
          </cell>
          <cell r="CD602">
            <v>0</v>
          </cell>
          <cell r="CF602">
            <v>0</v>
          </cell>
        </row>
        <row r="603">
          <cell r="C603" t="str">
            <v>68450TEQU300TAllcustom3USD Total</v>
          </cell>
          <cell r="BK603">
            <v>39819</v>
          </cell>
          <cell r="BL603">
            <v>-1</v>
          </cell>
          <cell r="BM603">
            <v>0</v>
          </cell>
          <cell r="BN603">
            <v>39819.696185592322</v>
          </cell>
          <cell r="BP603">
            <v>-5101</v>
          </cell>
          <cell r="BQ603">
            <v>1</v>
          </cell>
          <cell r="BR603">
            <v>0</v>
          </cell>
          <cell r="BS603">
            <v>-5101.3639845712796</v>
          </cell>
          <cell r="BU603">
            <v>0</v>
          </cell>
          <cell r="BV603">
            <v>0</v>
          </cell>
          <cell r="BW603">
            <v>34718</v>
          </cell>
          <cell r="CF603">
            <v>0</v>
          </cell>
        </row>
        <row r="607">
          <cell r="C607" t="str">
            <v>10100TAllcustom2Allcustom3USD Total</v>
          </cell>
          <cell r="BK607">
            <v>2463</v>
          </cell>
          <cell r="BN607">
            <v>2462.7574621648896</v>
          </cell>
          <cell r="BW607">
            <v>2463</v>
          </cell>
          <cell r="CD607">
            <v>0</v>
          </cell>
        </row>
        <row r="608">
          <cell r="C608" t="str">
            <v>Revenue_sale_of_service_USD</v>
          </cell>
          <cell r="BK608">
            <v>14937</v>
          </cell>
          <cell r="BN608">
            <v>14937.508294373511</v>
          </cell>
          <cell r="BW608">
            <v>14937</v>
          </cell>
          <cell r="CD608">
            <v>0</v>
          </cell>
        </row>
        <row r="611">
          <cell r="C611" t="str">
            <v>60321GEO132Allcustom3USD Total</v>
          </cell>
          <cell r="BK611">
            <v>0</v>
          </cell>
          <cell r="BN611">
            <v>4.56929924500439E-2</v>
          </cell>
          <cell r="BW611">
            <v>0</v>
          </cell>
          <cell r="CD611">
            <v>0</v>
          </cell>
        </row>
        <row r="612">
          <cell r="C612" t="str">
            <v>60321GEO724Allcustom3USD Total</v>
          </cell>
          <cell r="BK612">
            <v>10</v>
          </cell>
          <cell r="BN612">
            <v>10.251994840848301</v>
          </cell>
          <cell r="BW612">
            <v>10</v>
          </cell>
          <cell r="CD612">
            <v>0</v>
          </cell>
        </row>
        <row r="613">
          <cell r="C613" t="str">
            <v>60321GEO420Allcustom3USD Total</v>
          </cell>
          <cell r="BK613">
            <v>19</v>
          </cell>
          <cell r="BN613">
            <v>19.4357195603096</v>
          </cell>
          <cell r="BW613">
            <v>19</v>
          </cell>
          <cell r="CD613">
            <v>0</v>
          </cell>
        </row>
        <row r="614">
          <cell r="C614" t="str">
            <v>60321GEO155Allcustom3USD Total</v>
          </cell>
          <cell r="BK614">
            <v>3</v>
          </cell>
          <cell r="BN614">
            <v>3.0281586800000002</v>
          </cell>
          <cell r="BW614">
            <v>3</v>
          </cell>
          <cell r="CD614">
            <v>0</v>
          </cell>
        </row>
        <row r="615">
          <cell r="C615" t="str">
            <v>60321GEO701Allcustom3USD Total</v>
          </cell>
          <cell r="BK615">
            <v>242</v>
          </cell>
          <cell r="BN615">
            <v>241.87088087999999</v>
          </cell>
          <cell r="BW615">
            <v>242</v>
          </cell>
          <cell r="CD615">
            <v>0</v>
          </cell>
        </row>
        <row r="616">
          <cell r="C616" t="str">
            <v>60321GEO430Allcustom3USD Total</v>
          </cell>
          <cell r="BK616">
            <v>0</v>
          </cell>
          <cell r="BN616">
            <v>0</v>
          </cell>
          <cell r="BW616">
            <v>0</v>
          </cell>
          <cell r="CD616">
            <v>0</v>
          </cell>
        </row>
        <row r="617">
          <cell r="C617" t="str">
            <v>60321GEO510Allcustom3USD Total</v>
          </cell>
          <cell r="BK617">
            <v>0</v>
          </cell>
          <cell r="BN617">
            <v>0</v>
          </cell>
          <cell r="BW617">
            <v>0</v>
          </cell>
          <cell r="CD617">
            <v>0</v>
          </cell>
        </row>
        <row r="618">
          <cell r="C618" t="str">
            <v>60321GEO816Allcustom3USD Total</v>
          </cell>
          <cell r="BK618">
            <v>0</v>
          </cell>
          <cell r="BN618">
            <v>0</v>
          </cell>
          <cell r="BW618">
            <v>0</v>
          </cell>
          <cell r="CD618">
            <v>0</v>
          </cell>
        </row>
        <row r="619">
          <cell r="C619" t="str">
            <v>segment_geo_revenue_other_USD</v>
          </cell>
          <cell r="BK619">
            <v>17126</v>
          </cell>
          <cell r="BL619">
            <v>0</v>
          </cell>
          <cell r="BM619">
            <v>0</v>
          </cell>
          <cell r="BN619">
            <v>17125.633309584791</v>
          </cell>
          <cell r="BW619">
            <v>17126</v>
          </cell>
          <cell r="CD619">
            <v>0</v>
          </cell>
        </row>
        <row r="620">
          <cell r="BK620">
            <v>17400</v>
          </cell>
          <cell r="BL620">
            <v>0</v>
          </cell>
          <cell r="BM620">
            <v>0</v>
          </cell>
          <cell r="BN620">
            <v>17400.2657565384</v>
          </cell>
          <cell r="BU620">
            <v>0</v>
          </cell>
          <cell r="BV620">
            <v>0</v>
          </cell>
          <cell r="BW620">
            <v>17400</v>
          </cell>
          <cell r="CF620">
            <v>0</v>
          </cell>
        </row>
        <row r="622">
          <cell r="C622" t="str">
            <v>60325GEO132Allcustom3USD Total</v>
          </cell>
          <cell r="BK622">
            <v>-32</v>
          </cell>
          <cell r="BN622">
            <v>-31.671419507984798</v>
          </cell>
          <cell r="BW622">
            <v>-32</v>
          </cell>
          <cell r="CD622">
            <v>0</v>
          </cell>
        </row>
        <row r="623">
          <cell r="C623" t="str">
            <v>60325GEO724Allcustom3USD Total</v>
          </cell>
          <cell r="BK623">
            <v>2</v>
          </cell>
          <cell r="BN623">
            <v>1.5299136205035102</v>
          </cell>
          <cell r="BW623">
            <v>2</v>
          </cell>
          <cell r="CD623">
            <v>0</v>
          </cell>
        </row>
        <row r="624">
          <cell r="C624" t="str">
            <v>60325GEO420Allcustom3USD Total</v>
          </cell>
          <cell r="BK624">
            <v>16</v>
          </cell>
          <cell r="BN624">
            <v>16.338354091635498</v>
          </cell>
          <cell r="BW624">
            <v>16</v>
          </cell>
          <cell r="CD624">
            <v>0</v>
          </cell>
        </row>
        <row r="625">
          <cell r="C625" t="str">
            <v>60325GEO155Allcustom3USD Total</v>
          </cell>
          <cell r="BK625">
            <v>8</v>
          </cell>
          <cell r="BN625">
            <v>8.1560135000000002</v>
          </cell>
          <cell r="BW625">
            <v>8</v>
          </cell>
          <cell r="CD625">
            <v>0</v>
          </cell>
        </row>
        <row r="626">
          <cell r="C626" t="str">
            <v>60325GEO701Allcustom3USD Total</v>
          </cell>
          <cell r="BK626">
            <v>1712</v>
          </cell>
          <cell r="BN626">
            <v>1712.3140510000001</v>
          </cell>
          <cell r="BW626">
            <v>1712</v>
          </cell>
          <cell r="CD626">
            <v>0</v>
          </cell>
        </row>
        <row r="627">
          <cell r="C627" t="str">
            <v>60325GEO430Allcustom3USD Total</v>
          </cell>
          <cell r="BK627">
            <v>642</v>
          </cell>
          <cell r="BN627">
            <v>642.44402097</v>
          </cell>
          <cell r="BW627">
            <v>642</v>
          </cell>
          <cell r="CD627">
            <v>0</v>
          </cell>
        </row>
        <row r="628">
          <cell r="C628" t="str">
            <v>60325GEO510Allcustom3USD Total</v>
          </cell>
          <cell r="BK628">
            <v>0</v>
          </cell>
          <cell r="BN628">
            <v>0</v>
          </cell>
          <cell r="BW628">
            <v>0</v>
          </cell>
          <cell r="CD628">
            <v>0</v>
          </cell>
        </row>
        <row r="629">
          <cell r="C629" t="str">
            <v>60325GEO816Allcustom3USD Total</v>
          </cell>
          <cell r="BK629">
            <v>0</v>
          </cell>
          <cell r="BN629">
            <v>0</v>
          </cell>
          <cell r="BW629">
            <v>0</v>
          </cell>
          <cell r="CD629">
            <v>0</v>
          </cell>
        </row>
        <row r="630">
          <cell r="C630" t="str">
            <v>segment_geo_assets_other_USD</v>
          </cell>
          <cell r="BK630">
            <v>44934</v>
          </cell>
          <cell r="BL630">
            <v>1</v>
          </cell>
          <cell r="BM630">
            <v>0</v>
          </cell>
          <cell r="BN630">
            <v>44933.294155021715</v>
          </cell>
          <cell r="BW630">
            <v>44934</v>
          </cell>
          <cell r="CD630">
            <v>0</v>
          </cell>
        </row>
        <row r="631">
          <cell r="BK631">
            <v>47282</v>
          </cell>
          <cell r="BL631">
            <v>1</v>
          </cell>
          <cell r="BM631">
            <v>0</v>
          </cell>
          <cell r="BN631">
            <v>47282.405088695872</v>
          </cell>
          <cell r="BU631">
            <v>0</v>
          </cell>
          <cell r="BV631">
            <v>0</v>
          </cell>
          <cell r="BW631">
            <v>47282</v>
          </cell>
          <cell r="CF631">
            <v>0</v>
          </cell>
        </row>
        <row r="633">
          <cell r="C633" t="str">
            <v>60327GEO132Allcustom3USD Total</v>
          </cell>
          <cell r="BK633">
            <v>-18</v>
          </cell>
          <cell r="BN633">
            <v>-18.428786331639799</v>
          </cell>
          <cell r="BW633">
            <v>-18</v>
          </cell>
          <cell r="CD633">
            <v>0</v>
          </cell>
        </row>
        <row r="634">
          <cell r="C634" t="str">
            <v>60327GEO724Allcustom3USD Total</v>
          </cell>
          <cell r="BK634">
            <v>-1</v>
          </cell>
          <cell r="BN634">
            <v>-0.579751206291508</v>
          </cell>
          <cell r="BW634">
            <v>-1</v>
          </cell>
          <cell r="CD634">
            <v>0</v>
          </cell>
        </row>
        <row r="635">
          <cell r="C635" t="str">
            <v>60327GEO420Allcustom3USD Total</v>
          </cell>
          <cell r="BK635">
            <v>0</v>
          </cell>
          <cell r="BN635">
            <v>0</v>
          </cell>
          <cell r="BW635">
            <v>0</v>
          </cell>
          <cell r="CD635">
            <v>0</v>
          </cell>
        </row>
        <row r="636">
          <cell r="C636" t="str">
            <v>60327GEO155Allcustom3USD Total</v>
          </cell>
          <cell r="BK636">
            <v>0</v>
          </cell>
          <cell r="BN636">
            <v>0.17029201999999999</v>
          </cell>
          <cell r="BW636">
            <v>0</v>
          </cell>
          <cell r="CD636">
            <v>0</v>
          </cell>
        </row>
        <row r="637">
          <cell r="C637" t="str">
            <v>60327GEO701Allcustom3USD Total</v>
          </cell>
          <cell r="BK637">
            <v>4</v>
          </cell>
          <cell r="BN637">
            <v>3.6754419999999999</v>
          </cell>
          <cell r="BW637">
            <v>4</v>
          </cell>
          <cell r="CD637">
            <v>0</v>
          </cell>
        </row>
        <row r="638">
          <cell r="C638" t="str">
            <v>60327GEO430Allcustom3USD Total</v>
          </cell>
          <cell r="BK638">
            <v>0</v>
          </cell>
          <cell r="BN638">
            <v>1.80073E-3</v>
          </cell>
          <cell r="BW638">
            <v>0</v>
          </cell>
          <cell r="CD638">
            <v>0</v>
          </cell>
        </row>
        <row r="639">
          <cell r="C639" t="str">
            <v>60327GEO510Allcustom3USD Total</v>
          </cell>
          <cell r="BK639">
            <v>0</v>
          </cell>
          <cell r="BN639">
            <v>0</v>
          </cell>
          <cell r="BW639">
            <v>0</v>
          </cell>
          <cell r="CD639">
            <v>0</v>
          </cell>
        </row>
        <row r="640">
          <cell r="C640" t="str">
            <v>60327GEO816Allcustom3USD Total</v>
          </cell>
          <cell r="BK640">
            <v>0</v>
          </cell>
          <cell r="BN640">
            <v>0</v>
          </cell>
          <cell r="BW640">
            <v>0</v>
          </cell>
          <cell r="CD640">
            <v>0</v>
          </cell>
        </row>
        <row r="641">
          <cell r="C641" t="str">
            <v>segment_geo_tax_other_USD</v>
          </cell>
          <cell r="BK641">
            <v>-687</v>
          </cell>
          <cell r="BL641">
            <v>0</v>
          </cell>
          <cell r="BM641">
            <v>0</v>
          </cell>
          <cell r="BN641">
            <v>-687.07167992021164</v>
          </cell>
          <cell r="BW641">
            <v>-687</v>
          </cell>
          <cell r="CD641">
            <v>0</v>
          </cell>
        </row>
        <row r="642">
          <cell r="BK642">
            <v>-702</v>
          </cell>
          <cell r="BL642">
            <v>0</v>
          </cell>
          <cell r="BM642">
            <v>0</v>
          </cell>
          <cell r="BN642">
            <v>-702.23268270814299</v>
          </cell>
          <cell r="BU642">
            <v>0</v>
          </cell>
          <cell r="BV642">
            <v>0</v>
          </cell>
          <cell r="BW642">
            <v>-702</v>
          </cell>
          <cell r="CF642">
            <v>0</v>
          </cell>
        </row>
        <row r="645">
          <cell r="C645" t="str">
            <v>60336Allcustom2Allcustom3USD Total</v>
          </cell>
          <cell r="BK645">
            <v>0</v>
          </cell>
          <cell r="BN645">
            <v>0</v>
          </cell>
          <cell r="BW645">
            <v>0</v>
          </cell>
          <cell r="CD645">
            <v>0</v>
          </cell>
        </row>
        <row r="646">
          <cell r="C646" t="str">
            <v>60322CAllcustom2Allcustom3USD Total</v>
          </cell>
          <cell r="BK646">
            <v>-104</v>
          </cell>
          <cell r="BN646">
            <v>-103.6932838</v>
          </cell>
          <cell r="BW646">
            <v>-104</v>
          </cell>
        </row>
        <row r="647">
          <cell r="C647" t="str">
            <v>60323CAllcustom2Allcustom3USD Total</v>
          </cell>
          <cell r="BK647">
            <v>-39</v>
          </cell>
          <cell r="BN647">
            <v>-38.871078409999996</v>
          </cell>
          <cell r="BW647">
            <v>-39</v>
          </cell>
          <cell r="CD647">
            <v>0</v>
          </cell>
        </row>
        <row r="648">
          <cell r="C648" t="str">
            <v>60324CAllcustom2Allcustom3USD Total</v>
          </cell>
          <cell r="BK648">
            <v>0</v>
          </cell>
          <cell r="BN648">
            <v>0</v>
          </cell>
          <cell r="BW648">
            <v>0</v>
          </cell>
          <cell r="CD648">
            <v>0</v>
          </cell>
        </row>
        <row r="649">
          <cell r="C649" t="str">
            <v>60339Allcustom2Allcustom3USD Total</v>
          </cell>
          <cell r="BK649">
            <v>0</v>
          </cell>
          <cell r="BL649">
            <v>0</v>
          </cell>
          <cell r="BN649">
            <v>0</v>
          </cell>
          <cell r="BW649">
            <v>0</v>
          </cell>
          <cell r="CD649">
            <v>0</v>
          </cell>
        </row>
        <row r="650">
          <cell r="C650" t="str">
            <v>60338TAllcustom2Allcustom3USD Total</v>
          </cell>
          <cell r="BK650">
            <v>-143</v>
          </cell>
          <cell r="BL650">
            <v>0</v>
          </cell>
          <cell r="BM650">
            <v>0</v>
          </cell>
          <cell r="BN650">
            <v>-142.56436221000001</v>
          </cell>
          <cell r="BW650">
            <v>-143</v>
          </cell>
          <cell r="CD650">
            <v>0</v>
          </cell>
          <cell r="CF650">
            <v>0</v>
          </cell>
        </row>
        <row r="651">
          <cell r="C651" t="str">
            <v>60341TAllcustom2Allcustom3USD Total</v>
          </cell>
          <cell r="BK651">
            <v>-143</v>
          </cell>
          <cell r="BL651">
            <v>0</v>
          </cell>
          <cell r="BM651">
            <v>0</v>
          </cell>
          <cell r="BN651">
            <v>-142.56436221000001</v>
          </cell>
          <cell r="BW651">
            <v>-143</v>
          </cell>
          <cell r="CD651">
            <v>0</v>
          </cell>
        </row>
        <row r="653">
          <cell r="C653" t="str">
            <v>60341Allcustom2Allcustom3USD Total</v>
          </cell>
          <cell r="BK653">
            <v>0</v>
          </cell>
          <cell r="BN653">
            <v>0</v>
          </cell>
          <cell r="BW653">
            <v>0</v>
          </cell>
          <cell r="CD653">
            <v>0</v>
          </cell>
        </row>
        <row r="654">
          <cell r="C654" t="str">
            <v>60342Allcustom2Allcustom3USD Total</v>
          </cell>
          <cell r="BK654">
            <v>0</v>
          </cell>
          <cell r="BL654">
            <v>0</v>
          </cell>
          <cell r="BN654">
            <v>0</v>
          </cell>
          <cell r="BW654">
            <v>0</v>
          </cell>
          <cell r="CD654">
            <v>0</v>
          </cell>
        </row>
        <row r="655">
          <cell r="C655" t="str">
            <v>60350TAllcustom2Allcustom3USD Total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W655">
            <v>0</v>
          </cell>
          <cell r="CD655">
            <v>0</v>
          </cell>
        </row>
        <row r="657">
          <cell r="C657" t="str">
            <v>60360Allcustom2Allcustom3USD Total</v>
          </cell>
          <cell r="BK657">
            <v>0</v>
          </cell>
          <cell r="BN657">
            <v>0</v>
          </cell>
          <cell r="BW657">
            <v>0</v>
          </cell>
          <cell r="CD657">
            <v>0</v>
          </cell>
        </row>
        <row r="659">
          <cell r="C659" t="str">
            <v>60361Allcustom2Allcustom3USD Total</v>
          </cell>
          <cell r="BK659">
            <v>0</v>
          </cell>
          <cell r="BL659">
            <v>0</v>
          </cell>
          <cell r="BN659">
            <v>0</v>
          </cell>
          <cell r="BW659">
            <v>0</v>
          </cell>
          <cell r="CD659">
            <v>0</v>
          </cell>
        </row>
        <row r="660">
          <cell r="C660" t="str">
            <v>60362Allcustom2Allcustom3USD Total</v>
          </cell>
          <cell r="BK660">
            <v>0</v>
          </cell>
          <cell r="BN660">
            <v>0</v>
          </cell>
          <cell r="BW660">
            <v>0</v>
          </cell>
          <cell r="CD660">
            <v>0</v>
          </cell>
        </row>
        <row r="661">
          <cell r="C661" t="str">
            <v>60370TAllcustom2Allcustom3USD Total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W661">
            <v>0</v>
          </cell>
          <cell r="CF661">
            <v>0</v>
          </cell>
        </row>
        <row r="666">
          <cell r="C666" t="str">
            <v>11010Allcustom2Allcustom3USD Total</v>
          </cell>
          <cell r="E666">
            <v>0</v>
          </cell>
          <cell r="H666">
            <v>0</v>
          </cell>
          <cell r="J666">
            <v>-16</v>
          </cell>
          <cell r="M666">
            <v>-16.134322990000001</v>
          </cell>
          <cell r="O666">
            <v>-16</v>
          </cell>
          <cell r="R666">
            <v>-15.6585329788719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G666">
            <v>0</v>
          </cell>
          <cell r="AI666">
            <v>0</v>
          </cell>
          <cell r="AL666">
            <v>0</v>
          </cell>
          <cell r="AN666">
            <v>0</v>
          </cell>
          <cell r="AQ666">
            <v>0</v>
          </cell>
          <cell r="AS666">
            <v>-176</v>
          </cell>
          <cell r="AV666">
            <v>-176.44905903619502</v>
          </cell>
          <cell r="AX666">
            <v>-81</v>
          </cell>
          <cell r="BA666">
            <v>-81.470278053510398</v>
          </cell>
          <cell r="BC666">
            <v>99</v>
          </cell>
          <cell r="BE666">
            <v>-1</v>
          </cell>
          <cell r="BH666">
            <v>0</v>
          </cell>
          <cell r="BI666">
            <v>100.05710622434201</v>
          </cell>
          <cell r="BK666">
            <v>-190</v>
          </cell>
          <cell r="BN666">
            <v>-189.65508683423599</v>
          </cell>
          <cell r="BU666">
            <v>0</v>
          </cell>
          <cell r="BV666">
            <v>0</v>
          </cell>
          <cell r="BW666">
            <v>-190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N666">
            <v>0</v>
          </cell>
          <cell r="CQ666">
            <v>0</v>
          </cell>
        </row>
        <row r="667">
          <cell r="C667" t="str">
            <v>11015Allcustom2Allcustom3USD Total</v>
          </cell>
          <cell r="E667">
            <v>30</v>
          </cell>
          <cell r="H667">
            <v>30.405539734640502</v>
          </cell>
          <cell r="J667">
            <v>0</v>
          </cell>
          <cell r="M667">
            <v>0</v>
          </cell>
          <cell r="O667">
            <v>0</v>
          </cell>
          <cell r="R667">
            <v>0</v>
          </cell>
          <cell r="T667">
            <v>2</v>
          </cell>
          <cell r="W667">
            <v>2.3589037200000003</v>
          </cell>
          <cell r="Y667">
            <v>4</v>
          </cell>
          <cell r="AB667">
            <v>4.0851040284749303</v>
          </cell>
          <cell r="AD667">
            <v>21</v>
          </cell>
          <cell r="AG667">
            <v>20.574654510000002</v>
          </cell>
          <cell r="AI667">
            <v>0</v>
          </cell>
          <cell r="AL667">
            <v>0</v>
          </cell>
          <cell r="AN667">
            <v>-10</v>
          </cell>
          <cell r="AQ667">
            <v>-9.9511372509092713</v>
          </cell>
          <cell r="AS667">
            <v>0</v>
          </cell>
          <cell r="AV667">
            <v>0.21317442</v>
          </cell>
          <cell r="AX667">
            <v>-952</v>
          </cell>
          <cell r="BA667">
            <v>-952.13195934522196</v>
          </cell>
          <cell r="BC667">
            <v>1</v>
          </cell>
          <cell r="BE667">
            <v>1</v>
          </cell>
          <cell r="BH667">
            <v>0</v>
          </cell>
          <cell r="BI667">
            <v>0</v>
          </cell>
          <cell r="BK667">
            <v>-904</v>
          </cell>
          <cell r="BN667">
            <v>-904.44572018301596</v>
          </cell>
          <cell r="BU667">
            <v>0</v>
          </cell>
          <cell r="BV667">
            <v>0</v>
          </cell>
          <cell r="BW667">
            <v>-904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N667">
            <v>0</v>
          </cell>
          <cell r="CQ667">
            <v>0</v>
          </cell>
        </row>
        <row r="668">
          <cell r="C668" t="str">
            <v>11011Allcustom2Allcustom3USD Total</v>
          </cell>
          <cell r="E668">
            <v>-2430</v>
          </cell>
          <cell r="H668">
            <v>-2430.2207368187701</v>
          </cell>
          <cell r="J668">
            <v>0</v>
          </cell>
          <cell r="M668">
            <v>0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G668">
            <v>0</v>
          </cell>
          <cell r="AI668">
            <v>-74</v>
          </cell>
          <cell r="AL668">
            <v>-73.56832536257491</v>
          </cell>
          <cell r="AN668">
            <v>0</v>
          </cell>
          <cell r="AQ668">
            <v>0</v>
          </cell>
          <cell r="AS668">
            <v>0</v>
          </cell>
          <cell r="AV668">
            <v>0</v>
          </cell>
          <cell r="AX668">
            <v>0</v>
          </cell>
          <cell r="BA668">
            <v>0</v>
          </cell>
          <cell r="BC668">
            <v>0</v>
          </cell>
          <cell r="BE668">
            <v>0</v>
          </cell>
          <cell r="BH668">
            <v>0</v>
          </cell>
          <cell r="BI668">
            <v>0</v>
          </cell>
          <cell r="BK668">
            <v>-2504</v>
          </cell>
          <cell r="BN668">
            <v>-2503.7890621813503</v>
          </cell>
          <cell r="BU668">
            <v>0</v>
          </cell>
          <cell r="BV668">
            <v>0</v>
          </cell>
          <cell r="BW668">
            <v>-2504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N668">
            <v>0</v>
          </cell>
          <cell r="CQ668">
            <v>0</v>
          </cell>
        </row>
        <row r="669">
          <cell r="C669" t="str">
            <v>11012Allcustom2Allcustom3USD Total</v>
          </cell>
          <cell r="E669">
            <v>-1173</v>
          </cell>
          <cell r="H669">
            <v>-1173.3329422910399</v>
          </cell>
          <cell r="J669">
            <v>0</v>
          </cell>
          <cell r="M669">
            <v>0</v>
          </cell>
          <cell r="O669">
            <v>0</v>
          </cell>
          <cell r="R669">
            <v>0</v>
          </cell>
          <cell r="T669">
            <v>0</v>
          </cell>
          <cell r="W669">
            <v>0</v>
          </cell>
          <cell r="Y669">
            <v>0</v>
          </cell>
          <cell r="AB669">
            <v>0</v>
          </cell>
          <cell r="AD669">
            <v>0</v>
          </cell>
          <cell r="AG669">
            <v>0</v>
          </cell>
          <cell r="AI669">
            <v>-212</v>
          </cell>
          <cell r="AL669">
            <v>-212.21845840092899</v>
          </cell>
          <cell r="AN669">
            <v>0</v>
          </cell>
          <cell r="AQ669">
            <v>0</v>
          </cell>
          <cell r="AS669">
            <v>0</v>
          </cell>
          <cell r="AV669">
            <v>0</v>
          </cell>
          <cell r="AX669">
            <v>0</v>
          </cell>
          <cell r="BA669">
            <v>0</v>
          </cell>
          <cell r="BC669">
            <v>-1</v>
          </cell>
          <cell r="BE669">
            <v>-1</v>
          </cell>
          <cell r="BH669">
            <v>0</v>
          </cell>
          <cell r="BI669">
            <v>0</v>
          </cell>
          <cell r="BK669">
            <v>-1386</v>
          </cell>
          <cell r="BN669">
            <v>-1385.55140069197</v>
          </cell>
          <cell r="BU669">
            <v>0</v>
          </cell>
          <cell r="BV669">
            <v>0</v>
          </cell>
          <cell r="BW669">
            <v>-1386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N669">
            <v>0</v>
          </cell>
          <cell r="CQ669">
            <v>0</v>
          </cell>
        </row>
        <row r="670">
          <cell r="C670" t="str">
            <v>11013Allcustom2Allcustom3USD Total</v>
          </cell>
          <cell r="E670">
            <v>-841</v>
          </cell>
          <cell r="H670">
            <v>-841.32743576365601</v>
          </cell>
          <cell r="J670">
            <v>0</v>
          </cell>
          <cell r="M670">
            <v>0</v>
          </cell>
          <cell r="O670">
            <v>0</v>
          </cell>
          <cell r="R670">
            <v>0</v>
          </cell>
          <cell r="T670">
            <v>0</v>
          </cell>
          <cell r="W670">
            <v>0</v>
          </cell>
          <cell r="Y670">
            <v>0</v>
          </cell>
          <cell r="AB670">
            <v>0</v>
          </cell>
          <cell r="AD670">
            <v>-67</v>
          </cell>
          <cell r="AG670">
            <v>-66.583040569999994</v>
          </cell>
          <cell r="AI670">
            <v>0</v>
          </cell>
          <cell r="AL670">
            <v>0</v>
          </cell>
          <cell r="AN670">
            <v>-5</v>
          </cell>
          <cell r="AQ670">
            <v>-4.6989658847893399</v>
          </cell>
          <cell r="AS670">
            <v>0</v>
          </cell>
          <cell r="AV670">
            <v>-0.36059973000000001</v>
          </cell>
          <cell r="AX670">
            <v>0</v>
          </cell>
          <cell r="BA670">
            <v>0</v>
          </cell>
          <cell r="BC670">
            <v>0</v>
          </cell>
          <cell r="BE670">
            <v>0</v>
          </cell>
          <cell r="BH670">
            <v>0</v>
          </cell>
          <cell r="BI670">
            <v>0</v>
          </cell>
          <cell r="BK670">
            <v>-913</v>
          </cell>
          <cell r="BN670">
            <v>-912.97004194844499</v>
          </cell>
          <cell r="BU670">
            <v>0</v>
          </cell>
          <cell r="BV670">
            <v>0</v>
          </cell>
          <cell r="BW670">
            <v>-913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N670">
            <v>0</v>
          </cell>
          <cell r="CQ670">
            <v>0</v>
          </cell>
        </row>
        <row r="671">
          <cell r="C671" t="str">
            <v>11040Allcustom2Allcustom3USD Total</v>
          </cell>
          <cell r="E671">
            <v>0</v>
          </cell>
          <cell r="H671">
            <v>0</v>
          </cell>
          <cell r="J671">
            <v>-104</v>
          </cell>
          <cell r="M671">
            <v>-103.6932838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G671">
            <v>0</v>
          </cell>
          <cell r="AI671">
            <v>0</v>
          </cell>
          <cell r="AL671">
            <v>0</v>
          </cell>
          <cell r="AN671">
            <v>0</v>
          </cell>
          <cell r="AQ671">
            <v>0</v>
          </cell>
          <cell r="AS671">
            <v>0</v>
          </cell>
          <cell r="AV671">
            <v>0</v>
          </cell>
          <cell r="AX671">
            <v>0</v>
          </cell>
          <cell r="BA671">
            <v>0</v>
          </cell>
          <cell r="BC671">
            <v>0</v>
          </cell>
          <cell r="BE671">
            <v>0</v>
          </cell>
          <cell r="BH671">
            <v>0</v>
          </cell>
          <cell r="BI671">
            <v>0</v>
          </cell>
          <cell r="BK671">
            <v>-104</v>
          </cell>
          <cell r="BN671">
            <v>-103.6932838</v>
          </cell>
          <cell r="BU671">
            <v>0</v>
          </cell>
          <cell r="BV671">
            <v>0</v>
          </cell>
          <cell r="BW671">
            <v>-104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N671">
            <v>0</v>
          </cell>
          <cell r="CQ671">
            <v>0</v>
          </cell>
        </row>
        <row r="672">
          <cell r="C672" t="str">
            <v>60405TAllcustom2Allcustom3USD Total</v>
          </cell>
          <cell r="E672">
            <v>-853</v>
          </cell>
          <cell r="H672">
            <v>-853.04336615615296</v>
          </cell>
          <cell r="J672">
            <v>-86</v>
          </cell>
          <cell r="M672">
            <v>-85.860306559999998</v>
          </cell>
          <cell r="O672">
            <v>-221</v>
          </cell>
          <cell r="R672">
            <v>-220.61835537838598</v>
          </cell>
          <cell r="T672">
            <v>-5</v>
          </cell>
          <cell r="W672">
            <v>-5.4928119600000098</v>
          </cell>
          <cell r="Y672">
            <v>0</v>
          </cell>
          <cell r="AB672">
            <v>-2.36964133457216E-2</v>
          </cell>
          <cell r="AD672">
            <v>-46</v>
          </cell>
          <cell r="AG672">
            <v>-46.358625570000001</v>
          </cell>
          <cell r="AI672">
            <v>-36</v>
          </cell>
          <cell r="AL672">
            <v>-36.221462916277297</v>
          </cell>
          <cell r="AN672">
            <v>-17</v>
          </cell>
          <cell r="AQ672">
            <v>-16.618447306461</v>
          </cell>
          <cell r="AS672">
            <v>-53</v>
          </cell>
          <cell r="AV672">
            <v>-52.738167839597502</v>
          </cell>
          <cell r="AX672">
            <v>-10</v>
          </cell>
          <cell r="BA672">
            <v>-10.040765597198499</v>
          </cell>
          <cell r="BC672">
            <v>0</v>
          </cell>
          <cell r="BE672">
            <v>0</v>
          </cell>
          <cell r="BH672">
            <v>0</v>
          </cell>
          <cell r="BI672">
            <v>0.17455120708802499</v>
          </cell>
          <cell r="BK672">
            <v>-1327</v>
          </cell>
          <cell r="BN672">
            <v>-1326.8414544903301</v>
          </cell>
          <cell r="BU672">
            <v>0</v>
          </cell>
          <cell r="BV672">
            <v>0</v>
          </cell>
          <cell r="BW672">
            <v>-1327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N672">
            <v>0</v>
          </cell>
          <cell r="CQ672">
            <v>0</v>
          </cell>
        </row>
        <row r="673">
          <cell r="C673" t="str">
            <v>12900TAllcustom2Allcustom3USD Total</v>
          </cell>
          <cell r="E673">
            <v>-703</v>
          </cell>
          <cell r="H673">
            <v>-702.91927357389397</v>
          </cell>
          <cell r="J673">
            <v>-258</v>
          </cell>
          <cell r="M673">
            <v>-258.20547601100003</v>
          </cell>
          <cell r="O673">
            <v>-667</v>
          </cell>
          <cell r="R673">
            <v>-667.46496522429004</v>
          </cell>
          <cell r="T673">
            <v>-287</v>
          </cell>
          <cell r="W673">
            <v>-287.39608503607303</v>
          </cell>
          <cell r="Y673">
            <v>-76</v>
          </cell>
          <cell r="AB673">
            <v>-76.006951907674292</v>
          </cell>
          <cell r="AD673">
            <v>-69</v>
          </cell>
          <cell r="AG673">
            <v>-69.238310209999995</v>
          </cell>
          <cell r="AI673">
            <v>-231</v>
          </cell>
          <cell r="AL673">
            <v>-231.38880198395699</v>
          </cell>
          <cell r="AN673">
            <v>-142</v>
          </cell>
          <cell r="AQ673">
            <v>-142.32737096100701</v>
          </cell>
          <cell r="AS673">
            <v>-109</v>
          </cell>
          <cell r="AV673">
            <v>-108.83338819124999</v>
          </cell>
          <cell r="AX673">
            <v>-107</v>
          </cell>
          <cell r="BA673">
            <v>-106.60219269917201</v>
          </cell>
          <cell r="BC673">
            <v>1</v>
          </cell>
          <cell r="BE673">
            <v>-1</v>
          </cell>
          <cell r="BH673">
            <v>0</v>
          </cell>
          <cell r="BI673">
            <v>2.0622500000007298</v>
          </cell>
          <cell r="BK673">
            <v>-2648</v>
          </cell>
          <cell r="BN673">
            <v>-2648.3205657983199</v>
          </cell>
          <cell r="BU673">
            <v>0</v>
          </cell>
          <cell r="BV673">
            <v>0</v>
          </cell>
          <cell r="BW673">
            <v>-2648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N673">
            <v>0</v>
          </cell>
          <cell r="CQ673">
            <v>-0.19993873000000001</v>
          </cell>
        </row>
        <row r="674">
          <cell r="C674" t="str">
            <v>13100TAllcustom2Allcustom3USD Total</v>
          </cell>
          <cell r="E674">
            <v>-3</v>
          </cell>
          <cell r="H674">
            <v>-3.0499879556284997</v>
          </cell>
          <cell r="J674">
            <v>-17</v>
          </cell>
          <cell r="M674">
            <v>-17.203309600000001</v>
          </cell>
          <cell r="O674">
            <v>-2</v>
          </cell>
          <cell r="R674">
            <v>-1.71270134304001</v>
          </cell>
          <cell r="T674">
            <v>0</v>
          </cell>
          <cell r="W674">
            <v>0</v>
          </cell>
          <cell r="Y674">
            <v>5</v>
          </cell>
          <cell r="AB674">
            <v>5.1434014495535996</v>
          </cell>
          <cell r="AD674">
            <v>0</v>
          </cell>
          <cell r="AG674">
            <v>0</v>
          </cell>
          <cell r="AI674">
            <v>0</v>
          </cell>
          <cell r="AL674">
            <v>0.43432533638962201</v>
          </cell>
          <cell r="AN674">
            <v>0</v>
          </cell>
          <cell r="AQ674">
            <v>0</v>
          </cell>
          <cell r="AS674">
            <v>0</v>
          </cell>
          <cell r="AV674">
            <v>0</v>
          </cell>
          <cell r="AX674">
            <v>0</v>
          </cell>
          <cell r="BA674">
            <v>0</v>
          </cell>
          <cell r="BC674">
            <v>1</v>
          </cell>
          <cell r="BE674">
            <v>1</v>
          </cell>
          <cell r="BH674">
            <v>0</v>
          </cell>
          <cell r="BI674">
            <v>0</v>
          </cell>
          <cell r="BK674">
            <v>-16</v>
          </cell>
          <cell r="BN674">
            <v>-16.3882721127253</v>
          </cell>
          <cell r="BU674">
            <v>0</v>
          </cell>
          <cell r="BV674">
            <v>0</v>
          </cell>
          <cell r="BW674">
            <v>-16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N674">
            <v>0</v>
          </cell>
          <cell r="CQ674">
            <v>0</v>
          </cell>
        </row>
        <row r="675">
          <cell r="C675" t="str">
            <v>Operating_costs_other_USD</v>
          </cell>
          <cell r="E675">
            <v>-3211</v>
          </cell>
          <cell r="F675">
            <v>0</v>
          </cell>
          <cell r="G675">
            <v>0</v>
          </cell>
          <cell r="H675">
            <v>-3210.6731001447297</v>
          </cell>
          <cell r="J675">
            <v>-650</v>
          </cell>
          <cell r="K675">
            <v>1</v>
          </cell>
          <cell r="L675">
            <v>0</v>
          </cell>
          <cell r="M675">
            <v>-650.55372287899979</v>
          </cell>
          <cell r="O675">
            <v>-783</v>
          </cell>
          <cell r="P675">
            <v>0</v>
          </cell>
          <cell r="Q675">
            <v>0</v>
          </cell>
          <cell r="R675">
            <v>-783.48143013751189</v>
          </cell>
          <cell r="T675">
            <v>-194</v>
          </cell>
          <cell r="U675">
            <v>-1</v>
          </cell>
          <cell r="V675">
            <v>0</v>
          </cell>
          <cell r="W675">
            <v>-192.71057419275002</v>
          </cell>
          <cell r="Y675">
            <v>-78</v>
          </cell>
          <cell r="Z675">
            <v>1</v>
          </cell>
          <cell r="AA675">
            <v>0</v>
          </cell>
          <cell r="AB675">
            <v>-78.828575838338509</v>
          </cell>
          <cell r="AD675">
            <v>-167</v>
          </cell>
          <cell r="AE675">
            <v>-1</v>
          </cell>
          <cell r="AF675">
            <v>0</v>
          </cell>
          <cell r="AG675">
            <v>-166.48096335999998</v>
          </cell>
          <cell r="AI675">
            <v>-629</v>
          </cell>
          <cell r="AJ675">
            <v>1</v>
          </cell>
          <cell r="AK675">
            <v>0</v>
          </cell>
          <cell r="AL675">
            <v>-629.69192847486158</v>
          </cell>
          <cell r="AN675">
            <v>-62</v>
          </cell>
          <cell r="AO675">
            <v>1</v>
          </cell>
          <cell r="AP675">
            <v>0</v>
          </cell>
          <cell r="AQ675">
            <v>-63.128934349055385</v>
          </cell>
          <cell r="AS675">
            <v>-77</v>
          </cell>
          <cell r="AT675">
            <v>-1</v>
          </cell>
          <cell r="AU675">
            <v>0</v>
          </cell>
          <cell r="AV675">
            <v>-75.870549811042508</v>
          </cell>
          <cell r="AX675">
            <v>956</v>
          </cell>
          <cell r="AY675">
            <v>-1</v>
          </cell>
          <cell r="AZ675">
            <v>0</v>
          </cell>
          <cell r="BA675">
            <v>956.64291002577397</v>
          </cell>
          <cell r="BC675">
            <v>846</v>
          </cell>
          <cell r="BD675">
            <v>1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845.32205985736925</v>
          </cell>
          <cell r="BK675">
            <v>-4049</v>
          </cell>
          <cell r="BL675">
            <v>0</v>
          </cell>
          <cell r="BM675">
            <v>0</v>
          </cell>
          <cell r="BN675">
            <v>-4049.4548093041085</v>
          </cell>
          <cell r="BU675">
            <v>0</v>
          </cell>
          <cell r="BV675">
            <v>0</v>
          </cell>
          <cell r="BW675">
            <v>-4049</v>
          </cell>
          <cell r="CB675">
            <v>0</v>
          </cell>
          <cell r="CC675">
            <v>0</v>
          </cell>
          <cell r="CD675">
            <v>0</v>
          </cell>
          <cell r="CN675">
            <v>-1</v>
          </cell>
          <cell r="CO675">
            <v>-1</v>
          </cell>
          <cell r="CP675">
            <v>0</v>
          </cell>
          <cell r="CQ675">
            <v>-0.46499235999999994</v>
          </cell>
        </row>
        <row r="676">
          <cell r="E676">
            <v>-9184</v>
          </cell>
          <cell r="F676">
            <v>0</v>
          </cell>
          <cell r="G676">
            <v>0</v>
          </cell>
          <cell r="H676">
            <v>-9184.1613029692307</v>
          </cell>
          <cell r="J676">
            <v>-1131</v>
          </cell>
          <cell r="K676">
            <v>1</v>
          </cell>
          <cell r="L676">
            <v>0</v>
          </cell>
          <cell r="M676">
            <v>-1131.6504218399998</v>
          </cell>
          <cell r="O676">
            <v>-1689</v>
          </cell>
          <cell r="P676">
            <v>0</v>
          </cell>
          <cell r="Q676">
            <v>0</v>
          </cell>
          <cell r="R676">
            <v>-1688.9359850620999</v>
          </cell>
          <cell r="T676">
            <v>-484</v>
          </cell>
          <cell r="U676">
            <v>-1</v>
          </cell>
          <cell r="V676">
            <v>0</v>
          </cell>
          <cell r="W676">
            <v>-483.24056746882303</v>
          </cell>
          <cell r="Y676">
            <v>-145</v>
          </cell>
          <cell r="Z676">
            <v>1</v>
          </cell>
          <cell r="AA676">
            <v>0</v>
          </cell>
          <cell r="AB676">
            <v>-145.63071868132999</v>
          </cell>
          <cell r="AD676">
            <v>-328</v>
          </cell>
          <cell r="AE676">
            <v>-1</v>
          </cell>
          <cell r="AF676">
            <v>0</v>
          </cell>
          <cell r="AG676">
            <v>-328.08628519999996</v>
          </cell>
          <cell r="AI676">
            <v>-1182</v>
          </cell>
          <cell r="AJ676">
            <v>1</v>
          </cell>
          <cell r="AK676">
            <v>0</v>
          </cell>
          <cell r="AL676">
            <v>-1182.6546518022101</v>
          </cell>
          <cell r="AN676">
            <v>-236</v>
          </cell>
          <cell r="AO676">
            <v>1</v>
          </cell>
          <cell r="AP676">
            <v>0</v>
          </cell>
          <cell r="AQ676">
            <v>-236.724855752222</v>
          </cell>
          <cell r="AS676">
            <v>-415</v>
          </cell>
          <cell r="AT676">
            <v>-1</v>
          </cell>
          <cell r="AU676">
            <v>0</v>
          </cell>
          <cell r="AV676">
            <v>-414.03859018808504</v>
          </cell>
          <cell r="AX676">
            <v>-194</v>
          </cell>
          <cell r="AY676">
            <v>-1</v>
          </cell>
          <cell r="AZ676">
            <v>0</v>
          </cell>
          <cell r="BA676">
            <v>-193.60228566932892</v>
          </cell>
          <cell r="BC676">
            <v>947</v>
          </cell>
          <cell r="BD676">
            <v>1</v>
          </cell>
          <cell r="BE676">
            <v>-1</v>
          </cell>
          <cell r="BF676">
            <v>0</v>
          </cell>
          <cell r="BG676">
            <v>0</v>
          </cell>
          <cell r="BH676">
            <v>0</v>
          </cell>
          <cell r="BI676">
            <v>947.61596728879999</v>
          </cell>
          <cell r="BK676">
            <v>-14041</v>
          </cell>
          <cell r="BL676">
            <v>0</v>
          </cell>
          <cell r="BM676">
            <v>0</v>
          </cell>
          <cell r="BN676">
            <v>-14041.1096973445</v>
          </cell>
          <cell r="BU676">
            <v>0</v>
          </cell>
          <cell r="BV676">
            <v>0</v>
          </cell>
          <cell r="BW676">
            <v>-14041</v>
          </cell>
          <cell r="CB676">
            <v>0</v>
          </cell>
          <cell r="CC676">
            <v>0</v>
          </cell>
          <cell r="CF676">
            <v>0</v>
          </cell>
          <cell r="CN676">
            <v>-1</v>
          </cell>
          <cell r="CO676">
            <v>-1</v>
          </cell>
          <cell r="CP676">
            <v>0</v>
          </cell>
          <cell r="CQ676">
            <v>-0.66493108999999995</v>
          </cell>
        </row>
        <row r="678">
          <cell r="C678" t="str">
            <v>60498TFTE200TAllcustom3USD Total</v>
          </cell>
          <cell r="BK678">
            <v>85910</v>
          </cell>
          <cell r="BN678">
            <v>85909.552339002897</v>
          </cell>
          <cell r="BW678">
            <v>85910</v>
          </cell>
          <cell r="CD678">
            <v>0</v>
          </cell>
        </row>
        <row r="683"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W683">
            <v>0</v>
          </cell>
        </row>
        <row r="684"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W684">
            <v>0</v>
          </cell>
        </row>
        <row r="685">
          <cell r="C685" t="str">
            <v>DISC_Cost_USD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W685">
            <v>0</v>
          </cell>
        </row>
        <row r="686">
          <cell r="C686" t="str">
            <v>60805TAllcustom2Allcustom3USD Total</v>
          </cell>
          <cell r="BP686">
            <v>0</v>
          </cell>
          <cell r="BQ686">
            <v>0</v>
          </cell>
          <cell r="BS686">
            <v>0</v>
          </cell>
          <cell r="BW686">
            <v>0</v>
          </cell>
          <cell r="CD686">
            <v>0</v>
          </cell>
        </row>
        <row r="687">
          <cell r="C687" t="str">
            <v>60810TAllcustom2Allcustom3USD Total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W687">
            <v>0</v>
          </cell>
          <cell r="CD687">
            <v>0</v>
          </cell>
        </row>
        <row r="688">
          <cell r="C688" t="str">
            <v>60811TAllcustom2Allcustom3USD Total</v>
          </cell>
          <cell r="BP688">
            <v>0</v>
          </cell>
          <cell r="BQ688">
            <v>0</v>
          </cell>
          <cell r="BS688">
            <v>0</v>
          </cell>
          <cell r="BW688">
            <v>0</v>
          </cell>
          <cell r="CD688">
            <v>0</v>
          </cell>
        </row>
        <row r="689">
          <cell r="C689" t="str">
            <v>60815TAllcustom2Allcustom3USD Total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W689">
            <v>0</v>
          </cell>
          <cell r="CD689">
            <v>0</v>
          </cell>
        </row>
        <row r="690">
          <cell r="C690" t="str">
            <v>60820TAllcustom2Allcustom3USD Total</v>
          </cell>
          <cell r="BP690">
            <v>0</v>
          </cell>
          <cell r="BQ690">
            <v>0</v>
          </cell>
          <cell r="BS690">
            <v>0</v>
          </cell>
          <cell r="BW690">
            <v>0</v>
          </cell>
          <cell r="CD690">
            <v>0</v>
          </cell>
        </row>
        <row r="691">
          <cell r="C691" t="str">
            <v>60821Allcustom2Allcustom3USD Total</v>
          </cell>
          <cell r="BP691">
            <v>0</v>
          </cell>
          <cell r="BS691">
            <v>0</v>
          </cell>
          <cell r="BW691">
            <v>0</v>
          </cell>
          <cell r="CD691">
            <v>0</v>
          </cell>
        </row>
        <row r="692">
          <cell r="C692" t="str">
            <v>60830TAllcustom2Allcustom3USD Total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W692">
            <v>0</v>
          </cell>
          <cell r="CD692">
            <v>0</v>
          </cell>
          <cell r="CF692">
            <v>0</v>
          </cell>
        </row>
        <row r="695">
          <cell r="C695" t="str">
            <v>60835TAllcustom2Allcustom3USD Total</v>
          </cell>
          <cell r="BK695">
            <v>18</v>
          </cell>
          <cell r="BL695">
            <v>0</v>
          </cell>
          <cell r="BN695">
            <v>18.015326665795801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W695">
            <v>18</v>
          </cell>
          <cell r="CD695">
            <v>0</v>
          </cell>
        </row>
        <row r="696">
          <cell r="C696" t="str">
            <v>60840TAllcustom2Allcustom3USD Total</v>
          </cell>
          <cell r="BK696">
            <v>0</v>
          </cell>
          <cell r="BN696">
            <v>6.2687511600194396E-2</v>
          </cell>
          <cell r="BP696">
            <v>0</v>
          </cell>
          <cell r="BS696">
            <v>0</v>
          </cell>
          <cell r="BW696">
            <v>0</v>
          </cell>
          <cell r="CD696">
            <v>0</v>
          </cell>
          <cell r="CF696">
            <v>0</v>
          </cell>
        </row>
        <row r="697">
          <cell r="C697" t="str">
            <v>60850TAllcustom2Allcustom3USD Total</v>
          </cell>
          <cell r="BK697">
            <v>18</v>
          </cell>
          <cell r="BL697">
            <v>0</v>
          </cell>
          <cell r="BM697">
            <v>0</v>
          </cell>
          <cell r="BN697">
            <v>18.078014177395996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W697">
            <v>18</v>
          </cell>
          <cell r="CD697">
            <v>0</v>
          </cell>
        </row>
        <row r="699">
          <cell r="C699" t="str">
            <v>60855TAllcustom2Allcustom3USD Total</v>
          </cell>
          <cell r="BK699">
            <v>0</v>
          </cell>
          <cell r="BL699">
            <v>0</v>
          </cell>
          <cell r="BN699">
            <v>0</v>
          </cell>
          <cell r="BP699">
            <v>0</v>
          </cell>
          <cell r="BS699">
            <v>0</v>
          </cell>
          <cell r="BW699">
            <v>0</v>
          </cell>
          <cell r="CD699">
            <v>0</v>
          </cell>
        </row>
        <row r="700">
          <cell r="C700" t="str">
            <v>60860TAllcustom2Allcustom3USD Total</v>
          </cell>
          <cell r="BK700">
            <v>0</v>
          </cell>
          <cell r="BN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W700">
            <v>0</v>
          </cell>
          <cell r="CD700">
            <v>0</v>
          </cell>
          <cell r="CF700">
            <v>0</v>
          </cell>
        </row>
        <row r="701">
          <cell r="C701" t="str">
            <v>60870TAllcustom2Allcustom3USD Total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U701">
            <v>0</v>
          </cell>
          <cell r="BV701">
            <v>0</v>
          </cell>
          <cell r="BW701">
            <v>0</v>
          </cell>
          <cell r="CD701">
            <v>0</v>
          </cell>
          <cell r="CF701">
            <v>0</v>
          </cell>
        </row>
        <row r="703">
          <cell r="BK703">
            <v>1146</v>
          </cell>
          <cell r="BL703">
            <v>-1</v>
          </cell>
          <cell r="BM703">
            <v>0</v>
          </cell>
          <cell r="BN703">
            <v>1146.1546403810596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W703">
            <v>1146</v>
          </cell>
        </row>
        <row r="705">
          <cell r="C705" t="str">
            <v>60855TAllcustom2M420USD Total</v>
          </cell>
          <cell r="BK705">
            <v>0</v>
          </cell>
          <cell r="BL705">
            <v>0</v>
          </cell>
          <cell r="BN705">
            <v>0</v>
          </cell>
          <cell r="BP705">
            <v>0</v>
          </cell>
          <cell r="BQ705">
            <v>0</v>
          </cell>
          <cell r="BS705">
            <v>0</v>
          </cell>
          <cell r="BW705">
            <v>0</v>
          </cell>
          <cell r="CD705">
            <v>0</v>
          </cell>
        </row>
        <row r="707">
          <cell r="C707" t="str">
            <v>62100TAllcustom2M420USD Total</v>
          </cell>
          <cell r="BK707">
            <v>0</v>
          </cell>
          <cell r="BL707">
            <v>0</v>
          </cell>
          <cell r="BN707">
            <v>0</v>
          </cell>
          <cell r="BP707">
            <v>0</v>
          </cell>
          <cell r="BQ707">
            <v>0</v>
          </cell>
          <cell r="BS707">
            <v>0</v>
          </cell>
          <cell r="BW707">
            <v>0</v>
          </cell>
          <cell r="CD707">
            <v>0</v>
          </cell>
        </row>
        <row r="713">
          <cell r="C713" t="str">
            <v>20010INA110M220USD Total</v>
          </cell>
          <cell r="E713">
            <v>0</v>
          </cell>
          <cell r="H713">
            <v>0</v>
          </cell>
          <cell r="J713">
            <v>0</v>
          </cell>
          <cell r="M713">
            <v>0</v>
          </cell>
          <cell r="O713">
            <v>0</v>
          </cell>
          <cell r="R713">
            <v>0</v>
          </cell>
          <cell r="T713">
            <v>0</v>
          </cell>
          <cell r="W713">
            <v>0</v>
          </cell>
          <cell r="Y713">
            <v>0</v>
          </cell>
          <cell r="AB713">
            <v>0</v>
          </cell>
          <cell r="AD713">
            <v>0</v>
          </cell>
          <cell r="AG713">
            <v>0</v>
          </cell>
          <cell r="AI713">
            <v>0</v>
          </cell>
          <cell r="AL713">
            <v>0</v>
          </cell>
          <cell r="AN713">
            <v>0</v>
          </cell>
          <cell r="AQ713">
            <v>0</v>
          </cell>
          <cell r="AS713">
            <v>0</v>
          </cell>
          <cell r="AV713">
            <v>0</v>
          </cell>
          <cell r="AX713">
            <v>0</v>
          </cell>
          <cell r="BA713">
            <v>0</v>
          </cell>
          <cell r="BC713">
            <v>0</v>
          </cell>
          <cell r="BE713">
            <v>0</v>
          </cell>
          <cell r="BH713">
            <v>0</v>
          </cell>
          <cell r="BI713">
            <v>0</v>
          </cell>
          <cell r="BK713">
            <v>0</v>
          </cell>
          <cell r="BM713">
            <v>0</v>
          </cell>
          <cell r="BN713">
            <v>0</v>
          </cell>
          <cell r="BP713">
            <v>0</v>
          </cell>
          <cell r="BS713">
            <v>0</v>
          </cell>
          <cell r="BU713">
            <v>0</v>
          </cell>
          <cell r="BV713">
            <v>0</v>
          </cell>
          <cell r="BW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N713">
            <v>0</v>
          </cell>
          <cell r="CQ713">
            <v>0</v>
          </cell>
        </row>
        <row r="714">
          <cell r="C714" t="str">
            <v>20010INA120M220USD Total</v>
          </cell>
          <cell r="E714">
            <v>0</v>
          </cell>
          <cell r="H714">
            <v>0</v>
          </cell>
          <cell r="J714">
            <v>439</v>
          </cell>
          <cell r="M714">
            <v>439.47</v>
          </cell>
          <cell r="O714">
            <v>0</v>
          </cell>
          <cell r="R714">
            <v>0</v>
          </cell>
          <cell r="T714">
            <v>0</v>
          </cell>
          <cell r="W714">
            <v>0</v>
          </cell>
          <cell r="Y714">
            <v>0</v>
          </cell>
          <cell r="AB714">
            <v>0</v>
          </cell>
          <cell r="AD714">
            <v>0</v>
          </cell>
          <cell r="AG714">
            <v>0</v>
          </cell>
          <cell r="AI714">
            <v>0</v>
          </cell>
          <cell r="AL714">
            <v>0</v>
          </cell>
          <cell r="AN714">
            <v>0</v>
          </cell>
          <cell r="AQ714">
            <v>0</v>
          </cell>
          <cell r="AS714">
            <v>0</v>
          </cell>
          <cell r="AV714">
            <v>0</v>
          </cell>
          <cell r="AX714">
            <v>0</v>
          </cell>
          <cell r="BA714">
            <v>0</v>
          </cell>
          <cell r="BC714">
            <v>0</v>
          </cell>
          <cell r="BE714">
            <v>0</v>
          </cell>
          <cell r="BH714">
            <v>0</v>
          </cell>
          <cell r="BI714">
            <v>0</v>
          </cell>
          <cell r="BK714">
            <v>439</v>
          </cell>
          <cell r="BM714">
            <v>0</v>
          </cell>
          <cell r="BN714">
            <v>439.47</v>
          </cell>
          <cell r="BP714">
            <v>0</v>
          </cell>
          <cell r="BS714">
            <v>0</v>
          </cell>
          <cell r="BU714">
            <v>0</v>
          </cell>
          <cell r="BV714">
            <v>0</v>
          </cell>
          <cell r="BW714">
            <v>439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N714">
            <v>0</v>
          </cell>
          <cell r="CQ714">
            <v>0</v>
          </cell>
        </row>
        <row r="715">
          <cell r="C715" t="str">
            <v>20010INA165TM220USD Total</v>
          </cell>
          <cell r="E715">
            <v>0</v>
          </cell>
          <cell r="H715">
            <v>0</v>
          </cell>
          <cell r="J715">
            <v>0</v>
          </cell>
          <cell r="M715">
            <v>0</v>
          </cell>
          <cell r="O715">
            <v>142</v>
          </cell>
          <cell r="R715">
            <v>142.05424489947899</v>
          </cell>
          <cell r="T715">
            <v>0</v>
          </cell>
          <cell r="W715">
            <v>0</v>
          </cell>
          <cell r="Y715">
            <v>0</v>
          </cell>
          <cell r="AB715">
            <v>0</v>
          </cell>
          <cell r="AD715">
            <v>0</v>
          </cell>
          <cell r="AG715">
            <v>0</v>
          </cell>
          <cell r="AI715">
            <v>0</v>
          </cell>
          <cell r="AL715">
            <v>0</v>
          </cell>
          <cell r="AN715">
            <v>0</v>
          </cell>
          <cell r="AQ715">
            <v>0</v>
          </cell>
          <cell r="AS715">
            <v>0</v>
          </cell>
          <cell r="AV715">
            <v>0</v>
          </cell>
          <cell r="AX715">
            <v>0</v>
          </cell>
          <cell r="BA715">
            <v>0</v>
          </cell>
          <cell r="BC715">
            <v>0</v>
          </cell>
          <cell r="BE715">
            <v>0</v>
          </cell>
          <cell r="BH715">
            <v>0</v>
          </cell>
          <cell r="BI715">
            <v>0</v>
          </cell>
          <cell r="BK715">
            <v>142</v>
          </cell>
          <cell r="BM715">
            <v>0</v>
          </cell>
          <cell r="BN715">
            <v>142.05424489947899</v>
          </cell>
          <cell r="BP715">
            <v>0</v>
          </cell>
          <cell r="BS715">
            <v>0</v>
          </cell>
          <cell r="BU715">
            <v>0</v>
          </cell>
          <cell r="BV715">
            <v>0</v>
          </cell>
          <cell r="BW715">
            <v>142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N715">
            <v>0</v>
          </cell>
          <cell r="CQ715">
            <v>0</v>
          </cell>
        </row>
        <row r="716">
          <cell r="C716" t="str">
            <v>20010INA185TM220USD Total</v>
          </cell>
          <cell r="E716">
            <v>0</v>
          </cell>
          <cell r="F716">
            <v>0</v>
          </cell>
          <cell r="H716">
            <v>5.2125744773281496E-2</v>
          </cell>
          <cell r="J716">
            <v>0</v>
          </cell>
          <cell r="K716">
            <v>0</v>
          </cell>
          <cell r="M716">
            <v>0</v>
          </cell>
          <cell r="O716">
            <v>13</v>
          </cell>
          <cell r="P716">
            <v>0</v>
          </cell>
          <cell r="R716">
            <v>12.682304743241302</v>
          </cell>
          <cell r="T716">
            <v>63</v>
          </cell>
          <cell r="U716">
            <v>0</v>
          </cell>
          <cell r="W716">
            <v>63.049780370000001</v>
          </cell>
          <cell r="Y716">
            <v>2</v>
          </cell>
          <cell r="Z716">
            <v>0</v>
          </cell>
          <cell r="AB716">
            <v>1.6991729</v>
          </cell>
          <cell r="AD716">
            <v>1</v>
          </cell>
          <cell r="AE716">
            <v>0</v>
          </cell>
          <cell r="AG716">
            <v>1.0306848100000001</v>
          </cell>
          <cell r="AI716">
            <v>0</v>
          </cell>
          <cell r="AJ716">
            <v>0</v>
          </cell>
          <cell r="AL716">
            <v>0</v>
          </cell>
          <cell r="AN716">
            <v>0</v>
          </cell>
          <cell r="AO716">
            <v>0</v>
          </cell>
          <cell r="AQ716">
            <v>0</v>
          </cell>
          <cell r="AS716">
            <v>0</v>
          </cell>
          <cell r="AT716">
            <v>0</v>
          </cell>
          <cell r="AV716">
            <v>0.185357949026033</v>
          </cell>
          <cell r="AX716">
            <v>0</v>
          </cell>
          <cell r="AY716">
            <v>0</v>
          </cell>
          <cell r="BA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H716">
            <v>0</v>
          </cell>
          <cell r="BI716">
            <v>0</v>
          </cell>
          <cell r="BK716">
            <v>79</v>
          </cell>
          <cell r="BL716">
            <v>0</v>
          </cell>
          <cell r="BM716">
            <v>0</v>
          </cell>
          <cell r="BN716">
            <v>78.699426517040592</v>
          </cell>
          <cell r="BP716">
            <v>0</v>
          </cell>
          <cell r="BQ716">
            <v>0</v>
          </cell>
          <cell r="BS716">
            <v>0</v>
          </cell>
          <cell r="BU716">
            <v>0</v>
          </cell>
          <cell r="BV716">
            <v>0</v>
          </cell>
          <cell r="BW716">
            <v>79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N716">
            <v>0</v>
          </cell>
          <cell r="CO716">
            <v>0</v>
          </cell>
          <cell r="CQ716">
            <v>0</v>
          </cell>
        </row>
        <row r="717">
          <cell r="C717" t="str">
            <v>20010Allcustom2M220USD Total</v>
          </cell>
          <cell r="E717">
            <v>0</v>
          </cell>
          <cell r="F717">
            <v>0</v>
          </cell>
          <cell r="G717">
            <v>0</v>
          </cell>
          <cell r="H717">
            <v>5.2125744773281496E-2</v>
          </cell>
          <cell r="J717">
            <v>439</v>
          </cell>
          <cell r="K717">
            <v>0</v>
          </cell>
          <cell r="L717">
            <v>0</v>
          </cell>
          <cell r="M717">
            <v>439.47</v>
          </cell>
          <cell r="O717">
            <v>155</v>
          </cell>
          <cell r="P717">
            <v>0</v>
          </cell>
          <cell r="Q717">
            <v>0</v>
          </cell>
          <cell r="R717">
            <v>154.73654964272029</v>
          </cell>
          <cell r="T717">
            <v>63</v>
          </cell>
          <cell r="U717">
            <v>0</v>
          </cell>
          <cell r="V717">
            <v>0</v>
          </cell>
          <cell r="W717">
            <v>63.049780370000001</v>
          </cell>
          <cell r="Y717">
            <v>2</v>
          </cell>
          <cell r="Z717">
            <v>0</v>
          </cell>
          <cell r="AA717">
            <v>0</v>
          </cell>
          <cell r="AB717">
            <v>1.6991729</v>
          </cell>
          <cell r="AD717">
            <v>1</v>
          </cell>
          <cell r="AE717">
            <v>0</v>
          </cell>
          <cell r="AF717">
            <v>0</v>
          </cell>
          <cell r="AG717">
            <v>1.0306848100000001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0.185357949026033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K717">
            <v>660</v>
          </cell>
          <cell r="BL717">
            <v>0</v>
          </cell>
          <cell r="BM717">
            <v>0</v>
          </cell>
          <cell r="BN717">
            <v>660.22367141651966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U717">
            <v>0</v>
          </cell>
          <cell r="BV717">
            <v>0</v>
          </cell>
          <cell r="BW717">
            <v>660</v>
          </cell>
          <cell r="CB717">
            <v>0</v>
          </cell>
          <cell r="CC717">
            <v>0</v>
          </cell>
          <cell r="CD717">
            <v>0</v>
          </cell>
          <cell r="CF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</row>
        <row r="720">
          <cell r="C720" t="str">
            <v>20010INA110M230USD Total</v>
          </cell>
          <cell r="BK720">
            <v>0</v>
          </cell>
          <cell r="BL720">
            <v>0</v>
          </cell>
          <cell r="BN720">
            <v>-1.71384865001324E-7</v>
          </cell>
          <cell r="BP720">
            <v>0</v>
          </cell>
          <cell r="BQ720">
            <v>0</v>
          </cell>
          <cell r="BS720">
            <v>0</v>
          </cell>
          <cell r="BU720">
            <v>0</v>
          </cell>
          <cell r="BV720">
            <v>0</v>
          </cell>
          <cell r="BW720">
            <v>0</v>
          </cell>
          <cell r="CC720">
            <v>0</v>
          </cell>
          <cell r="CD720">
            <v>0</v>
          </cell>
        </row>
        <row r="721">
          <cell r="C721" t="str">
            <v>20010INA120M230USD Total</v>
          </cell>
          <cell r="BK721">
            <v>0</v>
          </cell>
          <cell r="BL721">
            <v>0</v>
          </cell>
          <cell r="BN721">
            <v>0</v>
          </cell>
          <cell r="BP721">
            <v>0</v>
          </cell>
          <cell r="BQ721">
            <v>0</v>
          </cell>
          <cell r="BS721">
            <v>0</v>
          </cell>
          <cell r="BU721">
            <v>0</v>
          </cell>
          <cell r="BV721">
            <v>0</v>
          </cell>
          <cell r="BW721">
            <v>0</v>
          </cell>
          <cell r="CC721">
            <v>0</v>
          </cell>
          <cell r="CD721">
            <v>0</v>
          </cell>
        </row>
        <row r="722">
          <cell r="C722" t="str">
            <v>20010INA165TM230USD Total</v>
          </cell>
          <cell r="BK722">
            <v>0</v>
          </cell>
          <cell r="BL722">
            <v>0</v>
          </cell>
          <cell r="BN722">
            <v>0</v>
          </cell>
          <cell r="BP722">
            <v>0</v>
          </cell>
          <cell r="BQ722">
            <v>0</v>
          </cell>
          <cell r="BS722">
            <v>0</v>
          </cell>
          <cell r="BU722">
            <v>0</v>
          </cell>
          <cell r="BV722">
            <v>0</v>
          </cell>
          <cell r="BW722">
            <v>0</v>
          </cell>
          <cell r="CC722">
            <v>0</v>
          </cell>
          <cell r="CD722">
            <v>0</v>
          </cell>
        </row>
        <row r="723">
          <cell r="C723" t="str">
            <v>20010INA185TM230USD Total</v>
          </cell>
          <cell r="BK723">
            <v>-4</v>
          </cell>
          <cell r="BL723">
            <v>0</v>
          </cell>
          <cell r="BN723">
            <v>-4.3607707094088406</v>
          </cell>
          <cell r="BP723">
            <v>0</v>
          </cell>
          <cell r="BQ723">
            <v>0</v>
          </cell>
          <cell r="BS723">
            <v>0</v>
          </cell>
          <cell r="BU723">
            <v>0</v>
          </cell>
          <cell r="BV723">
            <v>0</v>
          </cell>
          <cell r="BW723">
            <v>-4</v>
          </cell>
          <cell r="CC723">
            <v>0</v>
          </cell>
          <cell r="CD723">
            <v>0</v>
          </cell>
        </row>
        <row r="724">
          <cell r="C724" t="str">
            <v>20010Allcustom2M230USD Total</v>
          </cell>
          <cell r="BK724">
            <v>-4</v>
          </cell>
          <cell r="BL724">
            <v>0</v>
          </cell>
          <cell r="BM724">
            <v>0</v>
          </cell>
          <cell r="BN724">
            <v>-4.360770880793706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U724">
            <v>0</v>
          </cell>
          <cell r="BV724">
            <v>0</v>
          </cell>
          <cell r="BW724">
            <v>-4</v>
          </cell>
          <cell r="CC724">
            <v>0</v>
          </cell>
          <cell r="CD724">
            <v>0</v>
          </cell>
        </row>
        <row r="727">
          <cell r="C727" t="str">
            <v>20010INA110M410USD Total</v>
          </cell>
          <cell r="E727">
            <v>0</v>
          </cell>
          <cell r="H727">
            <v>0</v>
          </cell>
          <cell r="J727">
            <v>0</v>
          </cell>
          <cell r="M727">
            <v>0</v>
          </cell>
          <cell r="O727">
            <v>0</v>
          </cell>
          <cell r="R727">
            <v>0</v>
          </cell>
          <cell r="T727">
            <v>0</v>
          </cell>
          <cell r="W727">
            <v>0</v>
          </cell>
          <cell r="Y727">
            <v>0</v>
          </cell>
          <cell r="AB727">
            <v>0</v>
          </cell>
          <cell r="AD727">
            <v>0</v>
          </cell>
          <cell r="AG727">
            <v>0</v>
          </cell>
          <cell r="AI727">
            <v>0</v>
          </cell>
          <cell r="AL727">
            <v>0</v>
          </cell>
          <cell r="AN727">
            <v>0</v>
          </cell>
          <cell r="AQ727">
            <v>0</v>
          </cell>
          <cell r="AS727">
            <v>0</v>
          </cell>
          <cell r="AV727">
            <v>0</v>
          </cell>
          <cell r="AX727">
            <v>0</v>
          </cell>
          <cell r="BA727">
            <v>0</v>
          </cell>
          <cell r="BC727">
            <v>0</v>
          </cell>
          <cell r="BE727">
            <v>0</v>
          </cell>
          <cell r="BH727">
            <v>0</v>
          </cell>
          <cell r="BI727">
            <v>0</v>
          </cell>
          <cell r="BK727">
            <v>0</v>
          </cell>
          <cell r="BM727">
            <v>0</v>
          </cell>
          <cell r="BN727">
            <v>0</v>
          </cell>
          <cell r="BP727">
            <v>0</v>
          </cell>
          <cell r="BS727">
            <v>0</v>
          </cell>
          <cell r="BU727">
            <v>0</v>
          </cell>
          <cell r="BV727">
            <v>0</v>
          </cell>
          <cell r="BW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N727">
            <v>0</v>
          </cell>
          <cell r="CQ727">
            <v>0</v>
          </cell>
        </row>
        <row r="728">
          <cell r="C728" t="str">
            <v>20010INA120M410USD Total</v>
          </cell>
          <cell r="E728">
            <v>0</v>
          </cell>
          <cell r="H728">
            <v>0</v>
          </cell>
          <cell r="J728">
            <v>0</v>
          </cell>
          <cell r="M728">
            <v>0</v>
          </cell>
          <cell r="O728">
            <v>0</v>
          </cell>
          <cell r="R728">
            <v>0</v>
          </cell>
          <cell r="T728">
            <v>0</v>
          </cell>
          <cell r="W728">
            <v>0</v>
          </cell>
          <cell r="Y728">
            <v>0</v>
          </cell>
          <cell r="AB728">
            <v>0</v>
          </cell>
          <cell r="AD728">
            <v>0</v>
          </cell>
          <cell r="AG728">
            <v>0</v>
          </cell>
          <cell r="AI728">
            <v>0</v>
          </cell>
          <cell r="AL728">
            <v>0</v>
          </cell>
          <cell r="AN728">
            <v>0</v>
          </cell>
          <cell r="AQ728">
            <v>0</v>
          </cell>
          <cell r="AS728">
            <v>0</v>
          </cell>
          <cell r="AV728">
            <v>0</v>
          </cell>
          <cell r="AX728">
            <v>0</v>
          </cell>
          <cell r="BA728">
            <v>0</v>
          </cell>
          <cell r="BC728">
            <v>0</v>
          </cell>
          <cell r="BE728">
            <v>0</v>
          </cell>
          <cell r="BH728">
            <v>0</v>
          </cell>
          <cell r="BI728">
            <v>0</v>
          </cell>
          <cell r="BK728">
            <v>0</v>
          </cell>
          <cell r="BM728">
            <v>0</v>
          </cell>
          <cell r="BN728">
            <v>0</v>
          </cell>
          <cell r="BP728">
            <v>0</v>
          </cell>
          <cell r="BS728">
            <v>0</v>
          </cell>
          <cell r="BU728">
            <v>0</v>
          </cell>
          <cell r="BV728">
            <v>0</v>
          </cell>
          <cell r="BW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N728">
            <v>0</v>
          </cell>
          <cell r="CQ728">
            <v>0</v>
          </cell>
        </row>
        <row r="729">
          <cell r="C729" t="str">
            <v>20010INA165TM410USD Total</v>
          </cell>
          <cell r="E729">
            <v>0</v>
          </cell>
          <cell r="H729">
            <v>0</v>
          </cell>
          <cell r="J729">
            <v>0</v>
          </cell>
          <cell r="M729">
            <v>0</v>
          </cell>
          <cell r="O729">
            <v>1125</v>
          </cell>
          <cell r="R729">
            <v>1125.3554650113101</v>
          </cell>
          <cell r="T729">
            <v>0</v>
          </cell>
          <cell r="W729">
            <v>0</v>
          </cell>
          <cell r="Y729">
            <v>0</v>
          </cell>
          <cell r="AB729">
            <v>0</v>
          </cell>
          <cell r="AD729">
            <v>0</v>
          </cell>
          <cell r="AG729">
            <v>0</v>
          </cell>
          <cell r="AI729">
            <v>0</v>
          </cell>
          <cell r="AL729">
            <v>0</v>
          </cell>
          <cell r="AN729">
            <v>0</v>
          </cell>
          <cell r="AQ729">
            <v>0</v>
          </cell>
          <cell r="AS729">
            <v>0</v>
          </cell>
          <cell r="AV729">
            <v>0</v>
          </cell>
          <cell r="AX729">
            <v>0</v>
          </cell>
          <cell r="BA729">
            <v>0</v>
          </cell>
          <cell r="BC729">
            <v>0</v>
          </cell>
          <cell r="BE729">
            <v>0</v>
          </cell>
          <cell r="BH729">
            <v>0</v>
          </cell>
          <cell r="BI729">
            <v>0</v>
          </cell>
          <cell r="BK729">
            <v>1125</v>
          </cell>
          <cell r="BM729">
            <v>0</v>
          </cell>
          <cell r="BN729">
            <v>1125.3554650113101</v>
          </cell>
          <cell r="BP729">
            <v>0</v>
          </cell>
          <cell r="BS729">
            <v>0</v>
          </cell>
          <cell r="BU729">
            <v>0</v>
          </cell>
          <cell r="BV729">
            <v>0</v>
          </cell>
          <cell r="BW729">
            <v>1125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N729">
            <v>0</v>
          </cell>
          <cell r="CQ729">
            <v>0</v>
          </cell>
        </row>
        <row r="730">
          <cell r="C730" t="str">
            <v>20010INA185TM410USD Total</v>
          </cell>
          <cell r="E730">
            <v>0</v>
          </cell>
          <cell r="F730">
            <v>0</v>
          </cell>
          <cell r="H730">
            <v>0</v>
          </cell>
          <cell r="J730">
            <v>0</v>
          </cell>
          <cell r="K730">
            <v>0</v>
          </cell>
          <cell r="M730">
            <v>0</v>
          </cell>
          <cell r="O730">
            <v>2</v>
          </cell>
          <cell r="P730">
            <v>0</v>
          </cell>
          <cell r="R730">
            <v>1.80436298702297</v>
          </cell>
          <cell r="T730">
            <v>0</v>
          </cell>
          <cell r="U730">
            <v>0</v>
          </cell>
          <cell r="W730">
            <v>0</v>
          </cell>
          <cell r="Y730">
            <v>0</v>
          </cell>
          <cell r="Z730">
            <v>0</v>
          </cell>
          <cell r="AB730">
            <v>0</v>
          </cell>
          <cell r="AD730">
            <v>0</v>
          </cell>
          <cell r="AE730">
            <v>0</v>
          </cell>
          <cell r="AG730">
            <v>0</v>
          </cell>
          <cell r="AI730">
            <v>0</v>
          </cell>
          <cell r="AJ730">
            <v>0</v>
          </cell>
          <cell r="AL730">
            <v>0</v>
          </cell>
          <cell r="AN730">
            <v>0</v>
          </cell>
          <cell r="AO730">
            <v>0</v>
          </cell>
          <cell r="AQ730">
            <v>0</v>
          </cell>
          <cell r="AS730">
            <v>0</v>
          </cell>
          <cell r="AT730">
            <v>0</v>
          </cell>
          <cell r="AV730">
            <v>0</v>
          </cell>
          <cell r="AX730">
            <v>0</v>
          </cell>
          <cell r="AY730">
            <v>0</v>
          </cell>
          <cell r="BA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H730">
            <v>0</v>
          </cell>
          <cell r="BI730">
            <v>0</v>
          </cell>
          <cell r="BK730">
            <v>2</v>
          </cell>
          <cell r="BL730">
            <v>0</v>
          </cell>
          <cell r="BM730">
            <v>0</v>
          </cell>
          <cell r="BN730">
            <v>1.80436298702297</v>
          </cell>
          <cell r="BP730">
            <v>0</v>
          </cell>
          <cell r="BQ730">
            <v>0</v>
          </cell>
          <cell r="BS730">
            <v>0</v>
          </cell>
          <cell r="BU730">
            <v>0</v>
          </cell>
          <cell r="BV730">
            <v>0</v>
          </cell>
          <cell r="BW730">
            <v>2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N730">
            <v>0</v>
          </cell>
          <cell r="CO730">
            <v>0</v>
          </cell>
          <cell r="CQ730">
            <v>0</v>
          </cell>
        </row>
        <row r="731">
          <cell r="C731" t="str">
            <v>20010Allcustom2M410USD Total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O731">
            <v>1127</v>
          </cell>
          <cell r="P731">
            <v>0</v>
          </cell>
          <cell r="Q731">
            <v>0</v>
          </cell>
          <cell r="R731">
            <v>1127.1598279983332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K731">
            <v>1127</v>
          </cell>
          <cell r="BL731">
            <v>0</v>
          </cell>
          <cell r="BM731">
            <v>0</v>
          </cell>
          <cell r="BN731">
            <v>1127.1598279983332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U731">
            <v>0</v>
          </cell>
          <cell r="BV731">
            <v>0</v>
          </cell>
          <cell r="BW731">
            <v>1127</v>
          </cell>
          <cell r="CB731">
            <v>0</v>
          </cell>
          <cell r="CC731">
            <v>0</v>
          </cell>
          <cell r="CD731">
            <v>0</v>
          </cell>
          <cell r="CF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</row>
        <row r="734">
          <cell r="C734" t="str">
            <v>20010INA110M420USD Total</v>
          </cell>
          <cell r="BK734">
            <v>0</v>
          </cell>
          <cell r="BL734">
            <v>0</v>
          </cell>
          <cell r="BN734">
            <v>0</v>
          </cell>
          <cell r="BP734">
            <v>0</v>
          </cell>
          <cell r="BQ734">
            <v>0</v>
          </cell>
          <cell r="BS734">
            <v>0</v>
          </cell>
          <cell r="BU734">
            <v>0</v>
          </cell>
          <cell r="BV734">
            <v>0</v>
          </cell>
          <cell r="BW734">
            <v>0</v>
          </cell>
          <cell r="CC734">
            <v>0</v>
          </cell>
          <cell r="CD734">
            <v>0</v>
          </cell>
        </row>
        <row r="735">
          <cell r="C735" t="str">
            <v>20010INA120M420USD Total</v>
          </cell>
          <cell r="BK735">
            <v>0</v>
          </cell>
          <cell r="BL735">
            <v>0</v>
          </cell>
          <cell r="BN735">
            <v>0</v>
          </cell>
          <cell r="BP735">
            <v>0</v>
          </cell>
          <cell r="BQ735">
            <v>0</v>
          </cell>
          <cell r="BS735">
            <v>0</v>
          </cell>
          <cell r="BU735">
            <v>0</v>
          </cell>
          <cell r="BV735">
            <v>0</v>
          </cell>
          <cell r="BW735">
            <v>0</v>
          </cell>
          <cell r="CC735">
            <v>0</v>
          </cell>
          <cell r="CD735">
            <v>0</v>
          </cell>
        </row>
        <row r="736">
          <cell r="C736" t="str">
            <v>20010INA165TM420USD Total</v>
          </cell>
          <cell r="BK736">
            <v>0</v>
          </cell>
          <cell r="BL736">
            <v>0</v>
          </cell>
          <cell r="BN736">
            <v>0</v>
          </cell>
          <cell r="BP736">
            <v>0</v>
          </cell>
          <cell r="BQ736">
            <v>0</v>
          </cell>
          <cell r="BS736">
            <v>0</v>
          </cell>
          <cell r="BU736">
            <v>0</v>
          </cell>
          <cell r="BV736">
            <v>0</v>
          </cell>
          <cell r="BW736">
            <v>0</v>
          </cell>
          <cell r="CC736">
            <v>0</v>
          </cell>
          <cell r="CD736">
            <v>0</v>
          </cell>
        </row>
        <row r="737">
          <cell r="C737" t="str">
            <v>20010INA185TM420USD Total</v>
          </cell>
          <cell r="BK737">
            <v>0</v>
          </cell>
          <cell r="BL737">
            <v>0</v>
          </cell>
          <cell r="BN737">
            <v>0</v>
          </cell>
          <cell r="BP737">
            <v>0</v>
          </cell>
          <cell r="BQ737">
            <v>0</v>
          </cell>
          <cell r="BS737">
            <v>0</v>
          </cell>
          <cell r="BU737">
            <v>0</v>
          </cell>
          <cell r="BV737">
            <v>0</v>
          </cell>
          <cell r="BW737">
            <v>0</v>
          </cell>
          <cell r="CC737">
            <v>0</v>
          </cell>
          <cell r="CD737">
            <v>0</v>
          </cell>
        </row>
        <row r="738">
          <cell r="C738" t="str">
            <v>20010Allcustom2M420USD Total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U738">
            <v>0</v>
          </cell>
          <cell r="BV738">
            <v>0</v>
          </cell>
          <cell r="BW738">
            <v>0</v>
          </cell>
          <cell r="CC738">
            <v>0</v>
          </cell>
          <cell r="CD738">
            <v>0</v>
          </cell>
        </row>
        <row r="741">
          <cell r="C741" t="str">
            <v>20010INA110M600TUSD Total</v>
          </cell>
          <cell r="BK741">
            <v>0</v>
          </cell>
          <cell r="BL741">
            <v>0</v>
          </cell>
          <cell r="BN741">
            <v>0</v>
          </cell>
          <cell r="BP741">
            <v>0</v>
          </cell>
          <cell r="BQ741">
            <v>0</v>
          </cell>
          <cell r="BS741">
            <v>0</v>
          </cell>
          <cell r="BW741">
            <v>0</v>
          </cell>
          <cell r="CC741">
            <v>0</v>
          </cell>
          <cell r="CD741">
            <v>0</v>
          </cell>
        </row>
        <row r="742">
          <cell r="C742" t="str">
            <v>20010INA120M600TUSD Total</v>
          </cell>
          <cell r="BK742">
            <v>0</v>
          </cell>
          <cell r="BL742">
            <v>0</v>
          </cell>
          <cell r="BN742">
            <v>-0.34300000000000003</v>
          </cell>
          <cell r="BP742">
            <v>0</v>
          </cell>
          <cell r="BQ742">
            <v>0</v>
          </cell>
          <cell r="BS742">
            <v>0</v>
          </cell>
          <cell r="BW742">
            <v>0</v>
          </cell>
          <cell r="CC742">
            <v>0</v>
          </cell>
          <cell r="CD742">
            <v>0</v>
          </cell>
        </row>
        <row r="743">
          <cell r="C743" t="str">
            <v>20010INA165TM600TUSD Total</v>
          </cell>
          <cell r="BK743">
            <v>0</v>
          </cell>
          <cell r="BL743">
            <v>0</v>
          </cell>
          <cell r="BN743">
            <v>-0.227010260000195</v>
          </cell>
          <cell r="BP743">
            <v>0</v>
          </cell>
          <cell r="BQ743">
            <v>0</v>
          </cell>
          <cell r="BS743">
            <v>0</v>
          </cell>
          <cell r="BW743">
            <v>0</v>
          </cell>
          <cell r="CC743">
            <v>0</v>
          </cell>
          <cell r="CD743">
            <v>0</v>
          </cell>
        </row>
        <row r="744">
          <cell r="C744" t="str">
            <v>20010INA185TM600TUSD Total</v>
          </cell>
          <cell r="BK744">
            <v>0</v>
          </cell>
          <cell r="BL744">
            <v>0</v>
          </cell>
          <cell r="BN744">
            <v>0.41493564728069704</v>
          </cell>
          <cell r="BP744">
            <v>0</v>
          </cell>
          <cell r="BQ744">
            <v>0</v>
          </cell>
          <cell r="BS744">
            <v>0</v>
          </cell>
          <cell r="BW744">
            <v>0</v>
          </cell>
          <cell r="CC744">
            <v>0</v>
          </cell>
          <cell r="CD744">
            <v>0</v>
          </cell>
        </row>
        <row r="745">
          <cell r="C745" t="str">
            <v>20010Allcustom2M600TUSD Total</v>
          </cell>
          <cell r="BK745">
            <v>0</v>
          </cell>
          <cell r="BL745">
            <v>0</v>
          </cell>
          <cell r="BM745">
            <v>0</v>
          </cell>
          <cell r="BN745">
            <v>-0.15507461271949802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W745">
            <v>0</v>
          </cell>
          <cell r="CC745">
            <v>0</v>
          </cell>
          <cell r="CD745">
            <v>0</v>
          </cell>
        </row>
        <row r="748">
          <cell r="C748" t="str">
            <v>20010INA110M510USD Total</v>
          </cell>
          <cell r="BK748">
            <v>0</v>
          </cell>
          <cell r="BL748">
            <v>0</v>
          </cell>
          <cell r="BN748">
            <v>0</v>
          </cell>
          <cell r="BP748">
            <v>0</v>
          </cell>
          <cell r="BQ748">
            <v>0</v>
          </cell>
          <cell r="BS748">
            <v>0</v>
          </cell>
          <cell r="BW748">
            <v>0</v>
          </cell>
          <cell r="CC748">
            <v>0</v>
          </cell>
          <cell r="CD748">
            <v>0</v>
          </cell>
        </row>
        <row r="749">
          <cell r="C749" t="str">
            <v>20010INA120M510USD Total</v>
          </cell>
          <cell r="BK749">
            <v>0</v>
          </cell>
          <cell r="BL749">
            <v>0</v>
          </cell>
          <cell r="BN749">
            <v>0</v>
          </cell>
          <cell r="BP749">
            <v>0</v>
          </cell>
          <cell r="BQ749">
            <v>0</v>
          </cell>
          <cell r="BS749">
            <v>0</v>
          </cell>
          <cell r="BW749">
            <v>0</v>
          </cell>
          <cell r="CC749">
            <v>0</v>
          </cell>
          <cell r="CD749">
            <v>0</v>
          </cell>
        </row>
        <row r="750">
          <cell r="C750" t="str">
            <v>20010INA165TM510USD Total</v>
          </cell>
          <cell r="BK750">
            <v>0</v>
          </cell>
          <cell r="BL750">
            <v>0</v>
          </cell>
          <cell r="BN750">
            <v>0</v>
          </cell>
          <cell r="BP750">
            <v>0</v>
          </cell>
          <cell r="BQ750">
            <v>0</v>
          </cell>
          <cell r="BS750">
            <v>0</v>
          </cell>
          <cell r="BW750">
            <v>0</v>
          </cell>
          <cell r="CC750">
            <v>0</v>
          </cell>
          <cell r="CD750">
            <v>0</v>
          </cell>
        </row>
        <row r="751">
          <cell r="C751" t="str">
            <v>20010INA185TM510USD Total</v>
          </cell>
          <cell r="BK751">
            <v>0</v>
          </cell>
          <cell r="BL751">
            <v>0</v>
          </cell>
          <cell r="BN751">
            <v>0</v>
          </cell>
          <cell r="BP751">
            <v>0</v>
          </cell>
          <cell r="BQ751">
            <v>0</v>
          </cell>
          <cell r="BS751">
            <v>0</v>
          </cell>
          <cell r="BW751">
            <v>0</v>
          </cell>
          <cell r="CC751">
            <v>0</v>
          </cell>
          <cell r="CD751">
            <v>0</v>
          </cell>
        </row>
        <row r="752">
          <cell r="C752" t="str">
            <v>20010Allcustom2M510USD Total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W752">
            <v>0</v>
          </cell>
          <cell r="CC752">
            <v>0</v>
          </cell>
          <cell r="CD752">
            <v>0</v>
          </cell>
        </row>
        <row r="755">
          <cell r="C755" t="str">
            <v>20010INA110Allcustom3USD Total</v>
          </cell>
          <cell r="BK755">
            <v>498</v>
          </cell>
          <cell r="BN755">
            <v>497.93621951760002</v>
          </cell>
          <cell r="BP755">
            <v>0</v>
          </cell>
          <cell r="BS755">
            <v>0</v>
          </cell>
          <cell r="BW755">
            <v>498</v>
          </cell>
          <cell r="CC755">
            <v>0</v>
          </cell>
          <cell r="CD755">
            <v>0</v>
          </cell>
        </row>
        <row r="756">
          <cell r="C756" t="str">
            <v>20010INA120Allcustom3USD Total</v>
          </cell>
          <cell r="BK756">
            <v>7957</v>
          </cell>
          <cell r="BN756">
            <v>7957.0273854799998</v>
          </cell>
          <cell r="BP756">
            <v>0</v>
          </cell>
          <cell r="BS756">
            <v>0</v>
          </cell>
          <cell r="BW756">
            <v>7957</v>
          </cell>
          <cell r="CC756">
            <v>0</v>
          </cell>
          <cell r="CD756">
            <v>0</v>
          </cell>
        </row>
        <row r="757">
          <cell r="C757" t="str">
            <v>20010INA165TAllcustom3USD Total</v>
          </cell>
          <cell r="BK757">
            <v>2794</v>
          </cell>
          <cell r="BN757">
            <v>2793.87347570973</v>
          </cell>
          <cell r="BP757">
            <v>0</v>
          </cell>
          <cell r="BS757">
            <v>0</v>
          </cell>
          <cell r="BW757">
            <v>2794</v>
          </cell>
          <cell r="CC757">
            <v>0</v>
          </cell>
          <cell r="CD757">
            <v>0</v>
          </cell>
        </row>
        <row r="758">
          <cell r="C758" t="str">
            <v>20010INA185TAllcustom3USD Total</v>
          </cell>
          <cell r="BK758">
            <v>657</v>
          </cell>
          <cell r="BL758">
            <v>0</v>
          </cell>
          <cell r="BN758">
            <v>656.82167078242503</v>
          </cell>
          <cell r="BP758">
            <v>0</v>
          </cell>
          <cell r="BQ758">
            <v>0</v>
          </cell>
          <cell r="BS758">
            <v>0</v>
          </cell>
          <cell r="BW758">
            <v>657</v>
          </cell>
          <cell r="CC758">
            <v>0</v>
          </cell>
          <cell r="CD758">
            <v>0</v>
          </cell>
        </row>
        <row r="759">
          <cell r="C759" t="str">
            <v>20010Allcustom2Allcustom3USD Total</v>
          </cell>
          <cell r="BK759">
            <v>11906</v>
          </cell>
          <cell r="BL759">
            <v>0</v>
          </cell>
          <cell r="BM759">
            <v>0</v>
          </cell>
          <cell r="BN759">
            <v>11905.658751489755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W759">
            <v>11906</v>
          </cell>
          <cell r="CC759">
            <v>0</v>
          </cell>
          <cell r="CD759">
            <v>0</v>
          </cell>
          <cell r="CF759">
            <v>0</v>
          </cell>
        </row>
        <row r="763">
          <cell r="C763" t="str">
            <v>20050TINA110M130USD Total</v>
          </cell>
          <cell r="BK763">
            <v>0</v>
          </cell>
          <cell r="BL763">
            <v>0</v>
          </cell>
          <cell r="BN763">
            <v>0</v>
          </cell>
          <cell r="BP763">
            <v>0</v>
          </cell>
          <cell r="BQ763">
            <v>0</v>
          </cell>
          <cell r="BS763">
            <v>0</v>
          </cell>
          <cell r="BW763">
            <v>0</v>
          </cell>
          <cell r="CC763">
            <v>0</v>
          </cell>
          <cell r="CD763">
            <v>0</v>
          </cell>
        </row>
        <row r="764">
          <cell r="C764" t="str">
            <v>20050TINA120M130USD Total</v>
          </cell>
          <cell r="BK764">
            <v>-39</v>
          </cell>
          <cell r="BL764">
            <v>0</v>
          </cell>
          <cell r="BN764">
            <v>-38.871078409999996</v>
          </cell>
          <cell r="BP764">
            <v>0</v>
          </cell>
          <cell r="BQ764">
            <v>0</v>
          </cell>
          <cell r="BS764">
            <v>0</v>
          </cell>
          <cell r="BW764">
            <v>-39</v>
          </cell>
          <cell r="CC764">
            <v>0</v>
          </cell>
          <cell r="CD764">
            <v>0</v>
          </cell>
        </row>
        <row r="765">
          <cell r="C765" t="str">
            <v>20050TINA165TM130USD Total</v>
          </cell>
          <cell r="BK765">
            <v>-39</v>
          </cell>
          <cell r="BL765">
            <v>0</v>
          </cell>
          <cell r="BN765">
            <v>-38.864583674155</v>
          </cell>
          <cell r="BP765">
            <v>0</v>
          </cell>
          <cell r="BQ765">
            <v>0</v>
          </cell>
          <cell r="BS765">
            <v>0</v>
          </cell>
          <cell r="BW765">
            <v>-39</v>
          </cell>
          <cell r="CC765">
            <v>0</v>
          </cell>
          <cell r="CD765">
            <v>0</v>
          </cell>
        </row>
        <row r="766">
          <cell r="C766" t="str">
            <v>20050TINA185TM130USD Total</v>
          </cell>
          <cell r="BK766">
            <v>-21</v>
          </cell>
          <cell r="BL766">
            <v>0</v>
          </cell>
          <cell r="BN766">
            <v>-21.331484910029801</v>
          </cell>
          <cell r="BP766">
            <v>0</v>
          </cell>
          <cell r="BQ766">
            <v>0</v>
          </cell>
          <cell r="BS766">
            <v>0</v>
          </cell>
          <cell r="BW766">
            <v>-21</v>
          </cell>
          <cell r="CC766">
            <v>0</v>
          </cell>
          <cell r="CD766">
            <v>0</v>
          </cell>
        </row>
        <row r="767">
          <cell r="C767" t="str">
            <v>20050TAllcustom2M130USD Total</v>
          </cell>
          <cell r="BK767">
            <v>-99</v>
          </cell>
          <cell r="BL767">
            <v>0</v>
          </cell>
          <cell r="BM767">
            <v>0</v>
          </cell>
          <cell r="BN767">
            <v>-99.067146994184796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W767">
            <v>-99</v>
          </cell>
          <cell r="CC767">
            <v>0</v>
          </cell>
          <cell r="CD767">
            <v>0</v>
          </cell>
        </row>
        <row r="770">
          <cell r="C770" t="str">
            <v>20050TINA110M175USD Total</v>
          </cell>
          <cell r="BK770">
            <v>0</v>
          </cell>
          <cell r="BL770">
            <v>0</v>
          </cell>
          <cell r="BN770">
            <v>0</v>
          </cell>
          <cell r="BP770">
            <v>0</v>
          </cell>
          <cell r="BQ770">
            <v>0</v>
          </cell>
          <cell r="BS770">
            <v>0</v>
          </cell>
          <cell r="BW770">
            <v>0</v>
          </cell>
          <cell r="CC770">
            <v>0</v>
          </cell>
          <cell r="CD770">
            <v>0</v>
          </cell>
        </row>
        <row r="771">
          <cell r="C771" t="str">
            <v>20050TINA120M175USD Total</v>
          </cell>
          <cell r="BK771">
            <v>0</v>
          </cell>
          <cell r="BL771">
            <v>0</v>
          </cell>
          <cell r="BN771">
            <v>0</v>
          </cell>
          <cell r="BP771">
            <v>0</v>
          </cell>
          <cell r="BQ771">
            <v>0</v>
          </cell>
          <cell r="BS771">
            <v>0</v>
          </cell>
          <cell r="BW771">
            <v>0</v>
          </cell>
          <cell r="CC771">
            <v>0</v>
          </cell>
          <cell r="CD771">
            <v>0</v>
          </cell>
        </row>
        <row r="772">
          <cell r="C772" t="str">
            <v>20050TINA165TM175USD Total</v>
          </cell>
          <cell r="BK772">
            <v>0</v>
          </cell>
          <cell r="BL772">
            <v>0</v>
          </cell>
          <cell r="BN772">
            <v>0</v>
          </cell>
          <cell r="BP772">
            <v>0</v>
          </cell>
          <cell r="BQ772">
            <v>0</v>
          </cell>
          <cell r="BS772">
            <v>0</v>
          </cell>
          <cell r="BW772">
            <v>0</v>
          </cell>
          <cell r="CC772">
            <v>0</v>
          </cell>
          <cell r="CD772">
            <v>0</v>
          </cell>
        </row>
        <row r="773">
          <cell r="C773" t="str">
            <v>20050TINA185TM175USD Total</v>
          </cell>
          <cell r="BK773">
            <v>0</v>
          </cell>
          <cell r="BL773">
            <v>0</v>
          </cell>
          <cell r="BN773">
            <v>0</v>
          </cell>
          <cell r="BP773">
            <v>0</v>
          </cell>
          <cell r="BQ773">
            <v>0</v>
          </cell>
          <cell r="BS773">
            <v>0</v>
          </cell>
          <cell r="BW773">
            <v>0</v>
          </cell>
          <cell r="CC773">
            <v>0</v>
          </cell>
          <cell r="CD773">
            <v>0</v>
          </cell>
        </row>
        <row r="774">
          <cell r="C774" t="str">
            <v>20050TAllcustom2M175USD Total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W774">
            <v>0</v>
          </cell>
          <cell r="CC774">
            <v>0</v>
          </cell>
          <cell r="CD774">
            <v>0</v>
          </cell>
        </row>
        <row r="777">
          <cell r="C777" t="str">
            <v>20050TINA110M190USD Total</v>
          </cell>
          <cell r="BK777">
            <v>0</v>
          </cell>
          <cell r="BN777">
            <v>0</v>
          </cell>
          <cell r="BP777">
            <v>0</v>
          </cell>
          <cell r="BS777">
            <v>0</v>
          </cell>
          <cell r="BW777">
            <v>0</v>
          </cell>
          <cell r="CC777">
            <v>0</v>
          </cell>
          <cell r="CD777">
            <v>0</v>
          </cell>
        </row>
        <row r="778">
          <cell r="C778" t="str">
            <v>20050TINA120M190USD Total</v>
          </cell>
          <cell r="BK778">
            <v>0</v>
          </cell>
          <cell r="BN778">
            <v>0</v>
          </cell>
          <cell r="BP778">
            <v>0</v>
          </cell>
          <cell r="BS778">
            <v>0</v>
          </cell>
          <cell r="BW778">
            <v>0</v>
          </cell>
          <cell r="CC778">
            <v>0</v>
          </cell>
          <cell r="CD778">
            <v>0</v>
          </cell>
        </row>
        <row r="779">
          <cell r="C779" t="str">
            <v>20050TINA165TM190USD Total</v>
          </cell>
          <cell r="BK779">
            <v>0</v>
          </cell>
          <cell r="BN779">
            <v>0</v>
          </cell>
          <cell r="BP779">
            <v>0</v>
          </cell>
          <cell r="BS779">
            <v>0</v>
          </cell>
          <cell r="BW779">
            <v>0</v>
          </cell>
          <cell r="CC779">
            <v>0</v>
          </cell>
          <cell r="CD779">
            <v>0</v>
          </cell>
        </row>
        <row r="780">
          <cell r="C780" t="str">
            <v>20050TINA185TM190USD Total</v>
          </cell>
          <cell r="BK780">
            <v>0</v>
          </cell>
          <cell r="BL780">
            <v>0</v>
          </cell>
          <cell r="BN780">
            <v>0</v>
          </cell>
          <cell r="BP780">
            <v>0</v>
          </cell>
          <cell r="BQ780">
            <v>0</v>
          </cell>
          <cell r="BS780">
            <v>0</v>
          </cell>
          <cell r="BW780">
            <v>0</v>
          </cell>
          <cell r="CC780">
            <v>0</v>
          </cell>
          <cell r="CD780">
            <v>0</v>
          </cell>
        </row>
        <row r="781">
          <cell r="C781" t="str">
            <v>20050TAllcustom2M190USD Total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W781">
            <v>0</v>
          </cell>
          <cell r="CC781">
            <v>0</v>
          </cell>
          <cell r="CD781">
            <v>0</v>
          </cell>
          <cell r="CF781">
            <v>0</v>
          </cell>
        </row>
        <row r="784">
          <cell r="C784" t="str">
            <v>20050TINA110M230USD Total</v>
          </cell>
          <cell r="BK784">
            <v>0</v>
          </cell>
          <cell r="BN784">
            <v>1.71384865001324E-7</v>
          </cell>
          <cell r="BP784">
            <v>0</v>
          </cell>
          <cell r="BS784">
            <v>0</v>
          </cell>
          <cell r="BW784">
            <v>0</v>
          </cell>
          <cell r="CC784">
            <v>0</v>
          </cell>
          <cell r="CD784">
            <v>0</v>
          </cell>
        </row>
        <row r="785">
          <cell r="C785" t="str">
            <v>20050TINA120M230USD Total</v>
          </cell>
          <cell r="BK785">
            <v>0</v>
          </cell>
          <cell r="BN785">
            <v>0</v>
          </cell>
          <cell r="BP785">
            <v>0</v>
          </cell>
          <cell r="BS785">
            <v>0</v>
          </cell>
          <cell r="BW785">
            <v>0</v>
          </cell>
          <cell r="CC785">
            <v>0</v>
          </cell>
          <cell r="CD785">
            <v>0</v>
          </cell>
        </row>
        <row r="786">
          <cell r="C786" t="str">
            <v>20050TINA165TM230USD Total</v>
          </cell>
          <cell r="BK786">
            <v>0</v>
          </cell>
          <cell r="BN786">
            <v>0</v>
          </cell>
          <cell r="BP786">
            <v>0</v>
          </cell>
          <cell r="BS786">
            <v>0</v>
          </cell>
          <cell r="BW786">
            <v>0</v>
          </cell>
          <cell r="CC786">
            <v>0</v>
          </cell>
          <cell r="CD786">
            <v>0</v>
          </cell>
        </row>
        <row r="787">
          <cell r="C787" t="str">
            <v>20050TINA185TM230USD Total</v>
          </cell>
          <cell r="BK787">
            <v>4</v>
          </cell>
          <cell r="BL787">
            <v>0</v>
          </cell>
          <cell r="BN787">
            <v>4.1518934589083596</v>
          </cell>
          <cell r="BP787">
            <v>0</v>
          </cell>
          <cell r="BQ787">
            <v>0</v>
          </cell>
          <cell r="BS787">
            <v>0</v>
          </cell>
          <cell r="BW787">
            <v>4</v>
          </cell>
          <cell r="CC787">
            <v>0</v>
          </cell>
          <cell r="CD787">
            <v>0</v>
          </cell>
        </row>
        <row r="788">
          <cell r="C788" t="str">
            <v>20050TAllcustom2M230USD Total</v>
          </cell>
          <cell r="BK788">
            <v>4</v>
          </cell>
          <cell r="BL788">
            <v>0</v>
          </cell>
          <cell r="BM788">
            <v>0</v>
          </cell>
          <cell r="BN788">
            <v>4.151893630293225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W788">
            <v>4</v>
          </cell>
          <cell r="CC788">
            <v>0</v>
          </cell>
          <cell r="CD788">
            <v>0</v>
          </cell>
          <cell r="CF788">
            <v>0</v>
          </cell>
        </row>
        <row r="791">
          <cell r="C791" t="str">
            <v>20050TINA110M420USD Total</v>
          </cell>
          <cell r="BK791">
            <v>0</v>
          </cell>
          <cell r="BN791">
            <v>0</v>
          </cell>
          <cell r="BP791">
            <v>0</v>
          </cell>
          <cell r="BS791">
            <v>0</v>
          </cell>
          <cell r="BW791">
            <v>0</v>
          </cell>
          <cell r="CC791">
            <v>0</v>
          </cell>
          <cell r="CD791">
            <v>0</v>
          </cell>
        </row>
        <row r="792">
          <cell r="C792" t="str">
            <v>20050TINA120M420USD Total</v>
          </cell>
          <cell r="BK792">
            <v>0</v>
          </cell>
          <cell r="BN792">
            <v>0</v>
          </cell>
          <cell r="BP792">
            <v>0</v>
          </cell>
          <cell r="BS792">
            <v>0</v>
          </cell>
          <cell r="BW792">
            <v>0</v>
          </cell>
          <cell r="CC792">
            <v>0</v>
          </cell>
          <cell r="CD792">
            <v>0</v>
          </cell>
        </row>
        <row r="793">
          <cell r="C793" t="str">
            <v>20050TINA165TM420USD Total</v>
          </cell>
          <cell r="BK793">
            <v>0</v>
          </cell>
          <cell r="BN793">
            <v>0</v>
          </cell>
          <cell r="BP793">
            <v>0</v>
          </cell>
          <cell r="BS793">
            <v>0</v>
          </cell>
          <cell r="BW793">
            <v>0</v>
          </cell>
          <cell r="CC793">
            <v>0</v>
          </cell>
          <cell r="CD793">
            <v>0</v>
          </cell>
        </row>
        <row r="794">
          <cell r="C794" t="str">
            <v>20050TINA185TM420USD Total</v>
          </cell>
          <cell r="BK794">
            <v>0</v>
          </cell>
          <cell r="BL794">
            <v>0</v>
          </cell>
          <cell r="BN794">
            <v>0</v>
          </cell>
          <cell r="BP794">
            <v>0</v>
          </cell>
          <cell r="BQ794">
            <v>0</v>
          </cell>
          <cell r="BS794">
            <v>0</v>
          </cell>
          <cell r="BW794">
            <v>0</v>
          </cell>
          <cell r="CC794">
            <v>0</v>
          </cell>
          <cell r="CD794">
            <v>0</v>
          </cell>
        </row>
        <row r="795">
          <cell r="C795" t="str">
            <v>20050TAllcustom2M420USD Total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W795">
            <v>0</v>
          </cell>
          <cell r="CC795">
            <v>0</v>
          </cell>
          <cell r="CD795">
            <v>0</v>
          </cell>
          <cell r="CF795">
            <v>0</v>
          </cell>
        </row>
        <row r="798">
          <cell r="C798" t="str">
            <v>20050TINA110M600TUSD Total</v>
          </cell>
          <cell r="BK798">
            <v>0</v>
          </cell>
          <cell r="BN798">
            <v>0</v>
          </cell>
          <cell r="BP798">
            <v>0</v>
          </cell>
          <cell r="BS798">
            <v>0</v>
          </cell>
          <cell r="BW798">
            <v>0</v>
          </cell>
          <cell r="CC798">
            <v>0</v>
          </cell>
          <cell r="CD798">
            <v>0</v>
          </cell>
        </row>
        <row r="799">
          <cell r="C799" t="str">
            <v>20050TINA120M600TUSD Total</v>
          </cell>
          <cell r="BK799">
            <v>8</v>
          </cell>
          <cell r="BN799">
            <v>8.2029999999999994</v>
          </cell>
          <cell r="BP799">
            <v>0</v>
          </cell>
          <cell r="BS799">
            <v>0</v>
          </cell>
          <cell r="BW799">
            <v>8</v>
          </cell>
          <cell r="CC799">
            <v>0</v>
          </cell>
          <cell r="CD799">
            <v>0</v>
          </cell>
        </row>
        <row r="800">
          <cell r="C800" t="str">
            <v>20050TINA165TM600TUSD Total</v>
          </cell>
          <cell r="BK800">
            <v>0</v>
          </cell>
          <cell r="BN800">
            <v>0</v>
          </cell>
          <cell r="BP800">
            <v>0</v>
          </cell>
          <cell r="BS800">
            <v>0</v>
          </cell>
          <cell r="BW800">
            <v>0</v>
          </cell>
          <cell r="CC800">
            <v>0</v>
          </cell>
          <cell r="CD800">
            <v>0</v>
          </cell>
        </row>
        <row r="801">
          <cell r="C801" t="str">
            <v>20050TINA185TM600TUSD Total</v>
          </cell>
          <cell r="BK801">
            <v>-8</v>
          </cell>
          <cell r="BL801">
            <v>0</v>
          </cell>
          <cell r="BM801">
            <v>0</v>
          </cell>
          <cell r="BN801">
            <v>-8.2029999999999994</v>
          </cell>
          <cell r="BP801">
            <v>0</v>
          </cell>
          <cell r="BQ801">
            <v>0</v>
          </cell>
          <cell r="BS801">
            <v>0</v>
          </cell>
          <cell r="BW801">
            <v>-8</v>
          </cell>
          <cell r="CC801">
            <v>0</v>
          </cell>
          <cell r="CD801">
            <v>0</v>
          </cell>
        </row>
        <row r="802">
          <cell r="C802" t="str">
            <v>20050TAllcustom2M600TUSD Total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W802">
            <v>0</v>
          </cell>
          <cell r="CC802">
            <v>0</v>
          </cell>
          <cell r="CD802">
            <v>0</v>
          </cell>
          <cell r="CF802">
            <v>0</v>
          </cell>
        </row>
        <row r="805">
          <cell r="C805" t="str">
            <v>20050TINA110M510USD Total</v>
          </cell>
          <cell r="BK805">
            <v>0</v>
          </cell>
          <cell r="BN805">
            <v>0</v>
          </cell>
          <cell r="BP805">
            <v>0</v>
          </cell>
          <cell r="BS805">
            <v>0</v>
          </cell>
          <cell r="BW805">
            <v>0</v>
          </cell>
          <cell r="CC805">
            <v>0</v>
          </cell>
          <cell r="CD805">
            <v>0</v>
          </cell>
        </row>
        <row r="806">
          <cell r="C806" t="str">
            <v>20050TINA120M510USD Total</v>
          </cell>
          <cell r="BK806">
            <v>0</v>
          </cell>
          <cell r="BN806">
            <v>0</v>
          </cell>
          <cell r="BP806">
            <v>0</v>
          </cell>
          <cell r="BS806">
            <v>0</v>
          </cell>
          <cell r="BW806">
            <v>0</v>
          </cell>
          <cell r="CC806">
            <v>0</v>
          </cell>
          <cell r="CD806">
            <v>0</v>
          </cell>
        </row>
        <row r="807">
          <cell r="C807" t="str">
            <v>20050TINA165TM510USD Total</v>
          </cell>
          <cell r="BK807">
            <v>0</v>
          </cell>
          <cell r="BN807">
            <v>0</v>
          </cell>
          <cell r="BP807">
            <v>0</v>
          </cell>
          <cell r="BS807">
            <v>0</v>
          </cell>
          <cell r="BW807">
            <v>0</v>
          </cell>
          <cell r="CC807">
            <v>0</v>
          </cell>
          <cell r="CD807">
            <v>0</v>
          </cell>
        </row>
        <row r="808">
          <cell r="C808" t="str">
            <v>20050TINA185TM510USD Total</v>
          </cell>
          <cell r="BK808">
            <v>0</v>
          </cell>
          <cell r="BL808">
            <v>0</v>
          </cell>
          <cell r="BN808">
            <v>0</v>
          </cell>
          <cell r="BP808">
            <v>0</v>
          </cell>
          <cell r="BQ808">
            <v>0</v>
          </cell>
          <cell r="BS808">
            <v>0</v>
          </cell>
          <cell r="BW808">
            <v>0</v>
          </cell>
          <cell r="CC808">
            <v>0</v>
          </cell>
          <cell r="CD808">
            <v>0</v>
          </cell>
        </row>
        <row r="809">
          <cell r="C809" t="str">
            <v>20050TAllcustom2M510USD Total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W809">
            <v>0</v>
          </cell>
          <cell r="CC809">
            <v>0</v>
          </cell>
          <cell r="CD809">
            <v>0</v>
          </cell>
          <cell r="CF809">
            <v>0</v>
          </cell>
        </row>
        <row r="812">
          <cell r="C812" t="str">
            <v>20050TINA110Allcustom3USD Total</v>
          </cell>
          <cell r="BK812">
            <v>-410</v>
          </cell>
          <cell r="BN812">
            <v>-409.66173529972502</v>
          </cell>
          <cell r="BP812">
            <v>0</v>
          </cell>
          <cell r="BS812">
            <v>0</v>
          </cell>
          <cell r="BW812">
            <v>-410</v>
          </cell>
          <cell r="CC812">
            <v>0</v>
          </cell>
          <cell r="CD812">
            <v>0</v>
          </cell>
        </row>
        <row r="813">
          <cell r="C813" t="str">
            <v>20050TINA120Allcustom3USD Total</v>
          </cell>
          <cell r="BK813">
            <v>-7163</v>
          </cell>
          <cell r="BN813">
            <v>-7163.3098270299997</v>
          </cell>
          <cell r="BP813">
            <v>0</v>
          </cell>
          <cell r="BS813">
            <v>0</v>
          </cell>
          <cell r="BW813">
            <v>-7163</v>
          </cell>
          <cell r="CC813">
            <v>0</v>
          </cell>
          <cell r="CD813">
            <v>0</v>
          </cell>
        </row>
        <row r="814">
          <cell r="C814" t="str">
            <v>20050TINA165TAllcustom3USD Total</v>
          </cell>
          <cell r="BK814">
            <v>-257</v>
          </cell>
          <cell r="BN814">
            <v>-256.512363399663</v>
          </cell>
          <cell r="BP814">
            <v>0</v>
          </cell>
          <cell r="BS814">
            <v>0</v>
          </cell>
          <cell r="BW814">
            <v>-257</v>
          </cell>
          <cell r="CC814">
            <v>0</v>
          </cell>
          <cell r="CD814">
            <v>0</v>
          </cell>
        </row>
        <row r="815">
          <cell r="C815" t="str">
            <v>20050TINA185TAllcustom3USD Total</v>
          </cell>
          <cell r="BK815">
            <v>-462</v>
          </cell>
          <cell r="BL815">
            <v>0</v>
          </cell>
          <cell r="BN815">
            <v>-461.68360728388103</v>
          </cell>
          <cell r="BP815">
            <v>0</v>
          </cell>
          <cell r="BQ815">
            <v>0</v>
          </cell>
          <cell r="BS815">
            <v>0</v>
          </cell>
          <cell r="BW815">
            <v>-462</v>
          </cell>
          <cell r="CC815">
            <v>0</v>
          </cell>
          <cell r="CD815">
            <v>0</v>
          </cell>
        </row>
        <row r="816">
          <cell r="C816" t="str">
            <v>20050TAllcustom2Allcustom3USD Total</v>
          </cell>
          <cell r="BK816">
            <v>-8292</v>
          </cell>
          <cell r="BL816">
            <v>0</v>
          </cell>
          <cell r="BM816">
            <v>0</v>
          </cell>
          <cell r="BN816">
            <v>-8291.1675330132693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W816">
            <v>-8292</v>
          </cell>
          <cell r="CC816">
            <v>0</v>
          </cell>
          <cell r="CD816">
            <v>0</v>
          </cell>
        </row>
        <row r="820">
          <cell r="C820" t="str">
            <v>15100TINA110Allcustom3USD Total</v>
          </cell>
          <cell r="BK820">
            <v>0</v>
          </cell>
          <cell r="BN820">
            <v>0</v>
          </cell>
          <cell r="BP820">
            <v>0</v>
          </cell>
          <cell r="BS820">
            <v>0</v>
          </cell>
          <cell r="BW820">
            <v>0</v>
          </cell>
          <cell r="CC820">
            <v>0</v>
          </cell>
          <cell r="CD820">
            <v>0</v>
          </cell>
        </row>
        <row r="821">
          <cell r="C821" t="str">
            <v>15100TINA120Allcustom3USD Total</v>
          </cell>
          <cell r="BK821">
            <v>-39</v>
          </cell>
          <cell r="BN821">
            <v>-38.871078409999996</v>
          </cell>
          <cell r="BP821">
            <v>0</v>
          </cell>
          <cell r="BS821">
            <v>0</v>
          </cell>
          <cell r="BW821">
            <v>-39</v>
          </cell>
          <cell r="CC821">
            <v>0</v>
          </cell>
          <cell r="CD821">
            <v>0</v>
          </cell>
        </row>
        <row r="822">
          <cell r="C822" t="str">
            <v>15100TINA165TAllcustom3USD Total</v>
          </cell>
          <cell r="BK822">
            <v>-39</v>
          </cell>
          <cell r="BN822">
            <v>-38.864583674155</v>
          </cell>
          <cell r="BP822">
            <v>0</v>
          </cell>
          <cell r="BS822">
            <v>0</v>
          </cell>
          <cell r="BW822">
            <v>-39</v>
          </cell>
          <cell r="CC822">
            <v>0</v>
          </cell>
          <cell r="CD822">
            <v>0</v>
          </cell>
        </row>
        <row r="823">
          <cell r="C823" t="str">
            <v>15100TINA185TAllcustom3USD Total</v>
          </cell>
          <cell r="BK823">
            <v>-21</v>
          </cell>
          <cell r="BL823">
            <v>0</v>
          </cell>
          <cell r="BN823">
            <v>-21.331484910029801</v>
          </cell>
          <cell r="BP823">
            <v>0</v>
          </cell>
          <cell r="BQ823">
            <v>0</v>
          </cell>
          <cell r="BS823">
            <v>0</v>
          </cell>
          <cell r="BW823">
            <v>-21</v>
          </cell>
          <cell r="CC823">
            <v>0</v>
          </cell>
          <cell r="CD823">
            <v>0</v>
          </cell>
        </row>
        <row r="824">
          <cell r="C824" t="str">
            <v>15100TINA200TAllcustom3USD Total</v>
          </cell>
          <cell r="BK824">
            <v>-99</v>
          </cell>
          <cell r="BL824">
            <v>0</v>
          </cell>
          <cell r="BM824">
            <v>0</v>
          </cell>
          <cell r="BN824">
            <v>-99.067146994184796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W824">
            <v>-99</v>
          </cell>
          <cell r="CC824">
            <v>0</v>
          </cell>
          <cell r="CD824">
            <v>0</v>
          </cell>
          <cell r="CF824">
            <v>0</v>
          </cell>
        </row>
        <row r="827">
          <cell r="C827" t="str">
            <v>20900TINA110M229USD Total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G827">
            <v>0</v>
          </cell>
          <cell r="AI827">
            <v>0</v>
          </cell>
          <cell r="AL827">
            <v>0</v>
          </cell>
          <cell r="AN827">
            <v>0</v>
          </cell>
          <cell r="AQ827">
            <v>0</v>
          </cell>
          <cell r="AS827">
            <v>0</v>
          </cell>
          <cell r="AV827">
            <v>0</v>
          </cell>
          <cell r="AX827">
            <v>0</v>
          </cell>
          <cell r="BA827">
            <v>0</v>
          </cell>
          <cell r="BC827">
            <v>0</v>
          </cell>
          <cell r="BE827">
            <v>0</v>
          </cell>
          <cell r="BH827">
            <v>0</v>
          </cell>
          <cell r="BI827">
            <v>0</v>
          </cell>
          <cell r="BK827">
            <v>0</v>
          </cell>
          <cell r="BM827">
            <v>0</v>
          </cell>
          <cell r="BN827">
            <v>0</v>
          </cell>
          <cell r="BP827">
            <v>0</v>
          </cell>
          <cell r="BS827">
            <v>0</v>
          </cell>
          <cell r="BU827">
            <v>0</v>
          </cell>
          <cell r="BV827">
            <v>0</v>
          </cell>
          <cell r="BW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N827">
            <v>0</v>
          </cell>
          <cell r="CQ827">
            <v>0</v>
          </cell>
        </row>
        <row r="828">
          <cell r="C828" t="str">
            <v>20900TINA120M229USD Total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G828">
            <v>0</v>
          </cell>
          <cell r="AI828">
            <v>0</v>
          </cell>
          <cell r="AL828">
            <v>0</v>
          </cell>
          <cell r="AN828">
            <v>0</v>
          </cell>
          <cell r="AQ828">
            <v>0</v>
          </cell>
          <cell r="AS828">
            <v>0</v>
          </cell>
          <cell r="AV828">
            <v>0</v>
          </cell>
          <cell r="AX828">
            <v>0</v>
          </cell>
          <cell r="BA828">
            <v>0</v>
          </cell>
          <cell r="BC828">
            <v>0</v>
          </cell>
          <cell r="BE828">
            <v>0</v>
          </cell>
          <cell r="BH828">
            <v>0</v>
          </cell>
          <cell r="BI828">
            <v>0</v>
          </cell>
          <cell r="BK828">
            <v>0</v>
          </cell>
          <cell r="BM828">
            <v>0</v>
          </cell>
          <cell r="BN828">
            <v>0</v>
          </cell>
          <cell r="BP828">
            <v>0</v>
          </cell>
          <cell r="BS828">
            <v>0</v>
          </cell>
          <cell r="BU828">
            <v>0</v>
          </cell>
          <cell r="BV828">
            <v>0</v>
          </cell>
          <cell r="BW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N828">
            <v>0</v>
          </cell>
          <cell r="CQ828">
            <v>0</v>
          </cell>
        </row>
        <row r="829">
          <cell r="C829" t="str">
            <v>20900TINA165TM229USD Total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G829">
            <v>0</v>
          </cell>
          <cell r="AI829">
            <v>0</v>
          </cell>
          <cell r="AL829">
            <v>0</v>
          </cell>
          <cell r="AN829">
            <v>0</v>
          </cell>
          <cell r="AQ829">
            <v>0</v>
          </cell>
          <cell r="AS829">
            <v>0</v>
          </cell>
          <cell r="AV829">
            <v>0</v>
          </cell>
          <cell r="AX829">
            <v>0</v>
          </cell>
          <cell r="BA829">
            <v>0</v>
          </cell>
          <cell r="BC829">
            <v>0</v>
          </cell>
          <cell r="BE829">
            <v>0</v>
          </cell>
          <cell r="BH829">
            <v>0</v>
          </cell>
          <cell r="BI829">
            <v>0</v>
          </cell>
          <cell r="BK829">
            <v>0</v>
          </cell>
          <cell r="BM829">
            <v>0</v>
          </cell>
          <cell r="BN829">
            <v>0</v>
          </cell>
          <cell r="BP829">
            <v>0</v>
          </cell>
          <cell r="BS829">
            <v>0</v>
          </cell>
          <cell r="BU829">
            <v>0</v>
          </cell>
          <cell r="BV829">
            <v>0</v>
          </cell>
          <cell r="BW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N829">
            <v>0</v>
          </cell>
          <cell r="CQ829">
            <v>0</v>
          </cell>
        </row>
        <row r="830">
          <cell r="C830" t="str">
            <v>20900TINA185TM229USD Total</v>
          </cell>
          <cell r="E830">
            <v>0</v>
          </cell>
          <cell r="F830">
            <v>0</v>
          </cell>
          <cell r="H830">
            <v>0</v>
          </cell>
          <cell r="J830">
            <v>0</v>
          </cell>
          <cell r="K830">
            <v>0</v>
          </cell>
          <cell r="M830">
            <v>0</v>
          </cell>
          <cell r="O830">
            <v>0</v>
          </cell>
          <cell r="P830">
            <v>0</v>
          </cell>
          <cell r="R830">
            <v>0</v>
          </cell>
          <cell r="T830">
            <v>0</v>
          </cell>
          <cell r="U830">
            <v>0</v>
          </cell>
          <cell r="W830">
            <v>0</v>
          </cell>
          <cell r="Y830">
            <v>0</v>
          </cell>
          <cell r="Z830">
            <v>0</v>
          </cell>
          <cell r="AB830">
            <v>0</v>
          </cell>
          <cell r="AD830">
            <v>0</v>
          </cell>
          <cell r="AE830">
            <v>0</v>
          </cell>
          <cell r="AG830">
            <v>0</v>
          </cell>
          <cell r="AI830">
            <v>0</v>
          </cell>
          <cell r="AJ830">
            <v>0</v>
          </cell>
          <cell r="AL830">
            <v>0</v>
          </cell>
          <cell r="AN830">
            <v>0</v>
          </cell>
          <cell r="AO830">
            <v>0</v>
          </cell>
          <cell r="AQ830">
            <v>0</v>
          </cell>
          <cell r="AS830">
            <v>0</v>
          </cell>
          <cell r="AT830">
            <v>0</v>
          </cell>
          <cell r="AV830">
            <v>0</v>
          </cell>
          <cell r="AX830">
            <v>0</v>
          </cell>
          <cell r="AY830">
            <v>0</v>
          </cell>
          <cell r="BA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H830">
            <v>0</v>
          </cell>
          <cell r="BI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P830">
            <v>0</v>
          </cell>
          <cell r="BQ830">
            <v>0</v>
          </cell>
          <cell r="BS830">
            <v>0</v>
          </cell>
          <cell r="BU830">
            <v>0</v>
          </cell>
          <cell r="BV830">
            <v>0</v>
          </cell>
          <cell r="BW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N830">
            <v>0</v>
          </cell>
          <cell r="CO830">
            <v>0</v>
          </cell>
          <cell r="CQ830">
            <v>0</v>
          </cell>
        </row>
        <row r="831">
          <cell r="C831" t="str">
            <v>20900TAllcustom2M229USD Total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U831">
            <v>0</v>
          </cell>
          <cell r="BV831">
            <v>0</v>
          </cell>
          <cell r="BW831">
            <v>0</v>
          </cell>
          <cell r="CB831">
            <v>0</v>
          </cell>
          <cell r="CC831">
            <v>0</v>
          </cell>
          <cell r="CD831">
            <v>0</v>
          </cell>
          <cell r="CF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</row>
        <row r="834">
          <cell r="C834" t="str">
            <v>20900TINA110M230USD Total</v>
          </cell>
          <cell r="BK834">
            <v>0</v>
          </cell>
          <cell r="BN834">
            <v>0</v>
          </cell>
          <cell r="BP834">
            <v>0</v>
          </cell>
          <cell r="BS834">
            <v>0</v>
          </cell>
          <cell r="BW834">
            <v>0</v>
          </cell>
          <cell r="CC834">
            <v>0</v>
          </cell>
          <cell r="CD834">
            <v>0</v>
          </cell>
        </row>
        <row r="835">
          <cell r="C835" t="str">
            <v>20900TINA120M230USD Total</v>
          </cell>
          <cell r="BK835">
            <v>0</v>
          </cell>
          <cell r="BN835">
            <v>0</v>
          </cell>
          <cell r="BP835">
            <v>0</v>
          </cell>
          <cell r="BS835">
            <v>0</v>
          </cell>
          <cell r="BW835">
            <v>0</v>
          </cell>
          <cell r="CC835">
            <v>0</v>
          </cell>
          <cell r="CD835">
            <v>0</v>
          </cell>
        </row>
        <row r="836">
          <cell r="C836" t="str">
            <v>20900TINA165TM230USD Total</v>
          </cell>
          <cell r="BK836">
            <v>0</v>
          </cell>
          <cell r="BN836">
            <v>0</v>
          </cell>
          <cell r="BP836">
            <v>0</v>
          </cell>
          <cell r="BS836">
            <v>0</v>
          </cell>
          <cell r="BW836">
            <v>0</v>
          </cell>
          <cell r="CC836">
            <v>0</v>
          </cell>
          <cell r="CD836">
            <v>0</v>
          </cell>
        </row>
        <row r="837">
          <cell r="C837" t="str">
            <v>20900TINA185TM230USD Total</v>
          </cell>
          <cell r="BK837">
            <v>0</v>
          </cell>
          <cell r="BL837">
            <v>0</v>
          </cell>
          <cell r="BN837">
            <v>-0.20887725050047801</v>
          </cell>
          <cell r="BP837">
            <v>0</v>
          </cell>
          <cell r="BQ837">
            <v>0</v>
          </cell>
          <cell r="BS837">
            <v>0</v>
          </cell>
          <cell r="BW837">
            <v>0</v>
          </cell>
          <cell r="CC837">
            <v>0</v>
          </cell>
          <cell r="CD837">
            <v>0</v>
          </cell>
        </row>
        <row r="838">
          <cell r="C838" t="str">
            <v>20900TAllcustom2M230USD Total</v>
          </cell>
          <cell r="BK838">
            <v>0</v>
          </cell>
          <cell r="BL838">
            <v>0</v>
          </cell>
          <cell r="BM838">
            <v>0</v>
          </cell>
          <cell r="BN838">
            <v>-0.20887725050047801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W838">
            <v>0</v>
          </cell>
          <cell r="CC838">
            <v>0</v>
          </cell>
          <cell r="CD838">
            <v>0</v>
          </cell>
          <cell r="CF838">
            <v>0</v>
          </cell>
        </row>
        <row r="841">
          <cell r="C841" t="str">
            <v>20900TINA110M420USD Total</v>
          </cell>
          <cell r="BK841">
            <v>0</v>
          </cell>
          <cell r="BN841">
            <v>0</v>
          </cell>
          <cell r="BP841">
            <v>0</v>
          </cell>
          <cell r="BS841">
            <v>0</v>
          </cell>
          <cell r="BW841">
            <v>0</v>
          </cell>
          <cell r="CC841">
            <v>0</v>
          </cell>
          <cell r="CD841">
            <v>0</v>
          </cell>
        </row>
        <row r="842">
          <cell r="C842" t="str">
            <v>20900TINA120M420USD Total</v>
          </cell>
          <cell r="BK842">
            <v>0</v>
          </cell>
          <cell r="BN842">
            <v>0</v>
          </cell>
          <cell r="BP842">
            <v>0</v>
          </cell>
          <cell r="BS842">
            <v>0</v>
          </cell>
          <cell r="BW842">
            <v>0</v>
          </cell>
          <cell r="CC842">
            <v>0</v>
          </cell>
          <cell r="CD842">
            <v>0</v>
          </cell>
        </row>
        <row r="843">
          <cell r="C843" t="str">
            <v>20900TINA165TM420USD Total</v>
          </cell>
          <cell r="BK843">
            <v>0</v>
          </cell>
          <cell r="BN843">
            <v>0</v>
          </cell>
          <cell r="BP843">
            <v>0</v>
          </cell>
          <cell r="BS843">
            <v>0</v>
          </cell>
          <cell r="BW843">
            <v>0</v>
          </cell>
          <cell r="CC843">
            <v>0</v>
          </cell>
          <cell r="CD843">
            <v>0</v>
          </cell>
        </row>
        <row r="844">
          <cell r="C844" t="str">
            <v>20900TINA185TM420USD Total</v>
          </cell>
          <cell r="BK844">
            <v>0</v>
          </cell>
          <cell r="BL844">
            <v>0</v>
          </cell>
          <cell r="BN844">
            <v>0</v>
          </cell>
          <cell r="BP844">
            <v>0</v>
          </cell>
          <cell r="BQ844">
            <v>0</v>
          </cell>
          <cell r="BS844">
            <v>0</v>
          </cell>
          <cell r="BW844">
            <v>0</v>
          </cell>
          <cell r="CC844">
            <v>0</v>
          </cell>
          <cell r="CD844">
            <v>0</v>
          </cell>
        </row>
        <row r="845">
          <cell r="C845" t="str">
            <v>20900TAllcustom2M420USD Total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W845">
            <v>0</v>
          </cell>
          <cell r="CC845">
            <v>0</v>
          </cell>
          <cell r="CD845">
            <v>0</v>
          </cell>
          <cell r="CF845">
            <v>0</v>
          </cell>
        </row>
        <row r="848">
          <cell r="C848" t="str">
            <v>20900TINA110M600TUSD Total</v>
          </cell>
          <cell r="BK848">
            <v>0</v>
          </cell>
          <cell r="BN848">
            <v>0</v>
          </cell>
          <cell r="BP848">
            <v>0</v>
          </cell>
          <cell r="BS848">
            <v>0</v>
          </cell>
          <cell r="BW848">
            <v>0</v>
          </cell>
          <cell r="CC848">
            <v>0</v>
          </cell>
          <cell r="CD848">
            <v>0</v>
          </cell>
        </row>
        <row r="849">
          <cell r="C849" t="str">
            <v>20900TINA120M600TUSD Total</v>
          </cell>
          <cell r="BK849">
            <v>8</v>
          </cell>
          <cell r="BM849">
            <v>0</v>
          </cell>
          <cell r="BN849">
            <v>7.86</v>
          </cell>
          <cell r="BP849">
            <v>0</v>
          </cell>
          <cell r="BS849">
            <v>0</v>
          </cell>
          <cell r="BW849">
            <v>8</v>
          </cell>
          <cell r="CC849">
            <v>0</v>
          </cell>
          <cell r="CD849">
            <v>0</v>
          </cell>
        </row>
        <row r="850">
          <cell r="C850" t="str">
            <v>20900TINA165TM600TUSD Total</v>
          </cell>
          <cell r="BK850">
            <v>0</v>
          </cell>
          <cell r="BN850">
            <v>-0.227010260000195</v>
          </cell>
          <cell r="BP850">
            <v>0</v>
          </cell>
          <cell r="BS850">
            <v>0</v>
          </cell>
          <cell r="BW850">
            <v>0</v>
          </cell>
          <cell r="CC850">
            <v>0</v>
          </cell>
          <cell r="CD850">
            <v>0</v>
          </cell>
        </row>
        <row r="851">
          <cell r="C851" t="str">
            <v>20900TINA185TM600TUSD Total</v>
          </cell>
          <cell r="BK851">
            <v>-8</v>
          </cell>
          <cell r="BL851">
            <v>0</v>
          </cell>
          <cell r="BM851">
            <v>0</v>
          </cell>
          <cell r="BN851">
            <v>-7.7880643527193003</v>
          </cell>
          <cell r="BP851">
            <v>0</v>
          </cell>
          <cell r="BQ851">
            <v>0</v>
          </cell>
          <cell r="BS851">
            <v>0</v>
          </cell>
          <cell r="BW851">
            <v>-8</v>
          </cell>
          <cell r="CC851">
            <v>0</v>
          </cell>
          <cell r="CD851">
            <v>0</v>
          </cell>
        </row>
        <row r="852">
          <cell r="C852" t="str">
            <v>20900TAllcustom2M600TUSD Total</v>
          </cell>
          <cell r="BK852">
            <v>0</v>
          </cell>
          <cell r="BL852">
            <v>0</v>
          </cell>
          <cell r="BM852">
            <v>0</v>
          </cell>
          <cell r="BN852">
            <v>-0.15507461271949463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W852">
            <v>0</v>
          </cell>
          <cell r="CC852">
            <v>0</v>
          </cell>
          <cell r="CD852">
            <v>0</v>
          </cell>
          <cell r="CF852">
            <v>0</v>
          </cell>
        </row>
        <row r="855">
          <cell r="C855" t="str">
            <v>20900TINA110M510USD Total</v>
          </cell>
          <cell r="BK855">
            <v>0</v>
          </cell>
          <cell r="BN855">
            <v>0</v>
          </cell>
          <cell r="BP855">
            <v>0</v>
          </cell>
          <cell r="BS855">
            <v>0</v>
          </cell>
          <cell r="BW855">
            <v>0</v>
          </cell>
          <cell r="CC855">
            <v>0</v>
          </cell>
          <cell r="CD855">
            <v>0</v>
          </cell>
        </row>
        <row r="856">
          <cell r="C856" t="str">
            <v>20900TINA120M510USD Total</v>
          </cell>
          <cell r="BK856">
            <v>0</v>
          </cell>
          <cell r="BN856">
            <v>0</v>
          </cell>
          <cell r="BP856">
            <v>0</v>
          </cell>
          <cell r="BS856">
            <v>0</v>
          </cell>
          <cell r="BW856">
            <v>0</v>
          </cell>
          <cell r="CC856">
            <v>0</v>
          </cell>
          <cell r="CD856">
            <v>0</v>
          </cell>
        </row>
        <row r="857">
          <cell r="C857" t="str">
            <v>20900TINA165TM510USD Total</v>
          </cell>
          <cell r="BK857">
            <v>0</v>
          </cell>
          <cell r="BN857">
            <v>0</v>
          </cell>
          <cell r="BP857">
            <v>0</v>
          </cell>
          <cell r="BS857">
            <v>0</v>
          </cell>
          <cell r="BW857">
            <v>0</v>
          </cell>
          <cell r="CC857">
            <v>0</v>
          </cell>
          <cell r="CD857">
            <v>0</v>
          </cell>
        </row>
        <row r="858">
          <cell r="C858" t="str">
            <v>20900TINA185TM510USD Total</v>
          </cell>
          <cell r="BK858">
            <v>0</v>
          </cell>
          <cell r="BL858">
            <v>0</v>
          </cell>
          <cell r="BN858">
            <v>0</v>
          </cell>
          <cell r="BP858">
            <v>0</v>
          </cell>
          <cell r="BQ858">
            <v>0</v>
          </cell>
          <cell r="BS858">
            <v>0</v>
          </cell>
          <cell r="BW858">
            <v>0</v>
          </cell>
          <cell r="CC858">
            <v>0</v>
          </cell>
          <cell r="CD858">
            <v>0</v>
          </cell>
        </row>
        <row r="859">
          <cell r="C859" t="str">
            <v>20900TAllcustom2M510USD Total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W859">
            <v>0</v>
          </cell>
          <cell r="CC859">
            <v>0</v>
          </cell>
          <cell r="CD859">
            <v>0</v>
          </cell>
          <cell r="CF859">
            <v>0</v>
          </cell>
        </row>
        <row r="862">
          <cell r="C862" t="str">
            <v>20900TINA110Allcustom3USD Total</v>
          </cell>
          <cell r="BK862">
            <v>88</v>
          </cell>
          <cell r="BL862">
            <v>0</v>
          </cell>
          <cell r="BM862">
            <v>0</v>
          </cell>
          <cell r="BN862">
            <v>88.274484217874999</v>
          </cell>
          <cell r="BP862">
            <v>0</v>
          </cell>
          <cell r="BR862">
            <v>0</v>
          </cell>
          <cell r="BS862">
            <v>0</v>
          </cell>
          <cell r="BW862">
            <v>88</v>
          </cell>
          <cell r="CD862">
            <v>0</v>
          </cell>
        </row>
        <row r="863">
          <cell r="C863" t="str">
            <v>20900TINA120Allcustom3USD Total</v>
          </cell>
          <cell r="BK863">
            <v>794</v>
          </cell>
          <cell r="BL863">
            <v>0</v>
          </cell>
          <cell r="BM863">
            <v>0</v>
          </cell>
          <cell r="BN863">
            <v>793.71755844999893</v>
          </cell>
          <cell r="BP863">
            <v>0</v>
          </cell>
          <cell r="BR863">
            <v>0</v>
          </cell>
          <cell r="BS863">
            <v>0</v>
          </cell>
          <cell r="BW863">
            <v>794</v>
          </cell>
          <cell r="CD863">
            <v>0</v>
          </cell>
        </row>
        <row r="864">
          <cell r="C864" t="str">
            <v>20900TINA165TAllcustom3USD Total</v>
          </cell>
          <cell r="BK864">
            <v>2537</v>
          </cell>
          <cell r="BL864">
            <v>0</v>
          </cell>
          <cell r="BM864">
            <v>0</v>
          </cell>
          <cell r="BN864">
            <v>2537.36111231007</v>
          </cell>
          <cell r="BP864">
            <v>0</v>
          </cell>
          <cell r="BR864">
            <v>0</v>
          </cell>
          <cell r="BS864">
            <v>0</v>
          </cell>
          <cell r="BW864">
            <v>2537</v>
          </cell>
          <cell r="CD864">
            <v>0</v>
          </cell>
        </row>
        <row r="865">
          <cell r="C865" t="str">
            <v>20900TINA185TAllcustom3USD Total</v>
          </cell>
          <cell r="BK865">
            <v>195</v>
          </cell>
          <cell r="BL865">
            <v>0</v>
          </cell>
          <cell r="BM865">
            <v>0</v>
          </cell>
          <cell r="BN865">
            <v>195.138063498544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W865">
            <v>195</v>
          </cell>
          <cell r="CD865">
            <v>0</v>
          </cell>
        </row>
        <row r="869">
          <cell r="C869" t="str">
            <v>27210INA110M175USD Total</v>
          </cell>
          <cell r="BK869">
            <v>0</v>
          </cell>
          <cell r="BN869">
            <v>0</v>
          </cell>
          <cell r="BP869">
            <v>0</v>
          </cell>
          <cell r="BS869">
            <v>0</v>
          </cell>
          <cell r="BW869">
            <v>0</v>
          </cell>
          <cell r="CC869">
            <v>0</v>
          </cell>
          <cell r="CD869">
            <v>0</v>
          </cell>
        </row>
        <row r="870">
          <cell r="C870" t="str">
            <v>27210INA120M175USD Total</v>
          </cell>
          <cell r="BK870">
            <v>0</v>
          </cell>
          <cell r="BN870">
            <v>0</v>
          </cell>
          <cell r="BP870">
            <v>0</v>
          </cell>
          <cell r="BS870">
            <v>0</v>
          </cell>
          <cell r="BW870">
            <v>0</v>
          </cell>
          <cell r="CC870">
            <v>0</v>
          </cell>
          <cell r="CD870">
            <v>0</v>
          </cell>
        </row>
        <row r="871">
          <cell r="C871" t="str">
            <v>27210INA165TM175USD Total</v>
          </cell>
          <cell r="BK871">
            <v>0</v>
          </cell>
          <cell r="BN871">
            <v>0</v>
          </cell>
          <cell r="BP871">
            <v>0</v>
          </cell>
          <cell r="BS871">
            <v>0</v>
          </cell>
          <cell r="BW871">
            <v>0</v>
          </cell>
          <cell r="CC871">
            <v>0</v>
          </cell>
          <cell r="CD871">
            <v>0</v>
          </cell>
        </row>
        <row r="872">
          <cell r="C872" t="str">
            <v>27210INA185TM175USD Total</v>
          </cell>
          <cell r="BK872">
            <v>0</v>
          </cell>
          <cell r="BL872">
            <v>0</v>
          </cell>
          <cell r="BN872">
            <v>0</v>
          </cell>
          <cell r="BP872">
            <v>0</v>
          </cell>
          <cell r="BQ872">
            <v>0</v>
          </cell>
          <cell r="BS872">
            <v>0</v>
          </cell>
          <cell r="BW872">
            <v>0</v>
          </cell>
          <cell r="CC872">
            <v>0</v>
          </cell>
          <cell r="CD872">
            <v>0</v>
          </cell>
        </row>
        <row r="873">
          <cell r="C873" t="str">
            <v>27210Allcustom2M175USD Total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W873">
            <v>0</v>
          </cell>
          <cell r="CC873">
            <v>0</v>
          </cell>
          <cell r="CD873">
            <v>0</v>
          </cell>
          <cell r="CF873">
            <v>0</v>
          </cell>
        </row>
        <row r="879">
          <cell r="C879" t="str">
            <v>21100TTAN142TM220USD Total</v>
          </cell>
          <cell r="E879">
            <v>285</v>
          </cell>
          <cell r="F879">
            <v>-1</v>
          </cell>
          <cell r="H879">
            <v>286.06787181430201</v>
          </cell>
          <cell r="J879">
            <v>-2</v>
          </cell>
          <cell r="K879">
            <v>0</v>
          </cell>
          <cell r="M879">
            <v>-2.1429999999999998</v>
          </cell>
          <cell r="O879">
            <v>1</v>
          </cell>
          <cell r="P879">
            <v>0</v>
          </cell>
          <cell r="R879">
            <v>1.0488491462183198</v>
          </cell>
          <cell r="T879">
            <v>0</v>
          </cell>
          <cell r="U879">
            <v>0</v>
          </cell>
          <cell r="W879">
            <v>0</v>
          </cell>
          <cell r="Y879">
            <v>2</v>
          </cell>
          <cell r="Z879">
            <v>0</v>
          </cell>
          <cell r="AB879">
            <v>2.49941964503549</v>
          </cell>
          <cell r="AD879">
            <v>9</v>
          </cell>
          <cell r="AE879">
            <v>-1</v>
          </cell>
          <cell r="AG879">
            <v>9.6222102599999992</v>
          </cell>
          <cell r="AI879">
            <v>-1</v>
          </cell>
          <cell r="AJ879">
            <v>-1</v>
          </cell>
          <cell r="AL879">
            <v>2.2147320000001302E-3</v>
          </cell>
          <cell r="AN879">
            <v>6</v>
          </cell>
          <cell r="AO879">
            <v>0</v>
          </cell>
          <cell r="AQ879">
            <v>6.0393442603651497</v>
          </cell>
          <cell r="AS879">
            <v>0</v>
          </cell>
          <cell r="AT879">
            <v>-1</v>
          </cell>
          <cell r="AV879">
            <v>0.77622784968002201</v>
          </cell>
          <cell r="AX879">
            <v>0</v>
          </cell>
          <cell r="AY879">
            <v>0</v>
          </cell>
          <cell r="BA879">
            <v>0</v>
          </cell>
          <cell r="BC879">
            <v>24</v>
          </cell>
          <cell r="BD879">
            <v>0</v>
          </cell>
          <cell r="BE879">
            <v>4</v>
          </cell>
          <cell r="BF879">
            <v>0</v>
          </cell>
          <cell r="BH879">
            <v>0</v>
          </cell>
          <cell r="BI879">
            <v>19.715403688735197</v>
          </cell>
          <cell r="BK879">
            <v>324</v>
          </cell>
          <cell r="BL879">
            <v>0</v>
          </cell>
          <cell r="BM879">
            <v>0</v>
          </cell>
          <cell r="BN879">
            <v>323.628541396336</v>
          </cell>
          <cell r="BP879">
            <v>0</v>
          </cell>
          <cell r="BQ879">
            <v>0</v>
          </cell>
          <cell r="BS879">
            <v>0</v>
          </cell>
          <cell r="BU879">
            <v>0</v>
          </cell>
          <cell r="BV879">
            <v>0</v>
          </cell>
          <cell r="BW879">
            <v>324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N879">
            <v>0</v>
          </cell>
          <cell r="CO879">
            <v>0</v>
          </cell>
          <cell r="CQ879">
            <v>0</v>
          </cell>
        </row>
        <row r="880">
          <cell r="C880" t="str">
            <v>21100TTAN150M220USD Total</v>
          </cell>
          <cell r="E880">
            <v>5</v>
          </cell>
          <cell r="H880">
            <v>4.5451937221924199</v>
          </cell>
          <cell r="J880">
            <v>39</v>
          </cell>
          <cell r="M880">
            <v>38.760628670000003</v>
          </cell>
          <cell r="O880">
            <v>45</v>
          </cell>
          <cell r="R880">
            <v>44.871298565223498</v>
          </cell>
          <cell r="T880">
            <v>1</v>
          </cell>
          <cell r="W880">
            <v>1.0238468000000001</v>
          </cell>
          <cell r="Y880">
            <v>0</v>
          </cell>
          <cell r="AB880">
            <v>0</v>
          </cell>
          <cell r="AD880">
            <v>0</v>
          </cell>
          <cell r="AG880">
            <v>0</v>
          </cell>
          <cell r="AI880">
            <v>4</v>
          </cell>
          <cell r="AL880">
            <v>3.6529476440193003</v>
          </cell>
          <cell r="AN880">
            <v>0</v>
          </cell>
          <cell r="AQ880">
            <v>0.45683185944311699</v>
          </cell>
          <cell r="AS880">
            <v>9</v>
          </cell>
          <cell r="AV880">
            <v>8.6205205649925993</v>
          </cell>
          <cell r="AX880">
            <v>0</v>
          </cell>
          <cell r="BA880">
            <v>1.3763805056054399E-2</v>
          </cell>
          <cell r="BC880">
            <v>-1</v>
          </cell>
          <cell r="BE880">
            <v>-1</v>
          </cell>
          <cell r="BH880">
            <v>0</v>
          </cell>
          <cell r="BI880">
            <v>-9.8805700000010793E-2</v>
          </cell>
          <cell r="BK880">
            <v>102</v>
          </cell>
          <cell r="BM880">
            <v>0</v>
          </cell>
          <cell r="BN880">
            <v>101.84622593092699</v>
          </cell>
          <cell r="BP880">
            <v>0</v>
          </cell>
          <cell r="BS880">
            <v>0</v>
          </cell>
          <cell r="BU880">
            <v>0</v>
          </cell>
          <cell r="BV880">
            <v>0</v>
          </cell>
          <cell r="BW880">
            <v>102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N880">
            <v>0</v>
          </cell>
          <cell r="CQ880">
            <v>0</v>
          </cell>
        </row>
        <row r="881">
          <cell r="C881" t="str">
            <v>21100TTAN141TM220USD Total</v>
          </cell>
          <cell r="E881">
            <v>0</v>
          </cell>
          <cell r="H881">
            <v>0</v>
          </cell>
          <cell r="J881">
            <v>0</v>
          </cell>
          <cell r="M881">
            <v>0</v>
          </cell>
          <cell r="O881">
            <v>0</v>
          </cell>
          <cell r="R881">
            <v>0</v>
          </cell>
          <cell r="T881">
            <v>133</v>
          </cell>
          <cell r="W881">
            <v>132.95932152</v>
          </cell>
          <cell r="Y881">
            <v>0</v>
          </cell>
          <cell r="AB881">
            <v>0</v>
          </cell>
          <cell r="AD881">
            <v>0</v>
          </cell>
          <cell r="AG881">
            <v>0</v>
          </cell>
          <cell r="AI881">
            <v>0</v>
          </cell>
          <cell r="AL881">
            <v>0</v>
          </cell>
          <cell r="AN881">
            <v>0</v>
          </cell>
          <cell r="AQ881">
            <v>0</v>
          </cell>
          <cell r="AS881">
            <v>0</v>
          </cell>
          <cell r="AV881">
            <v>0</v>
          </cell>
          <cell r="AX881">
            <v>0</v>
          </cell>
          <cell r="BA881">
            <v>0</v>
          </cell>
          <cell r="BC881">
            <v>0</v>
          </cell>
          <cell r="BE881">
            <v>0</v>
          </cell>
          <cell r="BH881">
            <v>0</v>
          </cell>
          <cell r="BI881">
            <v>0</v>
          </cell>
          <cell r="BK881">
            <v>133</v>
          </cell>
          <cell r="BM881">
            <v>0</v>
          </cell>
          <cell r="BN881">
            <v>132.95932152</v>
          </cell>
          <cell r="BP881">
            <v>0</v>
          </cell>
          <cell r="BS881">
            <v>0</v>
          </cell>
          <cell r="BU881">
            <v>0</v>
          </cell>
          <cell r="BV881">
            <v>0</v>
          </cell>
          <cell r="BW881">
            <v>133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N881">
            <v>0</v>
          </cell>
          <cell r="CQ881">
            <v>0</v>
          </cell>
        </row>
        <row r="882">
          <cell r="C882" t="str">
            <v>21100TTAN180TM220USD Total</v>
          </cell>
          <cell r="E882">
            <v>0</v>
          </cell>
          <cell r="H882">
            <v>1.10195722396797E-2</v>
          </cell>
          <cell r="J882">
            <v>2</v>
          </cell>
          <cell r="M882">
            <v>1.9790000000000001</v>
          </cell>
          <cell r="O882">
            <v>0</v>
          </cell>
          <cell r="R882">
            <v>0.40990930894278299</v>
          </cell>
          <cell r="T882">
            <v>0</v>
          </cell>
          <cell r="W882">
            <v>0.29263085999999999</v>
          </cell>
          <cell r="Y882">
            <v>0</v>
          </cell>
          <cell r="AB882">
            <v>0</v>
          </cell>
          <cell r="AD882">
            <v>0</v>
          </cell>
          <cell r="AG882">
            <v>0</v>
          </cell>
          <cell r="AI882">
            <v>1</v>
          </cell>
          <cell r="AL882">
            <v>0.52440520977774496</v>
          </cell>
          <cell r="AN882">
            <v>0</v>
          </cell>
          <cell r="AQ882">
            <v>0</v>
          </cell>
          <cell r="AS882">
            <v>1</v>
          </cell>
          <cell r="AV882">
            <v>1.16001844471214</v>
          </cell>
          <cell r="AX882">
            <v>0</v>
          </cell>
          <cell r="BA882">
            <v>0</v>
          </cell>
          <cell r="BC882">
            <v>0</v>
          </cell>
          <cell r="BE882">
            <v>0</v>
          </cell>
          <cell r="BH882">
            <v>0</v>
          </cell>
          <cell r="BI882">
            <v>0</v>
          </cell>
          <cell r="BK882">
            <v>4</v>
          </cell>
          <cell r="BM882">
            <v>0</v>
          </cell>
          <cell r="BN882">
            <v>4.3769833956723501</v>
          </cell>
          <cell r="BP882">
            <v>0</v>
          </cell>
          <cell r="BS882">
            <v>0</v>
          </cell>
          <cell r="BU882">
            <v>0</v>
          </cell>
          <cell r="BV882">
            <v>0</v>
          </cell>
          <cell r="BW882">
            <v>4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N882">
            <v>0</v>
          </cell>
          <cell r="CQ882">
            <v>0</v>
          </cell>
        </row>
        <row r="883">
          <cell r="C883" t="str">
            <v>21100TTAN190M220USD Total</v>
          </cell>
          <cell r="E883">
            <v>213</v>
          </cell>
          <cell r="H883">
            <v>212.84959208214198</v>
          </cell>
          <cell r="J883">
            <v>575</v>
          </cell>
          <cell r="M883">
            <v>575.16771174999997</v>
          </cell>
          <cell r="O883">
            <v>223</v>
          </cell>
          <cell r="R883">
            <v>222.53599563462703</v>
          </cell>
          <cell r="T883">
            <v>12</v>
          </cell>
          <cell r="W883">
            <v>11.9668316899998</v>
          </cell>
          <cell r="Y883">
            <v>69</v>
          </cell>
          <cell r="AB883">
            <v>68.939399367393008</v>
          </cell>
          <cell r="AD883">
            <v>111</v>
          </cell>
          <cell r="AG883">
            <v>110.78774489</v>
          </cell>
          <cell r="AI883">
            <v>2</v>
          </cell>
          <cell r="AL883">
            <v>1.83934896060001</v>
          </cell>
          <cell r="AN883">
            <v>82</v>
          </cell>
          <cell r="AQ883">
            <v>81.780410428997698</v>
          </cell>
          <cell r="AS883">
            <v>12</v>
          </cell>
          <cell r="AV883">
            <v>11.7547579413023</v>
          </cell>
          <cell r="AX883">
            <v>8</v>
          </cell>
          <cell r="BA883">
            <v>8.125562375427819</v>
          </cell>
          <cell r="BC883">
            <v>-1</v>
          </cell>
          <cell r="BE883">
            <v>-1</v>
          </cell>
          <cell r="BH883">
            <v>0</v>
          </cell>
          <cell r="BI883">
            <v>0.155</v>
          </cell>
          <cell r="BK883">
            <v>1306</v>
          </cell>
          <cell r="BM883">
            <v>0</v>
          </cell>
          <cell r="BN883">
            <v>1305.90235512049</v>
          </cell>
          <cell r="BP883">
            <v>0</v>
          </cell>
          <cell r="BS883">
            <v>0</v>
          </cell>
          <cell r="BU883">
            <v>0</v>
          </cell>
          <cell r="BV883">
            <v>0</v>
          </cell>
          <cell r="BW883">
            <v>1306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N883">
            <v>0</v>
          </cell>
          <cell r="CQ883">
            <v>0</v>
          </cell>
        </row>
        <row r="884">
          <cell r="C884" t="str">
            <v>21100TAllcustom2M220USD Total</v>
          </cell>
          <cell r="E884">
            <v>503</v>
          </cell>
          <cell r="F884">
            <v>-1</v>
          </cell>
          <cell r="G884">
            <v>0</v>
          </cell>
          <cell r="H884">
            <v>503.47367719087606</v>
          </cell>
          <cell r="J884">
            <v>614</v>
          </cell>
          <cell r="K884">
            <v>0</v>
          </cell>
          <cell r="L884">
            <v>0</v>
          </cell>
          <cell r="M884">
            <v>613.76434041999994</v>
          </cell>
          <cell r="O884">
            <v>269</v>
          </cell>
          <cell r="P884">
            <v>0</v>
          </cell>
          <cell r="Q884">
            <v>0</v>
          </cell>
          <cell r="R884">
            <v>268.86605265501163</v>
          </cell>
          <cell r="T884">
            <v>146</v>
          </cell>
          <cell r="U884">
            <v>0</v>
          </cell>
          <cell r="V884">
            <v>0</v>
          </cell>
          <cell r="W884">
            <v>146.2426308699998</v>
          </cell>
          <cell r="Y884">
            <v>71</v>
          </cell>
          <cell r="Z884">
            <v>0</v>
          </cell>
          <cell r="AA884">
            <v>0</v>
          </cell>
          <cell r="AB884">
            <v>71.438819012428496</v>
          </cell>
          <cell r="AD884">
            <v>120</v>
          </cell>
          <cell r="AE884">
            <v>-1</v>
          </cell>
          <cell r="AF884">
            <v>0</v>
          </cell>
          <cell r="AG884">
            <v>120.40995515</v>
          </cell>
          <cell r="AI884">
            <v>6</v>
          </cell>
          <cell r="AJ884">
            <v>-1</v>
          </cell>
          <cell r="AK884">
            <v>0</v>
          </cell>
          <cell r="AL884">
            <v>6.0189165463970546</v>
          </cell>
          <cell r="AN884">
            <v>88</v>
          </cell>
          <cell r="AO884">
            <v>0</v>
          </cell>
          <cell r="AP884">
            <v>0</v>
          </cell>
          <cell r="AQ884">
            <v>88.276586548805966</v>
          </cell>
          <cell r="AS884">
            <v>22</v>
          </cell>
          <cell r="AT884">
            <v>-1</v>
          </cell>
          <cell r="AU884">
            <v>0</v>
          </cell>
          <cell r="AV884">
            <v>22.31152480068706</v>
          </cell>
          <cell r="AX884">
            <v>8</v>
          </cell>
          <cell r="AY884">
            <v>0</v>
          </cell>
          <cell r="AZ884">
            <v>0</v>
          </cell>
          <cell r="BA884">
            <v>8.1393261804838737</v>
          </cell>
          <cell r="BC884">
            <v>22</v>
          </cell>
          <cell r="BD884">
            <v>0</v>
          </cell>
          <cell r="BE884">
            <v>2</v>
          </cell>
          <cell r="BF884">
            <v>0</v>
          </cell>
          <cell r="BG884">
            <v>0</v>
          </cell>
          <cell r="BH884">
            <v>0</v>
          </cell>
          <cell r="BI884">
            <v>19.771597988735188</v>
          </cell>
          <cell r="BK884">
            <v>1869</v>
          </cell>
          <cell r="BL884">
            <v>0</v>
          </cell>
          <cell r="BM884">
            <v>0</v>
          </cell>
          <cell r="BN884">
            <v>1868.7134273634254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U884">
            <v>0</v>
          </cell>
          <cell r="BV884">
            <v>0</v>
          </cell>
          <cell r="BW884">
            <v>1869</v>
          </cell>
          <cell r="CB884">
            <v>0</v>
          </cell>
          <cell r="CC884">
            <v>0</v>
          </cell>
          <cell r="CD884">
            <v>0</v>
          </cell>
          <cell r="CF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</row>
        <row r="887">
          <cell r="C887" t="str">
            <v>21100TTAN142TM230USD Total</v>
          </cell>
          <cell r="BK887">
            <v>-1197</v>
          </cell>
          <cell r="BL887">
            <v>-1</v>
          </cell>
          <cell r="BN887">
            <v>-1196.2286967734699</v>
          </cell>
          <cell r="BP887">
            <v>0</v>
          </cell>
          <cell r="BQ887">
            <v>0</v>
          </cell>
          <cell r="BS887">
            <v>0</v>
          </cell>
          <cell r="BU887">
            <v>-1</v>
          </cell>
          <cell r="BV887">
            <v>0</v>
          </cell>
          <cell r="BW887">
            <v>-1197</v>
          </cell>
          <cell r="CC887">
            <v>0</v>
          </cell>
          <cell r="CD887">
            <v>0</v>
          </cell>
        </row>
        <row r="888">
          <cell r="C888" t="str">
            <v>21100TTAN150M230USD Total</v>
          </cell>
          <cell r="BK888">
            <v>-57</v>
          </cell>
          <cell r="BL888">
            <v>1</v>
          </cell>
          <cell r="BN888">
            <v>-57.7201819177114</v>
          </cell>
          <cell r="BP888">
            <v>0</v>
          </cell>
          <cell r="BQ888">
            <v>0</v>
          </cell>
          <cell r="BS888">
            <v>0</v>
          </cell>
          <cell r="BU888">
            <v>1</v>
          </cell>
          <cell r="BV888">
            <v>0</v>
          </cell>
          <cell r="BW888">
            <v>-57</v>
          </cell>
          <cell r="CC888">
            <v>0</v>
          </cell>
          <cell r="CD888">
            <v>0</v>
          </cell>
        </row>
        <row r="889">
          <cell r="C889" t="str">
            <v>21100TTAN141TM230USD Total</v>
          </cell>
          <cell r="BK889">
            <v>-11</v>
          </cell>
          <cell r="BL889">
            <v>0</v>
          </cell>
          <cell r="BN889">
            <v>-10.77817456</v>
          </cell>
          <cell r="BP889">
            <v>0</v>
          </cell>
          <cell r="BQ889">
            <v>0</v>
          </cell>
          <cell r="BS889">
            <v>0</v>
          </cell>
          <cell r="BU889">
            <v>0</v>
          </cell>
          <cell r="BV889">
            <v>0</v>
          </cell>
          <cell r="BW889">
            <v>-11</v>
          </cell>
          <cell r="CC889">
            <v>0</v>
          </cell>
          <cell r="CD889">
            <v>0</v>
          </cell>
        </row>
        <row r="890">
          <cell r="C890" t="str">
            <v>21100TTAN180TM230USD Total</v>
          </cell>
          <cell r="BK890">
            <v>-3</v>
          </cell>
          <cell r="BL890">
            <v>0</v>
          </cell>
          <cell r="BN890">
            <v>-2.8293360876625302</v>
          </cell>
          <cell r="BP890">
            <v>0</v>
          </cell>
          <cell r="BQ890">
            <v>0</v>
          </cell>
          <cell r="BS890">
            <v>0</v>
          </cell>
          <cell r="BU890">
            <v>0</v>
          </cell>
          <cell r="BV890">
            <v>0</v>
          </cell>
          <cell r="BW890">
            <v>-3</v>
          </cell>
          <cell r="CC890">
            <v>0</v>
          </cell>
          <cell r="CD890">
            <v>0</v>
          </cell>
        </row>
        <row r="891">
          <cell r="C891" t="str">
            <v>21100TTAN190M230USD Total</v>
          </cell>
          <cell r="BK891">
            <v>-45</v>
          </cell>
          <cell r="BL891">
            <v>0</v>
          </cell>
          <cell r="BN891">
            <v>-45.038843830327401</v>
          </cell>
          <cell r="BP891">
            <v>0</v>
          </cell>
          <cell r="BQ891">
            <v>0</v>
          </cell>
          <cell r="BS891">
            <v>0</v>
          </cell>
          <cell r="BU891">
            <v>0</v>
          </cell>
          <cell r="BV891">
            <v>0</v>
          </cell>
          <cell r="BW891">
            <v>-45</v>
          </cell>
          <cell r="CC891">
            <v>0</v>
          </cell>
          <cell r="CD891">
            <v>0</v>
          </cell>
        </row>
        <row r="892">
          <cell r="C892" t="str">
            <v>21100TAllcustom2M230USD Total</v>
          </cell>
          <cell r="BK892">
            <v>-1313</v>
          </cell>
          <cell r="BL892">
            <v>0</v>
          </cell>
          <cell r="BM892">
            <v>0</v>
          </cell>
          <cell r="BN892">
            <v>-1312.5952331691713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U892">
            <v>0</v>
          </cell>
          <cell r="BV892">
            <v>0</v>
          </cell>
          <cell r="BW892">
            <v>-1313</v>
          </cell>
          <cell r="CC892">
            <v>0</v>
          </cell>
          <cell r="CD892">
            <v>0</v>
          </cell>
        </row>
        <row r="895">
          <cell r="C895" t="str">
            <v>21100TTAN142TM410USD Total</v>
          </cell>
          <cell r="E895">
            <v>0</v>
          </cell>
          <cell r="H895">
            <v>0</v>
          </cell>
          <cell r="J895">
            <v>0</v>
          </cell>
          <cell r="M895">
            <v>0</v>
          </cell>
          <cell r="O895">
            <v>0</v>
          </cell>
          <cell r="R895">
            <v>0</v>
          </cell>
          <cell r="T895">
            <v>0</v>
          </cell>
          <cell r="W895">
            <v>0</v>
          </cell>
          <cell r="Y895">
            <v>0</v>
          </cell>
          <cell r="AB895">
            <v>0</v>
          </cell>
          <cell r="AD895">
            <v>0</v>
          </cell>
          <cell r="AG895">
            <v>0</v>
          </cell>
          <cell r="AI895">
            <v>0</v>
          </cell>
          <cell r="AL895">
            <v>0</v>
          </cell>
          <cell r="AN895">
            <v>0</v>
          </cell>
          <cell r="AQ895">
            <v>0</v>
          </cell>
          <cell r="AS895">
            <v>0</v>
          </cell>
          <cell r="AV895">
            <v>0</v>
          </cell>
          <cell r="AX895">
            <v>0</v>
          </cell>
          <cell r="BA895">
            <v>0</v>
          </cell>
          <cell r="BC895">
            <v>0</v>
          </cell>
          <cell r="BE895">
            <v>0</v>
          </cell>
          <cell r="BH895">
            <v>0</v>
          </cell>
          <cell r="BI895">
            <v>0</v>
          </cell>
          <cell r="BK895">
            <v>0</v>
          </cell>
          <cell r="BM895">
            <v>0</v>
          </cell>
          <cell r="BN895">
            <v>0</v>
          </cell>
          <cell r="BP895">
            <v>0</v>
          </cell>
          <cell r="BS895">
            <v>0</v>
          </cell>
          <cell r="BU895">
            <v>0</v>
          </cell>
          <cell r="BV895">
            <v>0</v>
          </cell>
          <cell r="BW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N895">
            <v>0</v>
          </cell>
          <cell r="CQ895">
            <v>0</v>
          </cell>
        </row>
        <row r="896">
          <cell r="C896" t="str">
            <v>21100TTAN150M410USD Total</v>
          </cell>
          <cell r="E896">
            <v>0</v>
          </cell>
          <cell r="H896">
            <v>0</v>
          </cell>
          <cell r="J896">
            <v>0</v>
          </cell>
          <cell r="M896">
            <v>0</v>
          </cell>
          <cell r="O896">
            <v>134</v>
          </cell>
          <cell r="R896">
            <v>133.86735271638702</v>
          </cell>
          <cell r="T896">
            <v>0</v>
          </cell>
          <cell r="W896">
            <v>0</v>
          </cell>
          <cell r="Y896">
            <v>0</v>
          </cell>
          <cell r="AB896">
            <v>0</v>
          </cell>
          <cell r="AD896">
            <v>0</v>
          </cell>
          <cell r="AG896">
            <v>0</v>
          </cell>
          <cell r="AI896">
            <v>0</v>
          </cell>
          <cell r="AL896">
            <v>0</v>
          </cell>
          <cell r="AN896">
            <v>0</v>
          </cell>
          <cell r="AQ896">
            <v>0</v>
          </cell>
          <cell r="AS896">
            <v>0</v>
          </cell>
          <cell r="AV896">
            <v>0</v>
          </cell>
          <cell r="AX896">
            <v>0</v>
          </cell>
          <cell r="BA896">
            <v>0</v>
          </cell>
          <cell r="BC896">
            <v>0</v>
          </cell>
          <cell r="BE896">
            <v>0</v>
          </cell>
          <cell r="BH896">
            <v>0</v>
          </cell>
          <cell r="BI896">
            <v>0</v>
          </cell>
          <cell r="BK896">
            <v>134</v>
          </cell>
          <cell r="BM896">
            <v>0</v>
          </cell>
          <cell r="BN896">
            <v>133.86735271638702</v>
          </cell>
          <cell r="BP896">
            <v>0</v>
          </cell>
          <cell r="BS896">
            <v>0</v>
          </cell>
          <cell r="BU896">
            <v>0</v>
          </cell>
          <cell r="BV896">
            <v>0</v>
          </cell>
          <cell r="BW896">
            <v>134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N896">
            <v>0</v>
          </cell>
          <cell r="CQ896">
            <v>0</v>
          </cell>
        </row>
        <row r="897">
          <cell r="C897" t="str">
            <v>21100TTAN141TM410USD Total</v>
          </cell>
          <cell r="E897">
            <v>0</v>
          </cell>
          <cell r="H897">
            <v>0</v>
          </cell>
          <cell r="J897">
            <v>0</v>
          </cell>
          <cell r="M897">
            <v>0</v>
          </cell>
          <cell r="O897">
            <v>0</v>
          </cell>
          <cell r="R897">
            <v>0</v>
          </cell>
          <cell r="T897">
            <v>0</v>
          </cell>
          <cell r="W897">
            <v>0</v>
          </cell>
          <cell r="Y897">
            <v>0</v>
          </cell>
          <cell r="AB897">
            <v>0</v>
          </cell>
          <cell r="AD897">
            <v>0</v>
          </cell>
          <cell r="AG897">
            <v>0</v>
          </cell>
          <cell r="AI897">
            <v>0</v>
          </cell>
          <cell r="AL897">
            <v>0</v>
          </cell>
          <cell r="AN897">
            <v>0</v>
          </cell>
          <cell r="AQ897">
            <v>0</v>
          </cell>
          <cell r="AS897">
            <v>0</v>
          </cell>
          <cell r="AV897">
            <v>0</v>
          </cell>
          <cell r="AX897">
            <v>0</v>
          </cell>
          <cell r="BA897">
            <v>0</v>
          </cell>
          <cell r="BC897">
            <v>0</v>
          </cell>
          <cell r="BE897">
            <v>0</v>
          </cell>
          <cell r="BH897">
            <v>0</v>
          </cell>
          <cell r="BI897">
            <v>0</v>
          </cell>
          <cell r="BK897">
            <v>0</v>
          </cell>
          <cell r="BM897">
            <v>0</v>
          </cell>
          <cell r="BN897">
            <v>0</v>
          </cell>
          <cell r="BP897">
            <v>0</v>
          </cell>
          <cell r="BS897">
            <v>0</v>
          </cell>
          <cell r="BU897">
            <v>0</v>
          </cell>
          <cell r="BV897">
            <v>0</v>
          </cell>
          <cell r="BW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N897">
            <v>0</v>
          </cell>
          <cell r="CQ897">
            <v>0</v>
          </cell>
        </row>
        <row r="898">
          <cell r="C898" t="str">
            <v>21100TTAN180TM410USD Total</v>
          </cell>
          <cell r="E898">
            <v>0</v>
          </cell>
          <cell r="F898">
            <v>0</v>
          </cell>
          <cell r="H898">
            <v>0</v>
          </cell>
          <cell r="J898">
            <v>0</v>
          </cell>
          <cell r="K898">
            <v>0</v>
          </cell>
          <cell r="M898">
            <v>0</v>
          </cell>
          <cell r="O898">
            <v>103</v>
          </cell>
          <cell r="P898">
            <v>0</v>
          </cell>
          <cell r="R898">
            <v>103.24841063847501</v>
          </cell>
          <cell r="T898">
            <v>0</v>
          </cell>
          <cell r="U898">
            <v>0</v>
          </cell>
          <cell r="W898">
            <v>0</v>
          </cell>
          <cell r="Y898">
            <v>0</v>
          </cell>
          <cell r="Z898">
            <v>0</v>
          </cell>
          <cell r="AB898">
            <v>0</v>
          </cell>
          <cell r="AD898">
            <v>0</v>
          </cell>
          <cell r="AE898">
            <v>0</v>
          </cell>
          <cell r="AG898">
            <v>0</v>
          </cell>
          <cell r="AI898">
            <v>0</v>
          </cell>
          <cell r="AJ898">
            <v>0</v>
          </cell>
          <cell r="AL898">
            <v>0</v>
          </cell>
          <cell r="AN898">
            <v>0</v>
          </cell>
          <cell r="AO898">
            <v>0</v>
          </cell>
          <cell r="AQ898">
            <v>0</v>
          </cell>
          <cell r="AS898">
            <v>0</v>
          </cell>
          <cell r="AT898">
            <v>0</v>
          </cell>
          <cell r="AV898">
            <v>0</v>
          </cell>
          <cell r="AX898">
            <v>0</v>
          </cell>
          <cell r="AY898">
            <v>0</v>
          </cell>
          <cell r="BA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H898">
            <v>0</v>
          </cell>
          <cell r="BI898">
            <v>0</v>
          </cell>
          <cell r="BK898">
            <v>103</v>
          </cell>
          <cell r="BL898">
            <v>0</v>
          </cell>
          <cell r="BM898">
            <v>0</v>
          </cell>
          <cell r="BN898">
            <v>103.24841063847501</v>
          </cell>
          <cell r="BP898">
            <v>0</v>
          </cell>
          <cell r="BQ898">
            <v>0</v>
          </cell>
          <cell r="BS898">
            <v>0</v>
          </cell>
          <cell r="BU898">
            <v>0</v>
          </cell>
          <cell r="BV898">
            <v>0</v>
          </cell>
          <cell r="BW898">
            <v>103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N898">
            <v>0</v>
          </cell>
          <cell r="CO898">
            <v>0</v>
          </cell>
          <cell r="CQ898">
            <v>0</v>
          </cell>
        </row>
        <row r="899">
          <cell r="C899" t="str">
            <v>21100TTAN190M410USD Total</v>
          </cell>
          <cell r="E899">
            <v>0</v>
          </cell>
          <cell r="H899">
            <v>0</v>
          </cell>
          <cell r="J899">
            <v>0</v>
          </cell>
          <cell r="M899">
            <v>0</v>
          </cell>
          <cell r="O899">
            <v>147</v>
          </cell>
          <cell r="R899">
            <v>147.37046394368801</v>
          </cell>
          <cell r="T899">
            <v>0</v>
          </cell>
          <cell r="W899">
            <v>0</v>
          </cell>
          <cell r="Y899">
            <v>0</v>
          </cell>
          <cell r="AB899">
            <v>0</v>
          </cell>
          <cell r="AD899">
            <v>0</v>
          </cell>
          <cell r="AG899">
            <v>0</v>
          </cell>
          <cell r="AI899">
            <v>0</v>
          </cell>
          <cell r="AL899">
            <v>0</v>
          </cell>
          <cell r="AN899">
            <v>0</v>
          </cell>
          <cell r="AQ899">
            <v>0</v>
          </cell>
          <cell r="AS899">
            <v>0</v>
          </cell>
          <cell r="AV899">
            <v>0</v>
          </cell>
          <cell r="AX899">
            <v>0</v>
          </cell>
          <cell r="BA899">
            <v>0</v>
          </cell>
          <cell r="BC899">
            <v>0</v>
          </cell>
          <cell r="BE899">
            <v>0</v>
          </cell>
          <cell r="BH899">
            <v>0</v>
          </cell>
          <cell r="BI899">
            <v>0</v>
          </cell>
          <cell r="BK899">
            <v>147</v>
          </cell>
          <cell r="BM899">
            <v>0</v>
          </cell>
          <cell r="BN899">
            <v>147.37046394368801</v>
          </cell>
          <cell r="BP899">
            <v>0</v>
          </cell>
          <cell r="BS899">
            <v>0</v>
          </cell>
          <cell r="BU899">
            <v>0</v>
          </cell>
          <cell r="BV899">
            <v>0</v>
          </cell>
          <cell r="BW899">
            <v>147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N899">
            <v>0</v>
          </cell>
          <cell r="CQ899">
            <v>0</v>
          </cell>
        </row>
        <row r="900">
          <cell r="C900" t="str">
            <v>21100TAllcustom2M410USD Total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O900">
            <v>384</v>
          </cell>
          <cell r="P900">
            <v>0</v>
          </cell>
          <cell r="Q900">
            <v>0</v>
          </cell>
          <cell r="R900">
            <v>384.48622729855003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K900">
            <v>384</v>
          </cell>
          <cell r="BL900">
            <v>0</v>
          </cell>
          <cell r="BM900">
            <v>0</v>
          </cell>
          <cell r="BN900">
            <v>384.48622729855003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U900">
            <v>0</v>
          </cell>
          <cell r="BV900">
            <v>0</v>
          </cell>
          <cell r="BW900">
            <v>384</v>
          </cell>
          <cell r="CB900">
            <v>0</v>
          </cell>
          <cell r="CC900">
            <v>0</v>
          </cell>
          <cell r="CD900">
            <v>0</v>
          </cell>
          <cell r="CF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</row>
        <row r="903">
          <cell r="C903" t="str">
            <v>21100TTAN142TM420USD Total</v>
          </cell>
          <cell r="BK903">
            <v>0</v>
          </cell>
          <cell r="BL903">
            <v>0</v>
          </cell>
          <cell r="BN903">
            <v>0</v>
          </cell>
          <cell r="BP903">
            <v>0</v>
          </cell>
          <cell r="BQ903">
            <v>0</v>
          </cell>
          <cell r="BS903">
            <v>0</v>
          </cell>
          <cell r="BU903">
            <v>0</v>
          </cell>
          <cell r="BV903">
            <v>0</v>
          </cell>
          <cell r="BW903">
            <v>0</v>
          </cell>
          <cell r="CC903">
            <v>0</v>
          </cell>
          <cell r="CD903">
            <v>0</v>
          </cell>
        </row>
        <row r="904">
          <cell r="C904" t="str">
            <v>21100TTAN150M420USD Total</v>
          </cell>
          <cell r="BK904">
            <v>0</v>
          </cell>
          <cell r="BL904">
            <v>0</v>
          </cell>
          <cell r="BN904">
            <v>0</v>
          </cell>
          <cell r="BP904">
            <v>0</v>
          </cell>
          <cell r="BQ904">
            <v>0</v>
          </cell>
          <cell r="BS904">
            <v>0</v>
          </cell>
          <cell r="BU904">
            <v>0</v>
          </cell>
          <cell r="BV904">
            <v>0</v>
          </cell>
          <cell r="BW904">
            <v>0</v>
          </cell>
          <cell r="CC904">
            <v>0</v>
          </cell>
          <cell r="CD904">
            <v>0</v>
          </cell>
        </row>
        <row r="905">
          <cell r="C905" t="str">
            <v>21100TTAN141TM420USD Total</v>
          </cell>
          <cell r="BK905">
            <v>0</v>
          </cell>
          <cell r="BL905">
            <v>0</v>
          </cell>
          <cell r="BN905">
            <v>0</v>
          </cell>
          <cell r="BP905">
            <v>0</v>
          </cell>
          <cell r="BQ905">
            <v>0</v>
          </cell>
          <cell r="BS905">
            <v>0</v>
          </cell>
          <cell r="BU905">
            <v>0</v>
          </cell>
          <cell r="BV905">
            <v>0</v>
          </cell>
          <cell r="BW905">
            <v>0</v>
          </cell>
          <cell r="CC905">
            <v>0</v>
          </cell>
          <cell r="CD905">
            <v>0</v>
          </cell>
        </row>
        <row r="906">
          <cell r="C906" t="str">
            <v>21100TTAN180TM420USD Total</v>
          </cell>
          <cell r="BK906">
            <v>0</v>
          </cell>
          <cell r="BL906">
            <v>0</v>
          </cell>
          <cell r="BN906">
            <v>0</v>
          </cell>
          <cell r="BP906">
            <v>0</v>
          </cell>
          <cell r="BQ906">
            <v>0</v>
          </cell>
          <cell r="BS906">
            <v>0</v>
          </cell>
          <cell r="BU906">
            <v>0</v>
          </cell>
          <cell r="BV906">
            <v>0</v>
          </cell>
          <cell r="BW906">
            <v>0</v>
          </cell>
          <cell r="CC906">
            <v>0</v>
          </cell>
          <cell r="CD906">
            <v>0</v>
          </cell>
        </row>
        <row r="907">
          <cell r="C907" t="str">
            <v>21100TTAN190M420USD Total</v>
          </cell>
          <cell r="BK907">
            <v>0</v>
          </cell>
          <cell r="BL907">
            <v>0</v>
          </cell>
          <cell r="BN907">
            <v>0</v>
          </cell>
          <cell r="BP907">
            <v>0</v>
          </cell>
          <cell r="BQ907">
            <v>0</v>
          </cell>
          <cell r="BS907">
            <v>0</v>
          </cell>
          <cell r="BU907">
            <v>0</v>
          </cell>
          <cell r="BV907">
            <v>0</v>
          </cell>
          <cell r="BW907">
            <v>0</v>
          </cell>
          <cell r="CC907">
            <v>0</v>
          </cell>
          <cell r="CD907">
            <v>0</v>
          </cell>
        </row>
        <row r="908">
          <cell r="C908" t="str">
            <v>21100TAllcustom2M420USD Total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U908">
            <v>0</v>
          </cell>
          <cell r="BV908">
            <v>0</v>
          </cell>
          <cell r="BW908">
            <v>0</v>
          </cell>
          <cell r="CC908">
            <v>0</v>
          </cell>
          <cell r="CD908">
            <v>0</v>
          </cell>
        </row>
        <row r="911">
          <cell r="C911" t="str">
            <v>21100TTAN142TM600TUSD Total</v>
          </cell>
          <cell r="BK911">
            <v>455</v>
          </cell>
          <cell r="BL911">
            <v>1</v>
          </cell>
          <cell r="BN911">
            <v>454.29622362437397</v>
          </cell>
          <cell r="BP911">
            <v>0</v>
          </cell>
          <cell r="BQ911">
            <v>0</v>
          </cell>
          <cell r="BS911">
            <v>0</v>
          </cell>
          <cell r="BU911">
            <v>1</v>
          </cell>
          <cell r="BV911">
            <v>0</v>
          </cell>
          <cell r="BW911">
            <v>455</v>
          </cell>
          <cell r="CC911">
            <v>0</v>
          </cell>
          <cell r="CD911">
            <v>0</v>
          </cell>
        </row>
        <row r="912">
          <cell r="C912" t="str">
            <v>21100TTAN150M600TUSD Total</v>
          </cell>
          <cell r="BK912">
            <v>447</v>
          </cell>
          <cell r="BL912">
            <v>0</v>
          </cell>
          <cell r="BN912">
            <v>447.05959126762497</v>
          </cell>
          <cell r="BP912">
            <v>0</v>
          </cell>
          <cell r="BQ912">
            <v>0</v>
          </cell>
          <cell r="BS912">
            <v>0</v>
          </cell>
          <cell r="BU912">
            <v>0</v>
          </cell>
          <cell r="BV912">
            <v>0</v>
          </cell>
          <cell r="BW912">
            <v>447</v>
          </cell>
          <cell r="CC912">
            <v>0</v>
          </cell>
          <cell r="CD912">
            <v>0</v>
          </cell>
        </row>
        <row r="913">
          <cell r="C913" t="str">
            <v>21100TTAN141TM600TUSD Total</v>
          </cell>
          <cell r="BK913">
            <v>38</v>
          </cell>
          <cell r="BL913">
            <v>0</v>
          </cell>
          <cell r="BN913">
            <v>38.485115819999997</v>
          </cell>
          <cell r="BP913">
            <v>0</v>
          </cell>
          <cell r="BQ913">
            <v>0</v>
          </cell>
          <cell r="BS913">
            <v>0</v>
          </cell>
          <cell r="BU913">
            <v>0</v>
          </cell>
          <cell r="BV913">
            <v>0</v>
          </cell>
          <cell r="BW913">
            <v>38</v>
          </cell>
          <cell r="CC913">
            <v>0</v>
          </cell>
          <cell r="CD913">
            <v>0</v>
          </cell>
        </row>
        <row r="914">
          <cell r="C914" t="str">
            <v>21100TTAN180TM600TUSD Total</v>
          </cell>
          <cell r="BK914">
            <v>31</v>
          </cell>
          <cell r="BL914">
            <v>0</v>
          </cell>
          <cell r="BN914">
            <v>31.2556429764849</v>
          </cell>
          <cell r="BP914">
            <v>0</v>
          </cell>
          <cell r="BQ914">
            <v>0</v>
          </cell>
          <cell r="BS914">
            <v>0</v>
          </cell>
          <cell r="BU914">
            <v>0</v>
          </cell>
          <cell r="BV914">
            <v>0</v>
          </cell>
          <cell r="BW914">
            <v>31</v>
          </cell>
          <cell r="CC914">
            <v>0</v>
          </cell>
          <cell r="CD914">
            <v>0</v>
          </cell>
        </row>
        <row r="915">
          <cell r="C915" t="str">
            <v>21100TTAN190M600TUSD Total</v>
          </cell>
          <cell r="BK915">
            <v>-986</v>
          </cell>
          <cell r="BL915">
            <v>0</v>
          </cell>
          <cell r="BN915">
            <v>-985.77124474279105</v>
          </cell>
          <cell r="BP915">
            <v>0</v>
          </cell>
          <cell r="BQ915">
            <v>0</v>
          </cell>
          <cell r="BS915">
            <v>0</v>
          </cell>
          <cell r="BU915">
            <v>0</v>
          </cell>
          <cell r="BV915">
            <v>0</v>
          </cell>
          <cell r="BW915">
            <v>-986</v>
          </cell>
          <cell r="CC915">
            <v>0</v>
          </cell>
          <cell r="CD915">
            <v>0</v>
          </cell>
        </row>
        <row r="916">
          <cell r="C916" t="str">
            <v>21100TAllcustom2M600TUSD Total</v>
          </cell>
          <cell r="BK916">
            <v>-15</v>
          </cell>
          <cell r="BL916">
            <v>1</v>
          </cell>
          <cell r="BM916">
            <v>0</v>
          </cell>
          <cell r="BN916">
            <v>-14.674671054307169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U916">
            <v>1</v>
          </cell>
          <cell r="BV916">
            <v>0</v>
          </cell>
          <cell r="BW916">
            <v>-15</v>
          </cell>
          <cell r="CC916">
            <v>0</v>
          </cell>
          <cell r="CD916">
            <v>0</v>
          </cell>
        </row>
        <row r="919">
          <cell r="C919" t="str">
            <v>21100TTAN142TM510USD Total</v>
          </cell>
          <cell r="BK919">
            <v>-8</v>
          </cell>
          <cell r="BL919">
            <v>0</v>
          </cell>
          <cell r="BN919">
            <v>-7.9379125300080098</v>
          </cell>
          <cell r="BP919">
            <v>0</v>
          </cell>
          <cell r="BQ919">
            <v>0</v>
          </cell>
          <cell r="BS919">
            <v>0</v>
          </cell>
          <cell r="BU919">
            <v>0</v>
          </cell>
          <cell r="BV919">
            <v>0</v>
          </cell>
          <cell r="BW919">
            <v>-8</v>
          </cell>
          <cell r="CC919">
            <v>0</v>
          </cell>
          <cell r="CD919">
            <v>0</v>
          </cell>
        </row>
        <row r="920">
          <cell r="C920" t="str">
            <v>21100TTAN150M510USD Total</v>
          </cell>
          <cell r="BK920">
            <v>0</v>
          </cell>
          <cell r="BL920">
            <v>0</v>
          </cell>
          <cell r="BN920">
            <v>0</v>
          </cell>
          <cell r="BP920">
            <v>0</v>
          </cell>
          <cell r="BQ920">
            <v>0</v>
          </cell>
          <cell r="BS920">
            <v>0</v>
          </cell>
          <cell r="BU920">
            <v>0</v>
          </cell>
          <cell r="BV920">
            <v>0</v>
          </cell>
          <cell r="BW920">
            <v>0</v>
          </cell>
          <cell r="CC920">
            <v>0</v>
          </cell>
          <cell r="CD920">
            <v>0</v>
          </cell>
        </row>
        <row r="921">
          <cell r="C921" t="str">
            <v>21100TTAN141TM510USD Total</v>
          </cell>
          <cell r="BK921">
            <v>0</v>
          </cell>
          <cell r="BL921">
            <v>0</v>
          </cell>
          <cell r="BN921">
            <v>0</v>
          </cell>
          <cell r="BP921">
            <v>0</v>
          </cell>
          <cell r="BQ921">
            <v>0</v>
          </cell>
          <cell r="BS921">
            <v>0</v>
          </cell>
          <cell r="BU921">
            <v>0</v>
          </cell>
          <cell r="BV921">
            <v>0</v>
          </cell>
          <cell r="BW921">
            <v>0</v>
          </cell>
          <cell r="CC921">
            <v>0</v>
          </cell>
          <cell r="CD921">
            <v>0</v>
          </cell>
        </row>
        <row r="922">
          <cell r="C922" t="str">
            <v>21100TTAN180TM510USD Total</v>
          </cell>
          <cell r="BK922">
            <v>-7</v>
          </cell>
          <cell r="BL922">
            <v>0</v>
          </cell>
          <cell r="BN922">
            <v>-6.7370613258349401</v>
          </cell>
          <cell r="BP922">
            <v>0</v>
          </cell>
          <cell r="BQ922">
            <v>0</v>
          </cell>
          <cell r="BS922">
            <v>0</v>
          </cell>
          <cell r="BU922">
            <v>0</v>
          </cell>
          <cell r="BV922">
            <v>0</v>
          </cell>
          <cell r="BW922">
            <v>-7</v>
          </cell>
          <cell r="CC922">
            <v>0</v>
          </cell>
          <cell r="CD922">
            <v>0</v>
          </cell>
        </row>
        <row r="923">
          <cell r="C923" t="str">
            <v>21100TTAN190M510USD Total</v>
          </cell>
          <cell r="BK923">
            <v>0</v>
          </cell>
          <cell r="BL923">
            <v>0</v>
          </cell>
          <cell r="BN923">
            <v>0</v>
          </cell>
          <cell r="BP923">
            <v>0</v>
          </cell>
          <cell r="BQ923">
            <v>0</v>
          </cell>
          <cell r="BS923">
            <v>0</v>
          </cell>
          <cell r="BU923">
            <v>0</v>
          </cell>
          <cell r="BV923">
            <v>0</v>
          </cell>
          <cell r="BW923">
            <v>0</v>
          </cell>
          <cell r="CC923">
            <v>0</v>
          </cell>
          <cell r="CD923">
            <v>0</v>
          </cell>
        </row>
        <row r="924">
          <cell r="C924" t="str">
            <v>21100TAllcustom2M510USD Total</v>
          </cell>
          <cell r="BK924">
            <v>-15</v>
          </cell>
          <cell r="BL924">
            <v>0</v>
          </cell>
          <cell r="BM924">
            <v>0</v>
          </cell>
          <cell r="BN924">
            <v>-14.67497385584295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U924">
            <v>0</v>
          </cell>
          <cell r="BV924">
            <v>0</v>
          </cell>
          <cell r="BW924">
            <v>-15</v>
          </cell>
          <cell r="CC924">
            <v>0</v>
          </cell>
          <cell r="CD924">
            <v>0</v>
          </cell>
        </row>
        <row r="927">
          <cell r="C927" t="str">
            <v>21100TTAN142TAllcustom3USD Total</v>
          </cell>
          <cell r="BK927">
            <v>43364</v>
          </cell>
          <cell r="BL927">
            <v>0</v>
          </cell>
          <cell r="BN927">
            <v>43363.822607934097</v>
          </cell>
          <cell r="BP927">
            <v>0</v>
          </cell>
          <cell r="BQ927">
            <v>0</v>
          </cell>
          <cell r="BS927">
            <v>0</v>
          </cell>
          <cell r="BU927">
            <v>0</v>
          </cell>
          <cell r="BV927">
            <v>0</v>
          </cell>
          <cell r="BW927">
            <v>43364</v>
          </cell>
          <cell r="CC927">
            <v>0</v>
          </cell>
          <cell r="CD927">
            <v>0</v>
          </cell>
        </row>
        <row r="928">
          <cell r="C928" t="str">
            <v>21100TTAN150Allcustom3USD Total</v>
          </cell>
          <cell r="BK928">
            <v>30149</v>
          </cell>
          <cell r="BN928">
            <v>30149.3352598647</v>
          </cell>
          <cell r="BP928">
            <v>0</v>
          </cell>
          <cell r="BS928">
            <v>0</v>
          </cell>
          <cell r="BU928">
            <v>0</v>
          </cell>
          <cell r="BV928">
            <v>0</v>
          </cell>
          <cell r="BW928">
            <v>30149</v>
          </cell>
          <cell r="CC928">
            <v>0</v>
          </cell>
          <cell r="CD928">
            <v>0</v>
          </cell>
        </row>
        <row r="929">
          <cell r="C929" t="str">
            <v>21100TTAN141TAllcustom3USD Total</v>
          </cell>
          <cell r="BK929">
            <v>9945</v>
          </cell>
          <cell r="BN929">
            <v>9945.1733850470009</v>
          </cell>
          <cell r="BP929">
            <v>0</v>
          </cell>
          <cell r="BS929">
            <v>0</v>
          </cell>
          <cell r="BU929">
            <v>0</v>
          </cell>
          <cell r="BV929">
            <v>0</v>
          </cell>
          <cell r="BW929">
            <v>9945</v>
          </cell>
          <cell r="CC929">
            <v>0</v>
          </cell>
          <cell r="CD929">
            <v>0</v>
          </cell>
        </row>
        <row r="930">
          <cell r="C930" t="str">
            <v>21100TTAN180TAllcustom3USD Total</v>
          </cell>
          <cell r="BK930">
            <v>1219</v>
          </cell>
          <cell r="BN930">
            <v>1218.8496199656702</v>
          </cell>
          <cell r="BP930">
            <v>0</v>
          </cell>
          <cell r="BS930">
            <v>0</v>
          </cell>
          <cell r="BU930">
            <v>0</v>
          </cell>
          <cell r="BV930">
            <v>0</v>
          </cell>
          <cell r="BW930">
            <v>1219</v>
          </cell>
          <cell r="CC930">
            <v>0</v>
          </cell>
          <cell r="CD930">
            <v>0</v>
          </cell>
        </row>
        <row r="931">
          <cell r="C931" t="str">
            <v>21100TTAN190Allcustom3USD Total</v>
          </cell>
          <cell r="BK931">
            <v>5287</v>
          </cell>
          <cell r="BN931">
            <v>5287.2502921489204</v>
          </cell>
          <cell r="BP931">
            <v>0</v>
          </cell>
          <cell r="BS931">
            <v>0</v>
          </cell>
          <cell r="BU931">
            <v>0</v>
          </cell>
          <cell r="BV931">
            <v>0</v>
          </cell>
          <cell r="BW931">
            <v>5287</v>
          </cell>
          <cell r="CC931">
            <v>0</v>
          </cell>
          <cell r="CD931">
            <v>0</v>
          </cell>
        </row>
        <row r="932">
          <cell r="C932" t="str">
            <v>21100TAllcustom2Allcustom3USD Total</v>
          </cell>
          <cell r="BK932">
            <v>89964</v>
          </cell>
          <cell r="BL932">
            <v>0</v>
          </cell>
          <cell r="BM932">
            <v>0</v>
          </cell>
          <cell r="BN932">
            <v>89964.431164960391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U932">
            <v>0</v>
          </cell>
          <cell r="BV932">
            <v>0</v>
          </cell>
          <cell r="BW932">
            <v>89964</v>
          </cell>
          <cell r="CC932">
            <v>0</v>
          </cell>
          <cell r="CD932">
            <v>0</v>
          </cell>
          <cell r="CF932">
            <v>0</v>
          </cell>
        </row>
        <row r="936">
          <cell r="C936" t="str">
            <v>21400TTAN142TM130USD Total</v>
          </cell>
          <cell r="BK936">
            <v>-1125</v>
          </cell>
          <cell r="BL936">
            <v>0</v>
          </cell>
          <cell r="BN936">
            <v>-1125.1092368684101</v>
          </cell>
          <cell r="BP936">
            <v>0</v>
          </cell>
          <cell r="BQ936">
            <v>0</v>
          </cell>
          <cell r="BS936">
            <v>0</v>
          </cell>
          <cell r="BU936">
            <v>0</v>
          </cell>
          <cell r="BV936">
            <v>0</v>
          </cell>
          <cell r="BW936">
            <v>-1125</v>
          </cell>
          <cell r="CC936">
            <v>0</v>
          </cell>
          <cell r="CD936">
            <v>0</v>
          </cell>
        </row>
        <row r="937">
          <cell r="C937" t="str">
            <v>21400TTAN150M130USD Total</v>
          </cell>
          <cell r="BK937">
            <v>-798</v>
          </cell>
          <cell r="BL937">
            <v>-1</v>
          </cell>
          <cell r="BN937">
            <v>-797.48982892035792</v>
          </cell>
          <cell r="BP937">
            <v>0</v>
          </cell>
          <cell r="BQ937">
            <v>0</v>
          </cell>
          <cell r="BS937">
            <v>0</v>
          </cell>
          <cell r="BU937">
            <v>-1</v>
          </cell>
          <cell r="BV937">
            <v>0</v>
          </cell>
          <cell r="BW937">
            <v>-798</v>
          </cell>
          <cell r="CC937">
            <v>0</v>
          </cell>
          <cell r="CD937">
            <v>0</v>
          </cell>
        </row>
        <row r="938">
          <cell r="C938" t="str">
            <v>21400TTAN141TM130USD Total</v>
          </cell>
          <cell r="BK938">
            <v>-285</v>
          </cell>
          <cell r="BL938">
            <v>0</v>
          </cell>
          <cell r="BN938">
            <v>-285.34783325394301</v>
          </cell>
          <cell r="BP938">
            <v>0</v>
          </cell>
          <cell r="BQ938">
            <v>0</v>
          </cell>
          <cell r="BS938">
            <v>0</v>
          </cell>
          <cell r="BU938">
            <v>0</v>
          </cell>
          <cell r="BV938">
            <v>0</v>
          </cell>
          <cell r="BW938">
            <v>-285</v>
          </cell>
          <cell r="CC938">
            <v>0</v>
          </cell>
          <cell r="CD938">
            <v>0</v>
          </cell>
        </row>
        <row r="939">
          <cell r="C939" t="str">
            <v>21400TTAN180TM130USD Total</v>
          </cell>
          <cell r="BK939">
            <v>-26</v>
          </cell>
          <cell r="BL939">
            <v>0</v>
          </cell>
          <cell r="BN939">
            <v>-25.583335910515302</v>
          </cell>
          <cell r="BP939">
            <v>0</v>
          </cell>
          <cell r="BQ939">
            <v>0</v>
          </cell>
          <cell r="BS939">
            <v>0</v>
          </cell>
          <cell r="BU939">
            <v>0</v>
          </cell>
          <cell r="BV939">
            <v>0</v>
          </cell>
          <cell r="BW939">
            <v>-26</v>
          </cell>
          <cell r="CC939">
            <v>0</v>
          </cell>
          <cell r="CD939">
            <v>0</v>
          </cell>
        </row>
        <row r="940">
          <cell r="C940" t="str">
            <v>21400TTAN190M130USD Total</v>
          </cell>
          <cell r="BK940">
            <v>0</v>
          </cell>
          <cell r="BL940">
            <v>0</v>
          </cell>
          <cell r="BN940">
            <v>0</v>
          </cell>
          <cell r="BP940">
            <v>0</v>
          </cell>
          <cell r="BQ940">
            <v>0</v>
          </cell>
          <cell r="BS940">
            <v>0</v>
          </cell>
          <cell r="BU940">
            <v>0</v>
          </cell>
          <cell r="BV940">
            <v>0</v>
          </cell>
          <cell r="BW940">
            <v>0</v>
          </cell>
          <cell r="CC940">
            <v>0</v>
          </cell>
          <cell r="CD940">
            <v>0</v>
          </cell>
        </row>
        <row r="941">
          <cell r="C941" t="str">
            <v>21400TAllcustom2M130USD Total</v>
          </cell>
          <cell r="BK941">
            <v>-2234</v>
          </cell>
          <cell r="BL941">
            <v>-1</v>
          </cell>
          <cell r="BM941">
            <v>0</v>
          </cell>
          <cell r="BN941">
            <v>-2233.5302349532267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U941">
            <v>-1</v>
          </cell>
          <cell r="BV941">
            <v>0</v>
          </cell>
          <cell r="BW941">
            <v>-2234</v>
          </cell>
          <cell r="CC941">
            <v>0</v>
          </cell>
          <cell r="CD941">
            <v>0</v>
          </cell>
        </row>
        <row r="944">
          <cell r="C944" t="str">
            <v>21400TTAN142TM175USD Total</v>
          </cell>
          <cell r="BK944">
            <v>-115</v>
          </cell>
          <cell r="BL944">
            <v>-1</v>
          </cell>
          <cell r="BN944">
            <v>-114.26231557336199</v>
          </cell>
          <cell r="BP944">
            <v>0</v>
          </cell>
          <cell r="BQ944">
            <v>0</v>
          </cell>
          <cell r="BS944">
            <v>0</v>
          </cell>
          <cell r="BU944">
            <v>-1</v>
          </cell>
          <cell r="BV944">
            <v>0</v>
          </cell>
          <cell r="BW944">
            <v>-115</v>
          </cell>
          <cell r="CC944">
            <v>0</v>
          </cell>
          <cell r="CD944">
            <v>0</v>
          </cell>
        </row>
        <row r="945">
          <cell r="C945" t="str">
            <v>21400TTAN150M175USD Total</v>
          </cell>
          <cell r="BK945">
            <v>-8</v>
          </cell>
          <cell r="BL945">
            <v>0</v>
          </cell>
          <cell r="BN945">
            <v>-8.3179972800000002</v>
          </cell>
          <cell r="BP945">
            <v>0</v>
          </cell>
          <cell r="BQ945">
            <v>0</v>
          </cell>
          <cell r="BS945">
            <v>0</v>
          </cell>
          <cell r="BU945">
            <v>0</v>
          </cell>
          <cell r="BV945">
            <v>0</v>
          </cell>
          <cell r="BW945">
            <v>-8</v>
          </cell>
          <cell r="CC945">
            <v>0</v>
          </cell>
          <cell r="CD945">
            <v>0</v>
          </cell>
        </row>
        <row r="946">
          <cell r="C946" t="str">
            <v>21400TTAN141TM175USD Total</v>
          </cell>
          <cell r="BK946">
            <v>0</v>
          </cell>
          <cell r="BL946">
            <v>0</v>
          </cell>
          <cell r="BN946">
            <v>0</v>
          </cell>
          <cell r="BP946">
            <v>0</v>
          </cell>
          <cell r="BQ946">
            <v>0</v>
          </cell>
          <cell r="BS946">
            <v>0</v>
          </cell>
          <cell r="BU946">
            <v>0</v>
          </cell>
          <cell r="BV946">
            <v>0</v>
          </cell>
          <cell r="BW946">
            <v>0</v>
          </cell>
          <cell r="CC946">
            <v>0</v>
          </cell>
          <cell r="CD946">
            <v>0</v>
          </cell>
        </row>
        <row r="947">
          <cell r="C947" t="str">
            <v>21400TTAN180TM175USD Total</v>
          </cell>
          <cell r="BK947">
            <v>0</v>
          </cell>
          <cell r="BL947">
            <v>0</v>
          </cell>
          <cell r="BN947">
            <v>0</v>
          </cell>
          <cell r="BP947">
            <v>0</v>
          </cell>
          <cell r="BQ947">
            <v>0</v>
          </cell>
          <cell r="BS947">
            <v>0</v>
          </cell>
          <cell r="BU947">
            <v>0</v>
          </cell>
          <cell r="BV947">
            <v>0</v>
          </cell>
          <cell r="BW947">
            <v>0</v>
          </cell>
          <cell r="CC947">
            <v>0</v>
          </cell>
          <cell r="CD947">
            <v>0</v>
          </cell>
        </row>
        <row r="948">
          <cell r="C948" t="str">
            <v>21400TTAN190M175USD Total</v>
          </cell>
          <cell r="BK948">
            <v>0</v>
          </cell>
          <cell r="BL948">
            <v>0</v>
          </cell>
          <cell r="BN948">
            <v>0</v>
          </cell>
          <cell r="BP948">
            <v>0</v>
          </cell>
          <cell r="BQ948">
            <v>0</v>
          </cell>
          <cell r="BS948">
            <v>0</v>
          </cell>
          <cell r="BU948">
            <v>0</v>
          </cell>
          <cell r="BV948">
            <v>0</v>
          </cell>
          <cell r="BW948">
            <v>0</v>
          </cell>
          <cell r="CC948">
            <v>0</v>
          </cell>
          <cell r="CD948">
            <v>0</v>
          </cell>
        </row>
        <row r="949">
          <cell r="C949" t="str">
            <v>21400TAllcustom2M175USD Total</v>
          </cell>
          <cell r="BK949">
            <v>-123</v>
          </cell>
          <cell r="BL949">
            <v>-1</v>
          </cell>
          <cell r="BM949">
            <v>0</v>
          </cell>
          <cell r="BN949">
            <v>-122.58031285336199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U949">
            <v>-1</v>
          </cell>
          <cell r="BV949">
            <v>0</v>
          </cell>
          <cell r="BW949">
            <v>-123</v>
          </cell>
          <cell r="CC949">
            <v>0</v>
          </cell>
          <cell r="CD949">
            <v>0</v>
          </cell>
        </row>
        <row r="952">
          <cell r="C952" t="str">
            <v>21400TTAN142TM190USD Total</v>
          </cell>
          <cell r="BK952">
            <v>0</v>
          </cell>
          <cell r="BL952">
            <v>0</v>
          </cell>
          <cell r="BN952">
            <v>0</v>
          </cell>
          <cell r="BP952">
            <v>0</v>
          </cell>
          <cell r="BQ952">
            <v>0</v>
          </cell>
          <cell r="BS952">
            <v>0</v>
          </cell>
          <cell r="BU952">
            <v>0</v>
          </cell>
          <cell r="BV952">
            <v>0</v>
          </cell>
          <cell r="BW952">
            <v>0</v>
          </cell>
          <cell r="CC952">
            <v>0</v>
          </cell>
          <cell r="CD952">
            <v>0</v>
          </cell>
        </row>
        <row r="953">
          <cell r="C953" t="str">
            <v>21400TTAN150M190USD Total</v>
          </cell>
          <cell r="BK953">
            <v>0</v>
          </cell>
          <cell r="BN953">
            <v>0</v>
          </cell>
          <cell r="BP953">
            <v>0</v>
          </cell>
          <cell r="BS953">
            <v>0</v>
          </cell>
          <cell r="BU953">
            <v>0</v>
          </cell>
          <cell r="BV953">
            <v>0</v>
          </cell>
          <cell r="BW953">
            <v>0</v>
          </cell>
          <cell r="CC953">
            <v>0</v>
          </cell>
          <cell r="CD953">
            <v>0</v>
          </cell>
        </row>
        <row r="954">
          <cell r="C954" t="str">
            <v>21400TTAN141TM190USD Total</v>
          </cell>
          <cell r="BK954">
            <v>0</v>
          </cell>
          <cell r="BN954">
            <v>0</v>
          </cell>
          <cell r="BP954">
            <v>0</v>
          </cell>
          <cell r="BS954">
            <v>0</v>
          </cell>
          <cell r="BU954">
            <v>0</v>
          </cell>
          <cell r="BV954">
            <v>0</v>
          </cell>
          <cell r="BW954">
            <v>0</v>
          </cell>
          <cell r="CC954">
            <v>0</v>
          </cell>
          <cell r="CD954">
            <v>0</v>
          </cell>
        </row>
        <row r="955">
          <cell r="C955" t="str">
            <v>21400TTAN180TM190USD Total</v>
          </cell>
          <cell r="BK955">
            <v>0</v>
          </cell>
          <cell r="BN955">
            <v>0</v>
          </cell>
          <cell r="BP955">
            <v>0</v>
          </cell>
          <cell r="BS955">
            <v>0</v>
          </cell>
          <cell r="BU955">
            <v>0</v>
          </cell>
          <cell r="BV955">
            <v>0</v>
          </cell>
          <cell r="BW955">
            <v>0</v>
          </cell>
          <cell r="CC955">
            <v>0</v>
          </cell>
          <cell r="CD955">
            <v>0</v>
          </cell>
        </row>
        <row r="956">
          <cell r="C956" t="str">
            <v>21400TTAN190M190USD Total</v>
          </cell>
          <cell r="BK956">
            <v>0</v>
          </cell>
          <cell r="BN956">
            <v>0</v>
          </cell>
          <cell r="BP956">
            <v>0</v>
          </cell>
          <cell r="BS956">
            <v>0</v>
          </cell>
          <cell r="BU956">
            <v>0</v>
          </cell>
          <cell r="BV956">
            <v>0</v>
          </cell>
          <cell r="BW956">
            <v>0</v>
          </cell>
          <cell r="CC956">
            <v>0</v>
          </cell>
          <cell r="CD956">
            <v>0</v>
          </cell>
        </row>
        <row r="957">
          <cell r="C957" t="str">
            <v>21400TAllcustom2M190USD Total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U957">
            <v>0</v>
          </cell>
          <cell r="BV957">
            <v>0</v>
          </cell>
          <cell r="BW957">
            <v>0</v>
          </cell>
          <cell r="CC957">
            <v>0</v>
          </cell>
          <cell r="CD957">
            <v>0</v>
          </cell>
        </row>
        <row r="958">
          <cell r="CF958">
            <v>0</v>
          </cell>
        </row>
        <row r="959">
          <cell r="C959" t="str">
            <v>62100TTAN142TM190USD Total</v>
          </cell>
          <cell r="BK959">
            <v>0</v>
          </cell>
          <cell r="BL959">
            <v>0</v>
          </cell>
          <cell r="BN959">
            <v>0</v>
          </cell>
          <cell r="BP959">
            <v>0</v>
          </cell>
          <cell r="BQ959">
            <v>0</v>
          </cell>
          <cell r="BS959">
            <v>0</v>
          </cell>
          <cell r="BU959">
            <v>0</v>
          </cell>
          <cell r="BV959">
            <v>0</v>
          </cell>
          <cell r="BW959">
            <v>0</v>
          </cell>
          <cell r="CC959">
            <v>0</v>
          </cell>
          <cell r="CD959">
            <v>0</v>
          </cell>
        </row>
        <row r="960">
          <cell r="C960" t="str">
            <v>62100TTAN150M190USD Total</v>
          </cell>
          <cell r="BK960">
            <v>0</v>
          </cell>
          <cell r="BN960">
            <v>0</v>
          </cell>
          <cell r="BP960">
            <v>0</v>
          </cell>
          <cell r="BS960">
            <v>0</v>
          </cell>
          <cell r="BU960">
            <v>0</v>
          </cell>
          <cell r="BV960">
            <v>0</v>
          </cell>
          <cell r="BW960">
            <v>0</v>
          </cell>
          <cell r="CC960">
            <v>0</v>
          </cell>
          <cell r="CD960">
            <v>0</v>
          </cell>
        </row>
        <row r="961">
          <cell r="C961" t="str">
            <v>62100TTAN141TM190USD Total</v>
          </cell>
          <cell r="BK961">
            <v>0</v>
          </cell>
          <cell r="BN961">
            <v>0</v>
          </cell>
          <cell r="BP961">
            <v>0</v>
          </cell>
          <cell r="BS961">
            <v>0</v>
          </cell>
          <cell r="BU961">
            <v>0</v>
          </cell>
          <cell r="BV961">
            <v>0</v>
          </cell>
          <cell r="BW961">
            <v>0</v>
          </cell>
          <cell r="CC961">
            <v>0</v>
          </cell>
          <cell r="CD961">
            <v>0</v>
          </cell>
        </row>
        <row r="962">
          <cell r="C962" t="str">
            <v>62100TTAN180TM190USD Total</v>
          </cell>
          <cell r="BK962">
            <v>0</v>
          </cell>
          <cell r="BN962">
            <v>0</v>
          </cell>
          <cell r="BP962">
            <v>0</v>
          </cell>
          <cell r="BS962">
            <v>0</v>
          </cell>
          <cell r="BU962">
            <v>0</v>
          </cell>
          <cell r="BV962">
            <v>0</v>
          </cell>
          <cell r="BW962">
            <v>0</v>
          </cell>
          <cell r="CC962">
            <v>0</v>
          </cell>
          <cell r="CD962">
            <v>0</v>
          </cell>
        </row>
        <row r="963">
          <cell r="C963" t="str">
            <v>62100TTAN190M190USD Total</v>
          </cell>
          <cell r="BK963">
            <v>0</v>
          </cell>
          <cell r="BN963">
            <v>0</v>
          </cell>
          <cell r="BP963">
            <v>0</v>
          </cell>
          <cell r="BS963">
            <v>0</v>
          </cell>
          <cell r="BU963">
            <v>0</v>
          </cell>
          <cell r="BV963">
            <v>0</v>
          </cell>
          <cell r="BW963">
            <v>0</v>
          </cell>
          <cell r="CC963">
            <v>0</v>
          </cell>
          <cell r="CD963">
            <v>0</v>
          </cell>
        </row>
        <row r="964">
          <cell r="C964" t="str">
            <v>62100TAllcustom2M190USD Total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U964">
            <v>0</v>
          </cell>
          <cell r="BV964">
            <v>0</v>
          </cell>
          <cell r="BW964">
            <v>0</v>
          </cell>
          <cell r="CC964">
            <v>0</v>
          </cell>
          <cell r="CD964">
            <v>0</v>
          </cell>
          <cell r="CF964">
            <v>0</v>
          </cell>
        </row>
        <row r="968">
          <cell r="C968" t="str">
            <v>21400TTAN200TM530USD Total</v>
          </cell>
          <cell r="BK968">
            <v>0</v>
          </cell>
          <cell r="BN968">
            <v>1.39182799074985E-3</v>
          </cell>
          <cell r="BP968">
            <v>0</v>
          </cell>
          <cell r="BS968">
            <v>0</v>
          </cell>
          <cell r="BU968">
            <v>0</v>
          </cell>
          <cell r="BV968">
            <v>0</v>
          </cell>
          <cell r="BW968">
            <v>0</v>
          </cell>
          <cell r="CC968">
            <v>0</v>
          </cell>
          <cell r="CD968">
            <v>0</v>
          </cell>
        </row>
        <row r="970">
          <cell r="C970" t="str">
            <v>21400TTAN142TM230USD Total</v>
          </cell>
          <cell r="BK970">
            <v>1012</v>
          </cell>
          <cell r="BL970">
            <v>0</v>
          </cell>
          <cell r="BN970">
            <v>1011.7771504444501</v>
          </cell>
          <cell r="BP970">
            <v>0</v>
          </cell>
          <cell r="BQ970">
            <v>0</v>
          </cell>
          <cell r="BS970">
            <v>0</v>
          </cell>
          <cell r="BU970">
            <v>0</v>
          </cell>
          <cell r="BV970">
            <v>0</v>
          </cell>
          <cell r="BW970">
            <v>1012</v>
          </cell>
          <cell r="CC970">
            <v>0</v>
          </cell>
          <cell r="CD970">
            <v>0</v>
          </cell>
        </row>
        <row r="971">
          <cell r="C971" t="str">
            <v>21400TTAN150M230USD Total</v>
          </cell>
          <cell r="BK971">
            <v>54</v>
          </cell>
          <cell r="BN971">
            <v>54.362274162378604</v>
          </cell>
          <cell r="BP971">
            <v>0</v>
          </cell>
          <cell r="BS971">
            <v>0</v>
          </cell>
          <cell r="BU971">
            <v>0</v>
          </cell>
          <cell r="BV971">
            <v>0</v>
          </cell>
          <cell r="BW971">
            <v>54</v>
          </cell>
          <cell r="CC971">
            <v>0</v>
          </cell>
          <cell r="CD971">
            <v>0</v>
          </cell>
        </row>
        <row r="972">
          <cell r="C972" t="str">
            <v>21400TTAN141TM230USD Total</v>
          </cell>
          <cell r="BK972">
            <v>4</v>
          </cell>
          <cell r="BN972">
            <v>3.9781980799999999</v>
          </cell>
          <cell r="BP972">
            <v>0</v>
          </cell>
          <cell r="BS972">
            <v>0</v>
          </cell>
          <cell r="BU972">
            <v>0</v>
          </cell>
          <cell r="BV972">
            <v>0</v>
          </cell>
          <cell r="BW972">
            <v>4</v>
          </cell>
          <cell r="CC972">
            <v>0</v>
          </cell>
          <cell r="CD972">
            <v>0</v>
          </cell>
        </row>
        <row r="973">
          <cell r="C973" t="str">
            <v>21400TTAN180TM230USD Total</v>
          </cell>
          <cell r="BK973">
            <v>2</v>
          </cell>
          <cell r="BN973">
            <v>1.94514008649049</v>
          </cell>
          <cell r="BP973">
            <v>0</v>
          </cell>
          <cell r="BS973">
            <v>0</v>
          </cell>
          <cell r="BU973">
            <v>0</v>
          </cell>
          <cell r="BV973">
            <v>0</v>
          </cell>
          <cell r="BW973">
            <v>2</v>
          </cell>
          <cell r="CC973">
            <v>0</v>
          </cell>
          <cell r="CD973">
            <v>0</v>
          </cell>
        </row>
        <row r="974">
          <cell r="C974" t="str">
            <v>21400TTAN190M230USD Total</v>
          </cell>
          <cell r="BK974">
            <v>0</v>
          </cell>
          <cell r="BN974">
            <v>0</v>
          </cell>
          <cell r="BP974">
            <v>0</v>
          </cell>
          <cell r="BS974">
            <v>0</v>
          </cell>
          <cell r="BU974">
            <v>0</v>
          </cell>
          <cell r="BV974">
            <v>0</v>
          </cell>
          <cell r="BW974">
            <v>0</v>
          </cell>
          <cell r="CC974">
            <v>0</v>
          </cell>
          <cell r="CD974">
            <v>0</v>
          </cell>
        </row>
        <row r="975">
          <cell r="C975" t="str">
            <v>21400TAllcustom2M230USD Total</v>
          </cell>
          <cell r="BK975">
            <v>1072</v>
          </cell>
          <cell r="BL975">
            <v>0</v>
          </cell>
          <cell r="BM975">
            <v>0</v>
          </cell>
          <cell r="BN975">
            <v>1072.0627627733193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U975">
            <v>0</v>
          </cell>
          <cell r="BV975">
            <v>0</v>
          </cell>
          <cell r="BW975">
            <v>1072</v>
          </cell>
          <cell r="CC975">
            <v>0</v>
          </cell>
          <cell r="CD975">
            <v>0</v>
          </cell>
        </row>
        <row r="978">
          <cell r="C978" t="str">
            <v>21400TTAN142TM420USD Total</v>
          </cell>
          <cell r="BK978">
            <v>0</v>
          </cell>
          <cell r="BL978">
            <v>0</v>
          </cell>
          <cell r="BN978">
            <v>0</v>
          </cell>
          <cell r="BP978">
            <v>0</v>
          </cell>
          <cell r="BQ978">
            <v>0</v>
          </cell>
          <cell r="BS978">
            <v>0</v>
          </cell>
          <cell r="BU978">
            <v>0</v>
          </cell>
          <cell r="BV978">
            <v>0</v>
          </cell>
          <cell r="BW978">
            <v>0</v>
          </cell>
          <cell r="CC978">
            <v>0</v>
          </cell>
          <cell r="CD978">
            <v>0</v>
          </cell>
        </row>
        <row r="979">
          <cell r="C979" t="str">
            <v>21400TTAN150M420USD Total</v>
          </cell>
          <cell r="BK979">
            <v>0</v>
          </cell>
          <cell r="BN979">
            <v>0</v>
          </cell>
          <cell r="BP979">
            <v>0</v>
          </cell>
          <cell r="BS979">
            <v>0</v>
          </cell>
          <cell r="BU979">
            <v>0</v>
          </cell>
          <cell r="BV979">
            <v>0</v>
          </cell>
          <cell r="BW979">
            <v>0</v>
          </cell>
          <cell r="CC979">
            <v>0</v>
          </cell>
          <cell r="CD979">
            <v>0</v>
          </cell>
        </row>
        <row r="980">
          <cell r="C980" t="str">
            <v>21400TTAN141TM420USD Total</v>
          </cell>
          <cell r="BK980">
            <v>0</v>
          </cell>
          <cell r="BN980">
            <v>0</v>
          </cell>
          <cell r="BP980">
            <v>0</v>
          </cell>
          <cell r="BS980">
            <v>0</v>
          </cell>
          <cell r="BU980">
            <v>0</v>
          </cell>
          <cell r="BV980">
            <v>0</v>
          </cell>
          <cell r="BW980">
            <v>0</v>
          </cell>
          <cell r="CC980">
            <v>0</v>
          </cell>
          <cell r="CD980">
            <v>0</v>
          </cell>
        </row>
        <row r="981">
          <cell r="C981" t="str">
            <v>21400TTAN180TM420USD Total</v>
          </cell>
          <cell r="BK981">
            <v>0</v>
          </cell>
          <cell r="BN981">
            <v>0</v>
          </cell>
          <cell r="BP981">
            <v>0</v>
          </cell>
          <cell r="BS981">
            <v>0</v>
          </cell>
          <cell r="BU981">
            <v>0</v>
          </cell>
          <cell r="BV981">
            <v>0</v>
          </cell>
          <cell r="BW981">
            <v>0</v>
          </cell>
          <cell r="CC981">
            <v>0</v>
          </cell>
          <cell r="CD981">
            <v>0</v>
          </cell>
        </row>
        <row r="982">
          <cell r="C982" t="str">
            <v>21400TTAN190M420USD Total</v>
          </cell>
          <cell r="BK982">
            <v>0</v>
          </cell>
          <cell r="BN982">
            <v>0</v>
          </cell>
          <cell r="BP982">
            <v>0</v>
          </cell>
          <cell r="BS982">
            <v>0</v>
          </cell>
          <cell r="BU982">
            <v>0</v>
          </cell>
          <cell r="BV982">
            <v>0</v>
          </cell>
          <cell r="BW982">
            <v>0</v>
          </cell>
          <cell r="CC982">
            <v>0</v>
          </cell>
          <cell r="CD982">
            <v>0</v>
          </cell>
        </row>
        <row r="983">
          <cell r="C983" t="str">
            <v>21400TAllcustom2M420USD Total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U983">
            <v>0</v>
          </cell>
          <cell r="BV983">
            <v>0</v>
          </cell>
          <cell r="BW983">
            <v>0</v>
          </cell>
          <cell r="CC983">
            <v>0</v>
          </cell>
          <cell r="CD983">
            <v>0</v>
          </cell>
          <cell r="CF983">
            <v>0</v>
          </cell>
        </row>
        <row r="986">
          <cell r="C986" t="str">
            <v>21400TTAN142TM600TUSD Total</v>
          </cell>
          <cell r="BK986">
            <v>8</v>
          </cell>
          <cell r="BL986">
            <v>0</v>
          </cell>
          <cell r="BN986">
            <v>8.2597685270735006</v>
          </cell>
          <cell r="BP986">
            <v>0</v>
          </cell>
          <cell r="BQ986">
            <v>0</v>
          </cell>
          <cell r="BS986">
            <v>0</v>
          </cell>
          <cell r="BU986">
            <v>0</v>
          </cell>
          <cell r="BV986">
            <v>0</v>
          </cell>
          <cell r="BW986">
            <v>8</v>
          </cell>
          <cell r="CC986">
            <v>0</v>
          </cell>
          <cell r="CD986">
            <v>0</v>
          </cell>
        </row>
        <row r="987">
          <cell r="C987" t="str">
            <v>21400TTAN150M600TUSD Total</v>
          </cell>
          <cell r="BK987">
            <v>-5</v>
          </cell>
          <cell r="BN987">
            <v>-5.2789009999549901</v>
          </cell>
          <cell r="BP987">
            <v>0</v>
          </cell>
          <cell r="BS987">
            <v>0</v>
          </cell>
          <cell r="BU987">
            <v>0</v>
          </cell>
          <cell r="BV987">
            <v>0</v>
          </cell>
          <cell r="BW987">
            <v>-5</v>
          </cell>
          <cell r="CC987">
            <v>0</v>
          </cell>
          <cell r="CD987">
            <v>0</v>
          </cell>
        </row>
        <row r="988">
          <cell r="C988" t="str">
            <v>21400TTAN141TM600TUSD Total</v>
          </cell>
          <cell r="BK988">
            <v>0</v>
          </cell>
          <cell r="BN988">
            <v>0</v>
          </cell>
          <cell r="BP988">
            <v>0</v>
          </cell>
          <cell r="BS988">
            <v>0</v>
          </cell>
          <cell r="BU988">
            <v>0</v>
          </cell>
          <cell r="BV988">
            <v>0</v>
          </cell>
          <cell r="BW988">
            <v>0</v>
          </cell>
          <cell r="CC988">
            <v>0</v>
          </cell>
          <cell r="CD988">
            <v>0</v>
          </cell>
        </row>
        <row r="989">
          <cell r="C989" t="str">
            <v>21400TTAN180TM600TUSD Total</v>
          </cell>
          <cell r="BK989">
            <v>3</v>
          </cell>
          <cell r="BN989">
            <v>2.9661830893980698</v>
          </cell>
          <cell r="BP989">
            <v>0</v>
          </cell>
          <cell r="BS989">
            <v>0</v>
          </cell>
          <cell r="BU989">
            <v>0</v>
          </cell>
          <cell r="BV989">
            <v>0</v>
          </cell>
          <cell r="BW989">
            <v>3</v>
          </cell>
          <cell r="CC989">
            <v>0</v>
          </cell>
          <cell r="CD989">
            <v>0</v>
          </cell>
        </row>
        <row r="990">
          <cell r="C990" t="str">
            <v>21400TTAN190M600TUSD Total</v>
          </cell>
          <cell r="BK990">
            <v>5</v>
          </cell>
          <cell r="BN990">
            <v>4.9840812999999997</v>
          </cell>
          <cell r="BP990">
            <v>0</v>
          </cell>
          <cell r="BS990">
            <v>0</v>
          </cell>
          <cell r="BU990">
            <v>0</v>
          </cell>
          <cell r="BV990">
            <v>0</v>
          </cell>
          <cell r="BW990">
            <v>5</v>
          </cell>
          <cell r="CC990">
            <v>0</v>
          </cell>
          <cell r="CD990">
            <v>0</v>
          </cell>
        </row>
        <row r="991">
          <cell r="C991" t="str">
            <v>21400TAllcustom2M600TUSD Total</v>
          </cell>
          <cell r="BK991">
            <v>11</v>
          </cell>
          <cell r="BL991">
            <v>0</v>
          </cell>
          <cell r="BM991">
            <v>0</v>
          </cell>
          <cell r="BN991">
            <v>10.931131916516581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U991">
            <v>0</v>
          </cell>
          <cell r="BV991">
            <v>0</v>
          </cell>
          <cell r="BW991">
            <v>11</v>
          </cell>
          <cell r="CC991">
            <v>0</v>
          </cell>
          <cell r="CD991">
            <v>0</v>
          </cell>
          <cell r="CF991">
            <v>0</v>
          </cell>
        </row>
        <row r="994">
          <cell r="C994" t="str">
            <v>21400TTAN142TM510USD Total</v>
          </cell>
          <cell r="BK994">
            <v>8</v>
          </cell>
          <cell r="BL994">
            <v>0</v>
          </cell>
          <cell r="BN994">
            <v>8.2657695270735001</v>
          </cell>
          <cell r="BP994">
            <v>0</v>
          </cell>
          <cell r="BQ994">
            <v>0</v>
          </cell>
          <cell r="BS994">
            <v>0</v>
          </cell>
          <cell r="BU994">
            <v>0</v>
          </cell>
          <cell r="BV994">
            <v>0</v>
          </cell>
          <cell r="BW994">
            <v>8</v>
          </cell>
          <cell r="CC994">
            <v>0</v>
          </cell>
          <cell r="CD994">
            <v>0</v>
          </cell>
        </row>
        <row r="995">
          <cell r="C995" t="str">
            <v>21400TTAN150M510USD Total</v>
          </cell>
          <cell r="BK995">
            <v>0</v>
          </cell>
          <cell r="BN995">
            <v>0</v>
          </cell>
          <cell r="BP995">
            <v>0</v>
          </cell>
          <cell r="BS995">
            <v>0</v>
          </cell>
          <cell r="BU995">
            <v>0</v>
          </cell>
          <cell r="BV995">
            <v>0</v>
          </cell>
          <cell r="BW995">
            <v>0</v>
          </cell>
          <cell r="CC995">
            <v>0</v>
          </cell>
          <cell r="CD995">
            <v>0</v>
          </cell>
        </row>
        <row r="996">
          <cell r="C996" t="str">
            <v>21400TTAN141TM510USD Total</v>
          </cell>
          <cell r="BK996">
            <v>0</v>
          </cell>
          <cell r="BN996">
            <v>0</v>
          </cell>
          <cell r="BP996">
            <v>0</v>
          </cell>
          <cell r="BS996">
            <v>0</v>
          </cell>
          <cell r="BU996">
            <v>0</v>
          </cell>
          <cell r="BV996">
            <v>0</v>
          </cell>
          <cell r="BW996">
            <v>0</v>
          </cell>
          <cell r="CC996">
            <v>0</v>
          </cell>
          <cell r="CD996">
            <v>0</v>
          </cell>
        </row>
        <row r="997">
          <cell r="C997" t="str">
            <v>21400TTAN180TM510USD Total</v>
          </cell>
          <cell r="BK997">
            <v>3</v>
          </cell>
          <cell r="BN997">
            <v>2.66997156</v>
          </cell>
          <cell r="BP997">
            <v>0</v>
          </cell>
          <cell r="BS997">
            <v>0</v>
          </cell>
          <cell r="BU997">
            <v>0</v>
          </cell>
          <cell r="BV997">
            <v>0</v>
          </cell>
          <cell r="BW997">
            <v>3</v>
          </cell>
          <cell r="CC997">
            <v>0</v>
          </cell>
          <cell r="CD997">
            <v>0</v>
          </cell>
        </row>
        <row r="998">
          <cell r="C998" t="str">
            <v>21400TTAN190M510USD Total</v>
          </cell>
          <cell r="BK998">
            <v>0</v>
          </cell>
          <cell r="BN998">
            <v>0</v>
          </cell>
          <cell r="BP998">
            <v>0</v>
          </cell>
          <cell r="BS998">
            <v>0</v>
          </cell>
          <cell r="BU998">
            <v>0</v>
          </cell>
          <cell r="BV998">
            <v>0</v>
          </cell>
          <cell r="BW998">
            <v>0</v>
          </cell>
          <cell r="CC998">
            <v>0</v>
          </cell>
          <cell r="CD998">
            <v>0</v>
          </cell>
        </row>
        <row r="999">
          <cell r="C999" t="str">
            <v>21400TAllcustom2M510USD Total</v>
          </cell>
          <cell r="BK999">
            <v>11</v>
          </cell>
          <cell r="BL999">
            <v>0</v>
          </cell>
          <cell r="BM999">
            <v>0</v>
          </cell>
          <cell r="BN999">
            <v>10.935741087073501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U999">
            <v>0</v>
          </cell>
          <cell r="BV999">
            <v>0</v>
          </cell>
          <cell r="BW999">
            <v>11</v>
          </cell>
          <cell r="CC999">
            <v>0</v>
          </cell>
          <cell r="CD999">
            <v>0</v>
          </cell>
          <cell r="CF999">
            <v>0</v>
          </cell>
        </row>
        <row r="1002">
          <cell r="C1002" t="str">
            <v>21400TTAN142TAllcustom3USD Total</v>
          </cell>
          <cell r="BK1002">
            <v>-18837</v>
          </cell>
          <cell r="BL1002">
            <v>0</v>
          </cell>
          <cell r="BN1002">
            <v>-18837.038279694199</v>
          </cell>
          <cell r="BP1002">
            <v>0</v>
          </cell>
          <cell r="BQ1002">
            <v>0</v>
          </cell>
          <cell r="BS1002">
            <v>0</v>
          </cell>
          <cell r="BU1002">
            <v>0</v>
          </cell>
          <cell r="BV1002">
            <v>0</v>
          </cell>
          <cell r="BW1002">
            <v>-18837</v>
          </cell>
          <cell r="CC1002">
            <v>0</v>
          </cell>
          <cell r="CD1002">
            <v>0</v>
          </cell>
        </row>
        <row r="1003">
          <cell r="C1003" t="str">
            <v>21400TTAN150Allcustom3USD Total</v>
          </cell>
          <cell r="BK1003">
            <v>-23402</v>
          </cell>
          <cell r="BL1003">
            <v>1</v>
          </cell>
          <cell r="BN1003">
            <v>-23402.6271011559</v>
          </cell>
          <cell r="BP1003">
            <v>0</v>
          </cell>
          <cell r="BQ1003">
            <v>0</v>
          </cell>
          <cell r="BS1003">
            <v>0</v>
          </cell>
          <cell r="BU1003">
            <v>1</v>
          </cell>
          <cell r="BV1003">
            <v>0</v>
          </cell>
          <cell r="BW1003">
            <v>-23402</v>
          </cell>
          <cell r="CC1003">
            <v>0</v>
          </cell>
          <cell r="CD1003">
            <v>0</v>
          </cell>
        </row>
        <row r="1004">
          <cell r="C1004" t="str">
            <v>21400TTAN141TAllcustom3USD Total</v>
          </cell>
          <cell r="BK1004">
            <v>-2562</v>
          </cell>
          <cell r="BL1004">
            <v>0</v>
          </cell>
          <cell r="BN1004">
            <v>-2562.1397267652997</v>
          </cell>
          <cell r="BP1004">
            <v>0</v>
          </cell>
          <cell r="BQ1004">
            <v>0</v>
          </cell>
          <cell r="BS1004">
            <v>0</v>
          </cell>
          <cell r="BU1004">
            <v>0</v>
          </cell>
          <cell r="BV1004">
            <v>0</v>
          </cell>
          <cell r="BW1004">
            <v>-2562</v>
          </cell>
          <cell r="CC1004">
            <v>0</v>
          </cell>
          <cell r="CD1004">
            <v>0</v>
          </cell>
        </row>
        <row r="1005">
          <cell r="C1005" t="str">
            <v>21400TTAN180TAllcustom3USD Total</v>
          </cell>
          <cell r="BK1005">
            <v>-476</v>
          </cell>
          <cell r="BL1005">
            <v>-1</v>
          </cell>
          <cell r="BN1005">
            <v>-475.46492994012397</v>
          </cell>
          <cell r="BP1005">
            <v>0</v>
          </cell>
          <cell r="BQ1005">
            <v>0</v>
          </cell>
          <cell r="BS1005">
            <v>0</v>
          </cell>
          <cell r="BU1005">
            <v>-1</v>
          </cell>
          <cell r="BV1005">
            <v>0</v>
          </cell>
          <cell r="BW1005">
            <v>-476</v>
          </cell>
          <cell r="CC1005">
            <v>0</v>
          </cell>
          <cell r="CD1005">
            <v>0</v>
          </cell>
        </row>
        <row r="1006">
          <cell r="C1006" t="str">
            <v>21400TTAN190Allcustom3USD Total</v>
          </cell>
          <cell r="BK1006">
            <v>-1019</v>
          </cell>
          <cell r="BL1006">
            <v>0</v>
          </cell>
          <cell r="BN1006">
            <v>-1019.2472571855201</v>
          </cell>
          <cell r="BP1006">
            <v>0</v>
          </cell>
          <cell r="BQ1006">
            <v>0</v>
          </cell>
          <cell r="BS1006">
            <v>0</v>
          </cell>
          <cell r="BU1006">
            <v>0</v>
          </cell>
          <cell r="BV1006">
            <v>0</v>
          </cell>
          <cell r="BW1006">
            <v>-1019</v>
          </cell>
          <cell r="CC1006">
            <v>0</v>
          </cell>
          <cell r="CD1006">
            <v>0</v>
          </cell>
        </row>
        <row r="1007">
          <cell r="C1007" t="str">
            <v>21400TAllcustom2Allcustom3USD Total</v>
          </cell>
          <cell r="BK1007">
            <v>-46296</v>
          </cell>
          <cell r="BL1007">
            <v>0</v>
          </cell>
          <cell r="BM1007">
            <v>0</v>
          </cell>
          <cell r="BN1007">
            <v>-46296.517294741039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U1007">
            <v>0</v>
          </cell>
          <cell r="BV1007">
            <v>0</v>
          </cell>
          <cell r="BW1007">
            <v>-46296</v>
          </cell>
          <cell r="CC1007">
            <v>0</v>
          </cell>
          <cell r="CD1007">
            <v>0</v>
          </cell>
        </row>
        <row r="1011">
          <cell r="C1011" t="str">
            <v>62080TTAN142TAllcustom3USD Total</v>
          </cell>
          <cell r="BK1011">
            <v>1659</v>
          </cell>
          <cell r="BL1011">
            <v>0</v>
          </cell>
          <cell r="BN1011">
            <v>1659.4618378264699</v>
          </cell>
          <cell r="BP1011">
            <v>0</v>
          </cell>
          <cell r="BQ1011">
            <v>0</v>
          </cell>
          <cell r="BS1011">
            <v>0</v>
          </cell>
          <cell r="BU1011">
            <v>0</v>
          </cell>
          <cell r="BV1011">
            <v>0</v>
          </cell>
          <cell r="BW1011">
            <v>1659</v>
          </cell>
          <cell r="CD1011">
            <v>0</v>
          </cell>
        </row>
        <row r="1012">
          <cell r="C1012" t="str">
            <v>62080TTAN150Allcustom3USD Total</v>
          </cell>
          <cell r="BK1012">
            <v>57</v>
          </cell>
          <cell r="BN1012">
            <v>57.451065426617397</v>
          </cell>
          <cell r="BP1012">
            <v>0</v>
          </cell>
          <cell r="BS1012">
            <v>0</v>
          </cell>
          <cell r="BU1012">
            <v>0</v>
          </cell>
          <cell r="BV1012">
            <v>0</v>
          </cell>
          <cell r="BW1012">
            <v>57</v>
          </cell>
          <cell r="CD1012">
            <v>0</v>
          </cell>
          <cell r="CF1012">
            <v>0</v>
          </cell>
        </row>
        <row r="1013">
          <cell r="C1013" t="str">
            <v>62080TTAN141TAllcustom3USD Total</v>
          </cell>
          <cell r="BK1013">
            <v>0</v>
          </cell>
          <cell r="BN1013">
            <v>0</v>
          </cell>
          <cell r="BP1013">
            <v>0</v>
          </cell>
          <cell r="BS1013">
            <v>0</v>
          </cell>
          <cell r="BU1013">
            <v>0</v>
          </cell>
          <cell r="BV1013">
            <v>0</v>
          </cell>
          <cell r="BW1013">
            <v>0</v>
          </cell>
          <cell r="CD1013">
            <v>0</v>
          </cell>
        </row>
        <row r="1014">
          <cell r="C1014" t="str">
            <v>62080TTAN180TAllcustom3USD Total</v>
          </cell>
          <cell r="BK1014">
            <v>5</v>
          </cell>
          <cell r="BN1014">
            <v>4.9295167174214196</v>
          </cell>
          <cell r="BP1014">
            <v>0</v>
          </cell>
          <cell r="BS1014">
            <v>0</v>
          </cell>
          <cell r="BU1014">
            <v>0</v>
          </cell>
          <cell r="BV1014">
            <v>0</v>
          </cell>
          <cell r="BW1014">
            <v>5</v>
          </cell>
          <cell r="CD1014">
            <v>0</v>
          </cell>
          <cell r="CF1014">
            <v>0</v>
          </cell>
        </row>
        <row r="1015">
          <cell r="C1015" t="str">
            <v>62080TTAN190Allcustom3USD Total</v>
          </cell>
          <cell r="BK1015">
            <v>6</v>
          </cell>
          <cell r="BN1015">
            <v>5.6285666740112292</v>
          </cell>
          <cell r="BP1015">
            <v>0</v>
          </cell>
          <cell r="BS1015">
            <v>0</v>
          </cell>
          <cell r="BU1015">
            <v>0</v>
          </cell>
          <cell r="BV1015">
            <v>0</v>
          </cell>
          <cell r="BW1015">
            <v>6</v>
          </cell>
          <cell r="CD1015">
            <v>0</v>
          </cell>
          <cell r="CF1015">
            <v>0</v>
          </cell>
        </row>
        <row r="1016">
          <cell r="C1016" t="str">
            <v>62080TAllcustom2Allcustom3USD Total</v>
          </cell>
          <cell r="BK1016">
            <v>1727</v>
          </cell>
          <cell r="BL1016">
            <v>0</v>
          </cell>
          <cell r="BM1016">
            <v>0</v>
          </cell>
          <cell r="BN1016">
            <v>1727.4709866445198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U1016">
            <v>0</v>
          </cell>
          <cell r="BV1016">
            <v>0</v>
          </cell>
          <cell r="BW1016">
            <v>1727</v>
          </cell>
          <cell r="CD1016">
            <v>0</v>
          </cell>
          <cell r="CF1016">
            <v>0</v>
          </cell>
        </row>
        <row r="1020">
          <cell r="C1020" t="str">
            <v>15100TTAN142TAllcustom3USD Total</v>
          </cell>
          <cell r="BK1020">
            <v>-1240</v>
          </cell>
          <cell r="BL1020">
            <v>-1</v>
          </cell>
          <cell r="BN1020">
            <v>-1239.3715524417701</v>
          </cell>
          <cell r="BP1020">
            <v>0</v>
          </cell>
          <cell r="BQ1020">
            <v>0</v>
          </cell>
          <cell r="BS1020">
            <v>0</v>
          </cell>
          <cell r="BU1020">
            <v>-1</v>
          </cell>
          <cell r="BV1020">
            <v>0</v>
          </cell>
          <cell r="BW1020">
            <v>-1240</v>
          </cell>
          <cell r="CC1020">
            <v>0</v>
          </cell>
          <cell r="CD1020">
            <v>0</v>
          </cell>
        </row>
        <row r="1021">
          <cell r="C1021" t="str">
            <v>15100TTAN150Allcustom3USD Total</v>
          </cell>
          <cell r="BK1021">
            <v>-806</v>
          </cell>
          <cell r="BN1021">
            <v>-805.80782620035802</v>
          </cell>
          <cell r="BP1021">
            <v>0</v>
          </cell>
          <cell r="BS1021">
            <v>0</v>
          </cell>
          <cell r="BU1021">
            <v>0</v>
          </cell>
          <cell r="BV1021">
            <v>0</v>
          </cell>
          <cell r="BW1021">
            <v>-806</v>
          </cell>
          <cell r="CC1021">
            <v>0</v>
          </cell>
          <cell r="CD1021">
            <v>0</v>
          </cell>
        </row>
        <row r="1022">
          <cell r="C1022" t="str">
            <v>15100TTAN141TAllcustom3USD Total</v>
          </cell>
          <cell r="BK1022">
            <v>-285</v>
          </cell>
          <cell r="BN1022">
            <v>-285.34783325394301</v>
          </cell>
          <cell r="BP1022">
            <v>0</v>
          </cell>
          <cell r="BS1022">
            <v>0</v>
          </cell>
          <cell r="BU1022">
            <v>0</v>
          </cell>
          <cell r="BV1022">
            <v>0</v>
          </cell>
          <cell r="BW1022">
            <v>-285</v>
          </cell>
          <cell r="CC1022">
            <v>0</v>
          </cell>
          <cell r="CD1022">
            <v>0</v>
          </cell>
        </row>
        <row r="1023">
          <cell r="C1023" t="str">
            <v>15100TTAN180TAllcustom3USD Total</v>
          </cell>
          <cell r="BK1023">
            <v>-26</v>
          </cell>
          <cell r="BN1023">
            <v>-25.6573359105153</v>
          </cell>
          <cell r="BP1023">
            <v>0</v>
          </cell>
          <cell r="BS1023">
            <v>0</v>
          </cell>
          <cell r="BU1023">
            <v>0</v>
          </cell>
          <cell r="BV1023">
            <v>0</v>
          </cell>
          <cell r="BW1023">
            <v>-26</v>
          </cell>
          <cell r="CC1023">
            <v>0</v>
          </cell>
          <cell r="CD1023">
            <v>0</v>
          </cell>
        </row>
        <row r="1024">
          <cell r="C1024" t="str">
            <v>15100TTAN190Allcustom3USD Total</v>
          </cell>
          <cell r="BK1024">
            <v>0</v>
          </cell>
          <cell r="BN1024">
            <v>0</v>
          </cell>
          <cell r="BP1024">
            <v>0</v>
          </cell>
          <cell r="BS1024">
            <v>0</v>
          </cell>
          <cell r="BU1024">
            <v>0</v>
          </cell>
          <cell r="BV1024">
            <v>0</v>
          </cell>
          <cell r="BW1024">
            <v>0</v>
          </cell>
          <cell r="CC1024">
            <v>0</v>
          </cell>
          <cell r="CD1024">
            <v>0</v>
          </cell>
        </row>
        <row r="1025">
          <cell r="C1025" t="str">
            <v>15100TTAN200TAllcustom3USD Total</v>
          </cell>
          <cell r="BK1025">
            <v>-2357</v>
          </cell>
          <cell r="BL1025">
            <v>-1</v>
          </cell>
          <cell r="BM1025">
            <v>0</v>
          </cell>
          <cell r="BN1025">
            <v>-2356.1845478065866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U1025">
            <v>-1</v>
          </cell>
          <cell r="BV1025">
            <v>0</v>
          </cell>
          <cell r="BW1025">
            <v>-2357</v>
          </cell>
          <cell r="CC1025">
            <v>0</v>
          </cell>
          <cell r="CD1025">
            <v>0</v>
          </cell>
        </row>
        <row r="1028">
          <cell r="C1028" t="str">
            <v>21900TTAN142TM229USD Total</v>
          </cell>
          <cell r="E1028">
            <v>0</v>
          </cell>
          <cell r="H1028">
            <v>0</v>
          </cell>
          <cell r="J1028">
            <v>0</v>
          </cell>
          <cell r="M1028">
            <v>0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G1028">
            <v>0</v>
          </cell>
          <cell r="AI1028">
            <v>0</v>
          </cell>
          <cell r="AL1028">
            <v>0</v>
          </cell>
          <cell r="AN1028">
            <v>0</v>
          </cell>
          <cell r="AQ1028">
            <v>0</v>
          </cell>
          <cell r="AS1028">
            <v>0</v>
          </cell>
          <cell r="AV1028">
            <v>0</v>
          </cell>
          <cell r="AX1028">
            <v>0</v>
          </cell>
          <cell r="BA1028">
            <v>0</v>
          </cell>
          <cell r="BC1028">
            <v>0</v>
          </cell>
          <cell r="BE1028">
            <v>0</v>
          </cell>
          <cell r="BH1028">
            <v>0</v>
          </cell>
          <cell r="BI1028">
            <v>0</v>
          </cell>
          <cell r="BK1028">
            <v>0</v>
          </cell>
          <cell r="BM1028">
            <v>0</v>
          </cell>
          <cell r="BN1028">
            <v>0</v>
          </cell>
          <cell r="BP1028">
            <v>0</v>
          </cell>
          <cell r="BS1028">
            <v>0</v>
          </cell>
          <cell r="BU1028">
            <v>0</v>
          </cell>
          <cell r="BV1028">
            <v>0</v>
          </cell>
          <cell r="BW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N1028">
            <v>0</v>
          </cell>
          <cell r="CQ1028">
            <v>0</v>
          </cell>
        </row>
        <row r="1029">
          <cell r="C1029" t="str">
            <v>21900TTAN150M229USD Total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G1029">
            <v>0</v>
          </cell>
          <cell r="AI1029">
            <v>0</v>
          </cell>
          <cell r="AL1029">
            <v>0</v>
          </cell>
          <cell r="AN1029">
            <v>0</v>
          </cell>
          <cell r="AQ1029">
            <v>0</v>
          </cell>
          <cell r="AS1029">
            <v>0</v>
          </cell>
          <cell r="AV1029">
            <v>0</v>
          </cell>
          <cell r="AX1029">
            <v>0</v>
          </cell>
          <cell r="BA1029">
            <v>0</v>
          </cell>
          <cell r="BC1029">
            <v>0</v>
          </cell>
          <cell r="BE1029">
            <v>0</v>
          </cell>
          <cell r="BH1029">
            <v>0</v>
          </cell>
          <cell r="BI1029">
            <v>0</v>
          </cell>
          <cell r="BK1029">
            <v>0</v>
          </cell>
          <cell r="BM1029">
            <v>0</v>
          </cell>
          <cell r="BN1029">
            <v>0</v>
          </cell>
          <cell r="BP1029">
            <v>0</v>
          </cell>
          <cell r="BS1029">
            <v>0</v>
          </cell>
          <cell r="BU1029">
            <v>0</v>
          </cell>
          <cell r="BV1029">
            <v>0</v>
          </cell>
          <cell r="BW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N1029">
            <v>0</v>
          </cell>
          <cell r="CQ1029">
            <v>0</v>
          </cell>
        </row>
        <row r="1030">
          <cell r="C1030" t="str">
            <v>21900TTAN141TM229USD Total</v>
          </cell>
          <cell r="E1030">
            <v>0</v>
          </cell>
          <cell r="H1030">
            <v>0</v>
          </cell>
          <cell r="J1030">
            <v>0</v>
          </cell>
          <cell r="M1030">
            <v>0</v>
          </cell>
          <cell r="O1030">
            <v>0</v>
          </cell>
          <cell r="R1030">
            <v>0</v>
          </cell>
          <cell r="T1030">
            <v>0</v>
          </cell>
          <cell r="W1030">
            <v>0</v>
          </cell>
          <cell r="Y1030">
            <v>0</v>
          </cell>
          <cell r="AB1030">
            <v>0</v>
          </cell>
          <cell r="AD1030">
            <v>0</v>
          </cell>
          <cell r="AG1030">
            <v>0</v>
          </cell>
          <cell r="AI1030">
            <v>0</v>
          </cell>
          <cell r="AL1030">
            <v>0</v>
          </cell>
          <cell r="AN1030">
            <v>0</v>
          </cell>
          <cell r="AQ1030">
            <v>0</v>
          </cell>
          <cell r="AS1030">
            <v>0</v>
          </cell>
          <cell r="AV1030">
            <v>0</v>
          </cell>
          <cell r="AX1030">
            <v>0</v>
          </cell>
          <cell r="BA1030">
            <v>0</v>
          </cell>
          <cell r="BC1030">
            <v>0</v>
          </cell>
          <cell r="BE1030">
            <v>0</v>
          </cell>
          <cell r="BH1030">
            <v>0</v>
          </cell>
          <cell r="BI1030">
            <v>0</v>
          </cell>
          <cell r="BK1030">
            <v>0</v>
          </cell>
          <cell r="BM1030">
            <v>0</v>
          </cell>
          <cell r="BN1030">
            <v>0</v>
          </cell>
          <cell r="BP1030">
            <v>0</v>
          </cell>
          <cell r="BS1030">
            <v>0</v>
          </cell>
          <cell r="BU1030">
            <v>0</v>
          </cell>
          <cell r="BV1030">
            <v>0</v>
          </cell>
          <cell r="BW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</row>
        <row r="1031">
          <cell r="C1031" t="str">
            <v>21900TTAN180TM229USD Total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G1031">
            <v>0</v>
          </cell>
          <cell r="AI1031">
            <v>0</v>
          </cell>
          <cell r="AL1031">
            <v>0</v>
          </cell>
          <cell r="AN1031">
            <v>0</v>
          </cell>
          <cell r="AQ1031">
            <v>0</v>
          </cell>
          <cell r="AS1031">
            <v>0</v>
          </cell>
          <cell r="AV1031">
            <v>0</v>
          </cell>
          <cell r="AX1031">
            <v>0</v>
          </cell>
          <cell r="BA1031">
            <v>0</v>
          </cell>
          <cell r="BC1031">
            <v>0</v>
          </cell>
          <cell r="BE1031">
            <v>0</v>
          </cell>
          <cell r="BH1031">
            <v>0</v>
          </cell>
          <cell r="BI1031">
            <v>0</v>
          </cell>
          <cell r="BK1031">
            <v>0</v>
          </cell>
          <cell r="BM1031">
            <v>0</v>
          </cell>
          <cell r="BN1031">
            <v>0</v>
          </cell>
          <cell r="BP1031">
            <v>0</v>
          </cell>
          <cell r="BS1031">
            <v>0</v>
          </cell>
          <cell r="BU1031">
            <v>0</v>
          </cell>
          <cell r="BV1031">
            <v>0</v>
          </cell>
          <cell r="BW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N1031">
            <v>0</v>
          </cell>
          <cell r="CQ1031">
            <v>0</v>
          </cell>
        </row>
        <row r="1032">
          <cell r="C1032" t="str">
            <v>21900TTAN190M229USD Total</v>
          </cell>
          <cell r="E1032">
            <v>0</v>
          </cell>
          <cell r="F1032">
            <v>0</v>
          </cell>
          <cell r="H1032">
            <v>0</v>
          </cell>
          <cell r="J1032">
            <v>0</v>
          </cell>
          <cell r="K1032">
            <v>0</v>
          </cell>
          <cell r="M1032">
            <v>0</v>
          </cell>
          <cell r="O1032">
            <v>0</v>
          </cell>
          <cell r="P1032">
            <v>0</v>
          </cell>
          <cell r="R1032">
            <v>0</v>
          </cell>
          <cell r="T1032">
            <v>0</v>
          </cell>
          <cell r="U1032">
            <v>0</v>
          </cell>
          <cell r="W1032">
            <v>0</v>
          </cell>
          <cell r="Y1032">
            <v>0</v>
          </cell>
          <cell r="Z1032">
            <v>0</v>
          </cell>
          <cell r="AB1032">
            <v>0</v>
          </cell>
          <cell r="AD1032">
            <v>0</v>
          </cell>
          <cell r="AE1032">
            <v>0</v>
          </cell>
          <cell r="AG1032">
            <v>0</v>
          </cell>
          <cell r="AI1032">
            <v>0</v>
          </cell>
          <cell r="AJ1032">
            <v>0</v>
          </cell>
          <cell r="AL1032">
            <v>0</v>
          </cell>
          <cell r="AN1032">
            <v>0</v>
          </cell>
          <cell r="AO1032">
            <v>0</v>
          </cell>
          <cell r="AQ1032">
            <v>0</v>
          </cell>
          <cell r="AS1032">
            <v>0</v>
          </cell>
          <cell r="AT1032">
            <v>0</v>
          </cell>
          <cell r="AV1032">
            <v>0</v>
          </cell>
          <cell r="AX1032">
            <v>0</v>
          </cell>
          <cell r="AY1032">
            <v>0</v>
          </cell>
          <cell r="BA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H1032">
            <v>0</v>
          </cell>
          <cell r="BI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P1032">
            <v>0</v>
          </cell>
          <cell r="BQ1032">
            <v>0</v>
          </cell>
          <cell r="BS1032">
            <v>0</v>
          </cell>
          <cell r="BU1032">
            <v>0</v>
          </cell>
          <cell r="BV1032">
            <v>0</v>
          </cell>
          <cell r="BW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N1032">
            <v>0</v>
          </cell>
          <cell r="CO1032">
            <v>0</v>
          </cell>
          <cell r="CQ1032">
            <v>0</v>
          </cell>
        </row>
        <row r="1033">
          <cell r="C1033" t="str">
            <v>21900TAllcustom2M229USD Total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U1033">
            <v>0</v>
          </cell>
          <cell r="BV1033">
            <v>0</v>
          </cell>
          <cell r="BW1033">
            <v>0</v>
          </cell>
          <cell r="CB1033">
            <v>0</v>
          </cell>
          <cell r="CC1033">
            <v>0</v>
          </cell>
          <cell r="CD1033">
            <v>0</v>
          </cell>
          <cell r="CF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</row>
        <row r="1036">
          <cell r="C1036" t="str">
            <v>21900TTAN142TM230USD Total</v>
          </cell>
          <cell r="BK1036">
            <v>-185</v>
          </cell>
          <cell r="BL1036">
            <v>-1</v>
          </cell>
          <cell r="BN1036">
            <v>-184.45154632901202</v>
          </cell>
          <cell r="BP1036">
            <v>0</v>
          </cell>
          <cell r="BQ1036">
            <v>0</v>
          </cell>
          <cell r="BS1036">
            <v>0</v>
          </cell>
          <cell r="BU1036">
            <v>-1</v>
          </cell>
          <cell r="BV1036">
            <v>0</v>
          </cell>
          <cell r="BW1036">
            <v>-185</v>
          </cell>
          <cell r="CC1036">
            <v>0</v>
          </cell>
          <cell r="CD1036">
            <v>0</v>
          </cell>
        </row>
        <row r="1037">
          <cell r="C1037" t="str">
            <v>21900TTAN150M230USD Total</v>
          </cell>
          <cell r="BK1037">
            <v>-3</v>
          </cell>
          <cell r="BN1037">
            <v>-3.35790775533285</v>
          </cell>
          <cell r="BP1037">
            <v>0</v>
          </cell>
          <cell r="BS1037">
            <v>0</v>
          </cell>
          <cell r="BU1037">
            <v>0</v>
          </cell>
          <cell r="BV1037">
            <v>0</v>
          </cell>
          <cell r="BW1037">
            <v>-3</v>
          </cell>
          <cell r="CC1037">
            <v>0</v>
          </cell>
          <cell r="CD1037">
            <v>0</v>
          </cell>
        </row>
        <row r="1038">
          <cell r="C1038" t="str">
            <v>21900TTAN141TM230USD Total</v>
          </cell>
          <cell r="BK1038">
            <v>-7</v>
          </cell>
          <cell r="BN1038">
            <v>-6.7999764800000007</v>
          </cell>
          <cell r="BP1038">
            <v>0</v>
          </cell>
          <cell r="BS1038">
            <v>0</v>
          </cell>
          <cell r="BU1038">
            <v>0</v>
          </cell>
          <cell r="BV1038">
            <v>0</v>
          </cell>
          <cell r="BW1038">
            <v>-7</v>
          </cell>
          <cell r="CC1038">
            <v>0</v>
          </cell>
          <cell r="CD1038">
            <v>0</v>
          </cell>
        </row>
        <row r="1039">
          <cell r="C1039" t="str">
            <v>21900TTAN180TM230USD Total</v>
          </cell>
          <cell r="BK1039">
            <v>-1</v>
          </cell>
          <cell r="BN1039">
            <v>-0.88419600117203501</v>
          </cell>
          <cell r="BP1039">
            <v>0</v>
          </cell>
          <cell r="BS1039">
            <v>0</v>
          </cell>
          <cell r="BU1039">
            <v>0</v>
          </cell>
          <cell r="BV1039">
            <v>0</v>
          </cell>
          <cell r="BW1039">
            <v>-1</v>
          </cell>
          <cell r="CC1039">
            <v>0</v>
          </cell>
          <cell r="CD1039">
            <v>0</v>
          </cell>
        </row>
        <row r="1040">
          <cell r="C1040" t="str">
            <v>21900TTAN190M230USD Total</v>
          </cell>
          <cell r="BK1040">
            <v>-45</v>
          </cell>
          <cell r="BN1040">
            <v>-45.038843830327401</v>
          </cell>
          <cell r="BP1040">
            <v>0</v>
          </cell>
          <cell r="BS1040">
            <v>0</v>
          </cell>
          <cell r="BU1040">
            <v>0</v>
          </cell>
          <cell r="BV1040">
            <v>0</v>
          </cell>
          <cell r="BW1040">
            <v>-45</v>
          </cell>
          <cell r="CC1040">
            <v>0</v>
          </cell>
          <cell r="CD1040">
            <v>0</v>
          </cell>
        </row>
        <row r="1041">
          <cell r="C1041" t="str">
            <v>21900TAllcustom2M230USD Total</v>
          </cell>
          <cell r="BK1041">
            <v>-241</v>
          </cell>
          <cell r="BL1041">
            <v>-1</v>
          </cell>
          <cell r="BM1041">
            <v>0</v>
          </cell>
          <cell r="BN1041">
            <v>-240.53247039584431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U1041">
            <v>-1</v>
          </cell>
          <cell r="BV1041">
            <v>0</v>
          </cell>
          <cell r="BW1041">
            <v>-241</v>
          </cell>
          <cell r="CC1041">
            <v>0</v>
          </cell>
          <cell r="CD1041">
            <v>0</v>
          </cell>
          <cell r="CF1041">
            <v>0</v>
          </cell>
        </row>
        <row r="1044">
          <cell r="C1044" t="str">
            <v>21900TTAN142TM420USD Total</v>
          </cell>
          <cell r="BK1044">
            <v>0</v>
          </cell>
          <cell r="BL1044">
            <v>0</v>
          </cell>
          <cell r="BN1044">
            <v>0</v>
          </cell>
          <cell r="BP1044">
            <v>0</v>
          </cell>
          <cell r="BQ1044">
            <v>0</v>
          </cell>
          <cell r="BS1044">
            <v>0</v>
          </cell>
          <cell r="BU1044">
            <v>0</v>
          </cell>
          <cell r="BV1044">
            <v>0</v>
          </cell>
          <cell r="BW1044">
            <v>0</v>
          </cell>
          <cell r="CC1044">
            <v>0</v>
          </cell>
          <cell r="CD1044">
            <v>0</v>
          </cell>
        </row>
        <row r="1045">
          <cell r="C1045" t="str">
            <v>21900TTAN150M420USD Total</v>
          </cell>
          <cell r="BK1045">
            <v>0</v>
          </cell>
          <cell r="BN1045">
            <v>0</v>
          </cell>
          <cell r="BP1045">
            <v>0</v>
          </cell>
          <cell r="BS1045">
            <v>0</v>
          </cell>
          <cell r="BU1045">
            <v>0</v>
          </cell>
          <cell r="BV1045">
            <v>0</v>
          </cell>
          <cell r="BW1045">
            <v>0</v>
          </cell>
          <cell r="CC1045">
            <v>0</v>
          </cell>
          <cell r="CD1045">
            <v>0</v>
          </cell>
        </row>
        <row r="1046">
          <cell r="C1046" t="str">
            <v>21900TTAN141TM420USD Total</v>
          </cell>
          <cell r="BK1046">
            <v>0</v>
          </cell>
          <cell r="BN1046">
            <v>0</v>
          </cell>
          <cell r="BP1046">
            <v>0</v>
          </cell>
          <cell r="BS1046">
            <v>0</v>
          </cell>
          <cell r="BU1046">
            <v>0</v>
          </cell>
          <cell r="BV1046">
            <v>0</v>
          </cell>
          <cell r="BW1046">
            <v>0</v>
          </cell>
          <cell r="CC1046">
            <v>0</v>
          </cell>
          <cell r="CD1046">
            <v>0</v>
          </cell>
        </row>
        <row r="1047">
          <cell r="C1047" t="str">
            <v>21900TTAN180TM420USD Total</v>
          </cell>
          <cell r="BK1047">
            <v>0</v>
          </cell>
          <cell r="BN1047">
            <v>0</v>
          </cell>
          <cell r="BP1047">
            <v>0</v>
          </cell>
          <cell r="BS1047">
            <v>0</v>
          </cell>
          <cell r="BU1047">
            <v>0</v>
          </cell>
          <cell r="BV1047">
            <v>0</v>
          </cell>
          <cell r="BW1047">
            <v>0</v>
          </cell>
          <cell r="CC1047">
            <v>0</v>
          </cell>
          <cell r="CD1047">
            <v>0</v>
          </cell>
        </row>
        <row r="1048">
          <cell r="C1048" t="str">
            <v>21900TTAN190M420USD Total</v>
          </cell>
          <cell r="BK1048">
            <v>0</v>
          </cell>
          <cell r="BN1048">
            <v>0</v>
          </cell>
          <cell r="BP1048">
            <v>0</v>
          </cell>
          <cell r="BS1048">
            <v>0</v>
          </cell>
          <cell r="BU1048">
            <v>0</v>
          </cell>
          <cell r="BV1048">
            <v>0</v>
          </cell>
          <cell r="BW1048">
            <v>0</v>
          </cell>
          <cell r="CC1048">
            <v>0</v>
          </cell>
          <cell r="CD1048">
            <v>0</v>
          </cell>
        </row>
        <row r="1049">
          <cell r="C1049" t="str">
            <v>21900TAllcustom2M420USD Total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U1049">
            <v>0</v>
          </cell>
          <cell r="BV1049">
            <v>0</v>
          </cell>
          <cell r="BW1049">
            <v>0</v>
          </cell>
          <cell r="CC1049">
            <v>0</v>
          </cell>
          <cell r="CD1049">
            <v>0</v>
          </cell>
          <cell r="CF1049">
            <v>0</v>
          </cell>
        </row>
        <row r="1052">
          <cell r="C1052" t="str">
            <v>21900TTAN142TM600TUSD Total</v>
          </cell>
          <cell r="BK1052">
            <v>463</v>
          </cell>
          <cell r="BL1052">
            <v>0</v>
          </cell>
          <cell r="BN1052">
            <v>462.55599215144701</v>
          </cell>
          <cell r="BP1052">
            <v>0</v>
          </cell>
          <cell r="BQ1052">
            <v>0</v>
          </cell>
          <cell r="BS1052">
            <v>0</v>
          </cell>
          <cell r="BU1052">
            <v>0</v>
          </cell>
          <cell r="BV1052">
            <v>0</v>
          </cell>
          <cell r="BW1052">
            <v>463</v>
          </cell>
          <cell r="CC1052">
            <v>0</v>
          </cell>
          <cell r="CD1052">
            <v>0</v>
          </cell>
        </row>
        <row r="1053">
          <cell r="C1053" t="str">
            <v>21900TTAN150M600TUSD Total</v>
          </cell>
          <cell r="BK1053">
            <v>442</v>
          </cell>
          <cell r="BN1053">
            <v>441.78069026766997</v>
          </cell>
          <cell r="BP1053">
            <v>0</v>
          </cell>
          <cell r="BS1053">
            <v>0</v>
          </cell>
          <cell r="BU1053">
            <v>0</v>
          </cell>
          <cell r="BV1053">
            <v>0</v>
          </cell>
          <cell r="BW1053">
            <v>442</v>
          </cell>
          <cell r="CC1053">
            <v>0</v>
          </cell>
          <cell r="CD1053">
            <v>0</v>
          </cell>
        </row>
        <row r="1054">
          <cell r="C1054" t="str">
            <v>21900TTAN141TM600TUSD Total</v>
          </cell>
          <cell r="BK1054">
            <v>38</v>
          </cell>
          <cell r="BN1054">
            <v>38.485115819999997</v>
          </cell>
          <cell r="BP1054">
            <v>0</v>
          </cell>
          <cell r="BS1054">
            <v>0</v>
          </cell>
          <cell r="BU1054">
            <v>0</v>
          </cell>
          <cell r="BV1054">
            <v>0</v>
          </cell>
          <cell r="BW1054">
            <v>38</v>
          </cell>
          <cell r="CC1054">
            <v>0</v>
          </cell>
          <cell r="CD1054">
            <v>0</v>
          </cell>
        </row>
        <row r="1055">
          <cell r="C1055" t="str">
            <v>21900TTAN180TM600TUSD Total</v>
          </cell>
          <cell r="BK1055">
            <v>34</v>
          </cell>
          <cell r="BN1055">
            <v>34.221826065883</v>
          </cell>
          <cell r="BP1055">
            <v>0</v>
          </cell>
          <cell r="BS1055">
            <v>0</v>
          </cell>
          <cell r="BU1055">
            <v>0</v>
          </cell>
          <cell r="BV1055">
            <v>0</v>
          </cell>
          <cell r="BW1055">
            <v>34</v>
          </cell>
          <cell r="CC1055">
            <v>0</v>
          </cell>
          <cell r="CD1055">
            <v>0</v>
          </cell>
        </row>
        <row r="1056">
          <cell r="C1056" t="str">
            <v>21900TTAN190M600TUSD Total</v>
          </cell>
          <cell r="BK1056">
            <v>-981</v>
          </cell>
          <cell r="BN1056">
            <v>-980.78716344279098</v>
          </cell>
          <cell r="BP1056">
            <v>0</v>
          </cell>
          <cell r="BS1056">
            <v>0</v>
          </cell>
          <cell r="BU1056">
            <v>0</v>
          </cell>
          <cell r="BV1056">
            <v>0</v>
          </cell>
          <cell r="BW1056">
            <v>-981</v>
          </cell>
          <cell r="CC1056">
            <v>0</v>
          </cell>
          <cell r="CD1056">
            <v>0</v>
          </cell>
        </row>
        <row r="1057">
          <cell r="C1057" t="str">
            <v>21900TAllcustom2M600TUSD Total</v>
          </cell>
          <cell r="BK1057">
            <v>-4</v>
          </cell>
          <cell r="BL1057">
            <v>0</v>
          </cell>
          <cell r="BM1057">
            <v>0</v>
          </cell>
          <cell r="BN1057">
            <v>-3.7435391377910037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U1057">
            <v>0</v>
          </cell>
          <cell r="BV1057">
            <v>0</v>
          </cell>
          <cell r="BW1057">
            <v>-4</v>
          </cell>
          <cell r="CC1057">
            <v>0</v>
          </cell>
          <cell r="CD1057">
            <v>0</v>
          </cell>
          <cell r="CF1057">
            <v>0</v>
          </cell>
        </row>
        <row r="1060">
          <cell r="C1060" t="str">
            <v>21900TTAN142TM510USD Total</v>
          </cell>
          <cell r="BK1060">
            <v>0</v>
          </cell>
          <cell r="BL1060">
            <v>0</v>
          </cell>
          <cell r="BN1060">
            <v>0.32785699706549098</v>
          </cell>
          <cell r="BP1060">
            <v>0</v>
          </cell>
          <cell r="BQ1060">
            <v>0</v>
          </cell>
          <cell r="BS1060">
            <v>0</v>
          </cell>
          <cell r="BU1060">
            <v>0</v>
          </cell>
          <cell r="BV1060">
            <v>0</v>
          </cell>
          <cell r="BW1060">
            <v>0</v>
          </cell>
          <cell r="CC1060">
            <v>0</v>
          </cell>
          <cell r="CD1060">
            <v>0</v>
          </cell>
        </row>
        <row r="1061">
          <cell r="C1061" t="str">
            <v>21900TTAN150M510USD Total</v>
          </cell>
          <cell r="BK1061">
            <v>0</v>
          </cell>
          <cell r="BN1061">
            <v>0</v>
          </cell>
          <cell r="BP1061">
            <v>0</v>
          </cell>
          <cell r="BS1061">
            <v>0</v>
          </cell>
          <cell r="BU1061">
            <v>0</v>
          </cell>
          <cell r="BV1061">
            <v>0</v>
          </cell>
          <cell r="BW1061">
            <v>0</v>
          </cell>
          <cell r="CC1061">
            <v>0</v>
          </cell>
          <cell r="CD1061">
            <v>0</v>
          </cell>
        </row>
        <row r="1062">
          <cell r="C1062" t="str">
            <v>21900TTAN141TM510USD Total</v>
          </cell>
          <cell r="BK1062">
            <v>0</v>
          </cell>
          <cell r="BN1062">
            <v>0</v>
          </cell>
          <cell r="BP1062">
            <v>0</v>
          </cell>
          <cell r="BS1062">
            <v>0</v>
          </cell>
          <cell r="BU1062">
            <v>0</v>
          </cell>
          <cell r="BV1062">
            <v>0</v>
          </cell>
          <cell r="BW1062">
            <v>0</v>
          </cell>
          <cell r="CC1062">
            <v>0</v>
          </cell>
          <cell r="CD1062">
            <v>0</v>
          </cell>
        </row>
        <row r="1063">
          <cell r="C1063" t="str">
            <v>21900TTAN180TM510USD Total</v>
          </cell>
          <cell r="BK1063">
            <v>-4</v>
          </cell>
          <cell r="BN1063">
            <v>-4.0670897658349405</v>
          </cell>
          <cell r="BP1063">
            <v>0</v>
          </cell>
          <cell r="BS1063">
            <v>0</v>
          </cell>
          <cell r="BU1063">
            <v>0</v>
          </cell>
          <cell r="BV1063">
            <v>0</v>
          </cell>
          <cell r="BW1063">
            <v>-4</v>
          </cell>
          <cell r="CC1063">
            <v>0</v>
          </cell>
          <cell r="CD1063">
            <v>0</v>
          </cell>
        </row>
        <row r="1064">
          <cell r="C1064" t="str">
            <v>21900TTAN190M510USD Total</v>
          </cell>
          <cell r="BK1064">
            <v>0</v>
          </cell>
          <cell r="BN1064">
            <v>0</v>
          </cell>
          <cell r="BP1064">
            <v>0</v>
          </cell>
          <cell r="BS1064">
            <v>0</v>
          </cell>
          <cell r="BU1064">
            <v>0</v>
          </cell>
          <cell r="BV1064">
            <v>0</v>
          </cell>
          <cell r="BW1064">
            <v>0</v>
          </cell>
          <cell r="CC1064">
            <v>0</v>
          </cell>
          <cell r="CD1064">
            <v>0</v>
          </cell>
        </row>
        <row r="1065">
          <cell r="C1065" t="str">
            <v>21900TAllcustom2M510USD Total</v>
          </cell>
          <cell r="BK1065">
            <v>-4</v>
          </cell>
          <cell r="BL1065">
            <v>0</v>
          </cell>
          <cell r="BM1065">
            <v>0</v>
          </cell>
          <cell r="BN1065">
            <v>-3.7392327687694493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U1065">
            <v>0</v>
          </cell>
          <cell r="BV1065">
            <v>0</v>
          </cell>
          <cell r="BW1065">
            <v>-4</v>
          </cell>
          <cell r="CC1065">
            <v>0</v>
          </cell>
          <cell r="CD1065">
            <v>0</v>
          </cell>
          <cell r="CF1065">
            <v>0</v>
          </cell>
        </row>
        <row r="1069">
          <cell r="C1069" t="str">
            <v>62100TTAN142TM175USD Total</v>
          </cell>
          <cell r="BK1069">
            <v>0</v>
          </cell>
          <cell r="BL1069">
            <v>0</v>
          </cell>
          <cell r="BN1069">
            <v>0</v>
          </cell>
          <cell r="BP1069">
            <v>0</v>
          </cell>
          <cell r="BQ1069">
            <v>0</v>
          </cell>
          <cell r="BS1069">
            <v>0</v>
          </cell>
          <cell r="BU1069">
            <v>0</v>
          </cell>
          <cell r="BV1069">
            <v>0</v>
          </cell>
          <cell r="BW1069">
            <v>0</v>
          </cell>
          <cell r="CD1069">
            <v>0</v>
          </cell>
        </row>
        <row r="1070">
          <cell r="C1070" t="str">
            <v>62100TTAN150M175USD Total</v>
          </cell>
          <cell r="BK1070">
            <v>0</v>
          </cell>
          <cell r="BN1070">
            <v>0</v>
          </cell>
          <cell r="BP1070">
            <v>0</v>
          </cell>
          <cell r="BS1070">
            <v>0</v>
          </cell>
          <cell r="BU1070">
            <v>0</v>
          </cell>
          <cell r="BV1070">
            <v>0</v>
          </cell>
          <cell r="BW1070">
            <v>0</v>
          </cell>
          <cell r="CD1070">
            <v>0</v>
          </cell>
          <cell r="CF1070">
            <v>0</v>
          </cell>
        </row>
        <row r="1071">
          <cell r="C1071" t="str">
            <v>62100TTAN141TM175USD Total</v>
          </cell>
          <cell r="BK1071">
            <v>0</v>
          </cell>
          <cell r="BN1071">
            <v>0</v>
          </cell>
          <cell r="BP1071">
            <v>0</v>
          </cell>
          <cell r="BS1071">
            <v>0</v>
          </cell>
          <cell r="BU1071">
            <v>0</v>
          </cell>
          <cell r="BV1071">
            <v>0</v>
          </cell>
          <cell r="BW1071">
            <v>0</v>
          </cell>
          <cell r="CD1071">
            <v>0</v>
          </cell>
        </row>
        <row r="1072">
          <cell r="C1072" t="str">
            <v>62100TTAN180TM175USD Total</v>
          </cell>
          <cell r="BK1072">
            <v>0</v>
          </cell>
          <cell r="BN1072">
            <v>-7.3999999999999996E-2</v>
          </cell>
          <cell r="BP1072">
            <v>0</v>
          </cell>
          <cell r="BS1072">
            <v>0</v>
          </cell>
          <cell r="BU1072">
            <v>0</v>
          </cell>
          <cell r="BV1072">
            <v>0</v>
          </cell>
          <cell r="BW1072">
            <v>0</v>
          </cell>
          <cell r="CD1072">
            <v>0</v>
          </cell>
          <cell r="CF1072">
            <v>0</v>
          </cell>
        </row>
        <row r="1073">
          <cell r="C1073" t="str">
            <v>62100TTAN190M175USD Total</v>
          </cell>
          <cell r="BK1073">
            <v>0</v>
          </cell>
          <cell r="BN1073">
            <v>0</v>
          </cell>
          <cell r="BP1073">
            <v>0</v>
          </cell>
          <cell r="BS1073">
            <v>0</v>
          </cell>
          <cell r="BU1073">
            <v>0</v>
          </cell>
          <cell r="BV1073">
            <v>0</v>
          </cell>
          <cell r="BW1073">
            <v>0</v>
          </cell>
          <cell r="CD1073">
            <v>0</v>
          </cell>
          <cell r="CF1073">
            <v>0</v>
          </cell>
        </row>
        <row r="1074">
          <cell r="C1074" t="str">
            <v>62100TAllcustom2M175USD Total</v>
          </cell>
          <cell r="BK1074">
            <v>0</v>
          </cell>
          <cell r="BL1074">
            <v>0</v>
          </cell>
          <cell r="BM1074">
            <v>0</v>
          </cell>
          <cell r="BN1074">
            <v>-7.3999999999999996E-2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U1074">
            <v>0</v>
          </cell>
          <cell r="BV1074">
            <v>0</v>
          </cell>
          <cell r="BW1074">
            <v>0</v>
          </cell>
          <cell r="CD1074">
            <v>0</v>
          </cell>
          <cell r="CF1074">
            <v>0</v>
          </cell>
        </row>
        <row r="1078">
          <cell r="C1078" t="str">
            <v>62352TAllcustom2Allcustom3USD Total</v>
          </cell>
          <cell r="BK1078">
            <v>255</v>
          </cell>
          <cell r="BN1078">
            <v>255.01821094840801</v>
          </cell>
          <cell r="BP1078">
            <v>0</v>
          </cell>
          <cell r="BQ1078">
            <v>0</v>
          </cell>
          <cell r="BS1078">
            <v>0</v>
          </cell>
          <cell r="BU1078">
            <v>0</v>
          </cell>
          <cell r="BV1078">
            <v>0</v>
          </cell>
          <cell r="BW1078">
            <v>255</v>
          </cell>
          <cell r="CD1078">
            <v>0</v>
          </cell>
          <cell r="CF1078">
            <v>0</v>
          </cell>
        </row>
        <row r="1079">
          <cell r="C1079" t="str">
            <v>62354TAllcustom2Allcustom3USD Total</v>
          </cell>
          <cell r="BK1079">
            <v>33</v>
          </cell>
          <cell r="BN1079">
            <v>32.799891680439501</v>
          </cell>
          <cell r="BP1079">
            <v>0</v>
          </cell>
          <cell r="BS1079">
            <v>0</v>
          </cell>
          <cell r="BU1079">
            <v>0</v>
          </cell>
          <cell r="BV1079">
            <v>0</v>
          </cell>
          <cell r="BW1079">
            <v>33</v>
          </cell>
          <cell r="CD1079">
            <v>0</v>
          </cell>
        </row>
        <row r="1080">
          <cell r="C1080" t="str">
            <v>62356TAllcustom2Allcustom3USD Total</v>
          </cell>
          <cell r="BK1080">
            <v>73</v>
          </cell>
          <cell r="BN1080">
            <v>72.575393207927306</v>
          </cell>
          <cell r="BP1080">
            <v>0</v>
          </cell>
          <cell r="BS1080">
            <v>0</v>
          </cell>
          <cell r="BU1080">
            <v>0</v>
          </cell>
          <cell r="BV1080">
            <v>0</v>
          </cell>
          <cell r="BW1080">
            <v>73</v>
          </cell>
          <cell r="CD1080">
            <v>0</v>
          </cell>
        </row>
        <row r="1081">
          <cell r="C1081" t="str">
            <v>25772Allcustom2Allcustom3USD Total</v>
          </cell>
          <cell r="BK1081">
            <v>267</v>
          </cell>
          <cell r="BN1081">
            <v>267.189848083887</v>
          </cell>
          <cell r="BP1081">
            <v>0</v>
          </cell>
          <cell r="BS1081">
            <v>0</v>
          </cell>
          <cell r="BU1081">
            <v>0</v>
          </cell>
          <cell r="BV1081">
            <v>0</v>
          </cell>
          <cell r="BW1081">
            <v>267</v>
          </cell>
          <cell r="CD1081">
            <v>0</v>
          </cell>
        </row>
        <row r="1082">
          <cell r="C1082" t="str">
            <v>25750TAllcustom2Allcustom3USD Total</v>
          </cell>
          <cell r="BK1082">
            <v>25</v>
          </cell>
          <cell r="BN1082">
            <v>25.273092200000001</v>
          </cell>
          <cell r="BP1082">
            <v>0</v>
          </cell>
          <cell r="BS1082">
            <v>0</v>
          </cell>
          <cell r="BU1082">
            <v>0</v>
          </cell>
          <cell r="BV1082">
            <v>0</v>
          </cell>
          <cell r="BW1082">
            <v>25</v>
          </cell>
          <cell r="CD1082">
            <v>0</v>
          </cell>
        </row>
        <row r="1083">
          <cell r="C1083" t="str">
            <v>25775Allcustom2Allcustom3USD Total</v>
          </cell>
          <cell r="BK1083">
            <v>29</v>
          </cell>
          <cell r="BN1083">
            <v>28.536231192435</v>
          </cell>
          <cell r="BP1083">
            <v>0</v>
          </cell>
          <cell r="BS1083">
            <v>0</v>
          </cell>
          <cell r="BU1083">
            <v>0</v>
          </cell>
          <cell r="BV1083">
            <v>0</v>
          </cell>
          <cell r="BW1083">
            <v>29</v>
          </cell>
          <cell r="CD1083">
            <v>0</v>
          </cell>
        </row>
        <row r="1084">
          <cell r="C1084" t="str">
            <v>Other_receivables_other_USD</v>
          </cell>
          <cell r="BK1084">
            <v>1017</v>
          </cell>
          <cell r="BL1084">
            <v>1</v>
          </cell>
          <cell r="BM1084">
            <v>0</v>
          </cell>
          <cell r="BN1084">
            <v>1016.4677661277724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W1084">
            <v>1017</v>
          </cell>
        </row>
        <row r="1085">
          <cell r="C1085" t="str">
            <v>62360TAllcustom2Allcustom3USD Total</v>
          </cell>
          <cell r="BK1085">
            <v>1699</v>
          </cell>
          <cell r="BL1085">
            <v>1</v>
          </cell>
          <cell r="BM1085">
            <v>0</v>
          </cell>
          <cell r="BN1085">
            <v>1697.8604334408692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U1085">
            <v>0</v>
          </cell>
          <cell r="BV1085">
            <v>0</v>
          </cell>
          <cell r="BW1085">
            <v>1699</v>
          </cell>
          <cell r="CD1085">
            <v>0</v>
          </cell>
          <cell r="CF1085">
            <v>0</v>
          </cell>
        </row>
        <row r="1088">
          <cell r="C1088" t="str">
            <v>62357TAllcustom2Allcustom3USD Total</v>
          </cell>
          <cell r="BK1088">
            <v>361</v>
          </cell>
          <cell r="BL1088">
            <v>1</v>
          </cell>
          <cell r="BN1088">
            <v>360.393495836775</v>
          </cell>
          <cell r="BP1088">
            <v>0</v>
          </cell>
          <cell r="BS1088">
            <v>0</v>
          </cell>
          <cell r="BU1088">
            <v>1</v>
          </cell>
          <cell r="BV1088">
            <v>0</v>
          </cell>
          <cell r="BW1088">
            <v>361</v>
          </cell>
          <cell r="CD1088">
            <v>0</v>
          </cell>
        </row>
        <row r="1089">
          <cell r="C1089" t="str">
            <v>62358TAllcustom2Allcustom3USD Total</v>
          </cell>
          <cell r="BK1089">
            <v>1338</v>
          </cell>
          <cell r="BL1089">
            <v>1</v>
          </cell>
          <cell r="BN1089">
            <v>1337.4669376040899</v>
          </cell>
          <cell r="BP1089">
            <v>0</v>
          </cell>
          <cell r="BQ1089">
            <v>0</v>
          </cell>
          <cell r="BS1089">
            <v>0</v>
          </cell>
          <cell r="BU1089">
            <v>1</v>
          </cell>
          <cell r="BV1089">
            <v>0</v>
          </cell>
          <cell r="BW1089">
            <v>1338</v>
          </cell>
          <cell r="CD1089">
            <v>0</v>
          </cell>
          <cell r="CF1089">
            <v>0</v>
          </cell>
        </row>
        <row r="1094">
          <cell r="C1094" t="str">
            <v>61105SHA410M881CUSD Total</v>
          </cell>
          <cell r="BK1094">
            <v>69585</v>
          </cell>
          <cell r="BN1094">
            <v>69585</v>
          </cell>
          <cell r="BW1094">
            <v>69585</v>
          </cell>
          <cell r="CD1094">
            <v>0</v>
          </cell>
        </row>
        <row r="1095">
          <cell r="C1095" t="str">
            <v>61105SHA410M882USD Total</v>
          </cell>
          <cell r="BK1095">
            <v>76537</v>
          </cell>
          <cell r="BN1095">
            <v>76537</v>
          </cell>
          <cell r="BW1095">
            <v>76537</v>
          </cell>
          <cell r="CD1095">
            <v>0</v>
          </cell>
        </row>
        <row r="1096">
          <cell r="C1096" t="str">
            <v>61105SHA410M883USD Total</v>
          </cell>
          <cell r="BK1096">
            <v>0</v>
          </cell>
          <cell r="BN1096">
            <v>0</v>
          </cell>
          <cell r="BW1096">
            <v>0</v>
          </cell>
          <cell r="CD1096">
            <v>0</v>
          </cell>
        </row>
        <row r="1097">
          <cell r="C1097" t="str">
            <v>61105SHA410M889USD Total</v>
          </cell>
          <cell r="BK1097">
            <v>146122</v>
          </cell>
          <cell r="BN1097">
            <v>146122</v>
          </cell>
          <cell r="BW1097">
            <v>146122</v>
          </cell>
          <cell r="CD1097">
            <v>0</v>
          </cell>
        </row>
        <row r="1098">
          <cell r="C1098" t="str">
            <v>61105SHA410M880TUSD Total</v>
          </cell>
          <cell r="BK1098">
            <v>0</v>
          </cell>
          <cell r="BN1098">
            <v>0</v>
          </cell>
          <cell r="BW1098">
            <v>0</v>
          </cell>
          <cell r="CD1098">
            <v>0</v>
          </cell>
        </row>
        <row r="1100">
          <cell r="C1100" t="str">
            <v>61105SHA420M881CUSD Total</v>
          </cell>
          <cell r="BK1100">
            <v>361409</v>
          </cell>
          <cell r="BN1100">
            <v>361409</v>
          </cell>
          <cell r="BW1100">
            <v>361409</v>
          </cell>
          <cell r="CD1100">
            <v>0</v>
          </cell>
        </row>
        <row r="1101">
          <cell r="C1101" t="str">
            <v>61105SHA420M882USD Total</v>
          </cell>
          <cell r="BK1101">
            <v>306278</v>
          </cell>
          <cell r="BN1101">
            <v>306278</v>
          </cell>
          <cell r="BW1101">
            <v>306278</v>
          </cell>
          <cell r="CD1101">
            <v>0</v>
          </cell>
        </row>
        <row r="1102">
          <cell r="C1102" t="str">
            <v>61105SHA420M883USD Total</v>
          </cell>
          <cell r="BK1102">
            <v>5767</v>
          </cell>
          <cell r="BN1102">
            <v>5767</v>
          </cell>
          <cell r="BW1102">
            <v>5767</v>
          </cell>
          <cell r="CD1102">
            <v>0</v>
          </cell>
        </row>
        <row r="1103">
          <cell r="C1103" t="str">
            <v>61105SHA420M889USD Total</v>
          </cell>
          <cell r="BK1103">
            <v>582398</v>
          </cell>
          <cell r="BN1103">
            <v>582398</v>
          </cell>
          <cell r="BW1103">
            <v>582398</v>
          </cell>
          <cell r="CD1103">
            <v>0</v>
          </cell>
        </row>
        <row r="1104">
          <cell r="C1104" t="str">
            <v>61105SHA420M880TUSD Total</v>
          </cell>
          <cell r="BK1104">
            <v>79522</v>
          </cell>
          <cell r="BN1104">
            <v>79522</v>
          </cell>
          <cell r="BW1104">
            <v>79522</v>
          </cell>
          <cell r="CD1104">
            <v>0</v>
          </cell>
        </row>
        <row r="1106">
          <cell r="C1106" t="str">
            <v>61105Allcustom2M881CUSD Total</v>
          </cell>
          <cell r="BK1106">
            <v>430994</v>
          </cell>
          <cell r="BN1106">
            <v>430994</v>
          </cell>
          <cell r="BW1106">
            <v>430994</v>
          </cell>
          <cell r="CD1106">
            <v>0</v>
          </cell>
        </row>
        <row r="1107">
          <cell r="C1107" t="str">
            <v>61105Allcustom2M882USD Total</v>
          </cell>
          <cell r="BK1107">
            <v>382815</v>
          </cell>
          <cell r="BN1107">
            <v>382815</v>
          </cell>
          <cell r="BW1107">
            <v>382815</v>
          </cell>
          <cell r="CD1107">
            <v>0</v>
          </cell>
        </row>
        <row r="1108">
          <cell r="C1108" t="str">
            <v>61105Allcustom2M883USD Total</v>
          </cell>
          <cell r="BK1108">
            <v>5767</v>
          </cell>
          <cell r="BN1108">
            <v>5767</v>
          </cell>
          <cell r="BW1108">
            <v>5767</v>
          </cell>
          <cell r="CD1108">
            <v>0</v>
          </cell>
        </row>
        <row r="1109">
          <cell r="C1109" t="str">
            <v>61105Allcustom2M889USD Total</v>
          </cell>
          <cell r="BK1109">
            <v>728520</v>
          </cell>
          <cell r="BN1109">
            <v>728520</v>
          </cell>
          <cell r="BW1109">
            <v>728520</v>
          </cell>
          <cell r="CD1109">
            <v>0</v>
          </cell>
        </row>
        <row r="1110">
          <cell r="C1110" t="str">
            <v>61105Allcustom2M880TUSD Total</v>
          </cell>
          <cell r="BK1110">
            <v>79522</v>
          </cell>
          <cell r="BN1110">
            <v>79522</v>
          </cell>
          <cell r="BW1110">
            <v>79522</v>
          </cell>
          <cell r="CD1110">
            <v>0</v>
          </cell>
        </row>
        <row r="1112">
          <cell r="C1112" t="str">
            <v>61100Allcustom2M881CUSD Total</v>
          </cell>
          <cell r="BK1112">
            <v>21545382</v>
          </cell>
          <cell r="BN1112">
            <v>21545382</v>
          </cell>
          <cell r="BW1112">
            <v>21545382</v>
          </cell>
          <cell r="CD1112">
            <v>0</v>
          </cell>
        </row>
        <row r="1116">
          <cell r="C1116" t="str">
            <v>50535TPRO110M160USD Total</v>
          </cell>
          <cell r="BK1116">
            <v>33</v>
          </cell>
          <cell r="BN1116">
            <v>33.092760321356096</v>
          </cell>
          <cell r="BP1116">
            <v>0</v>
          </cell>
          <cell r="BS1116">
            <v>0</v>
          </cell>
          <cell r="BW1116">
            <v>33</v>
          </cell>
          <cell r="CC1116">
            <v>0</v>
          </cell>
          <cell r="CD1116">
            <v>0</v>
          </cell>
        </row>
        <row r="1117">
          <cell r="C1117" t="str">
            <v>50535TPRO120M160USD Total</v>
          </cell>
          <cell r="BK1117">
            <v>28</v>
          </cell>
          <cell r="BN1117">
            <v>28.403593804738499</v>
          </cell>
          <cell r="BP1117">
            <v>0</v>
          </cell>
          <cell r="BS1117">
            <v>0</v>
          </cell>
          <cell r="BW1117">
            <v>28</v>
          </cell>
          <cell r="CC1117">
            <v>0</v>
          </cell>
          <cell r="CD1117">
            <v>0</v>
          </cell>
        </row>
        <row r="1118">
          <cell r="C1118" t="str">
            <v>50535TPRO210TM160USD Total</v>
          </cell>
          <cell r="BK1118">
            <v>183</v>
          </cell>
          <cell r="BN1118">
            <v>182.80928290776399</v>
          </cell>
          <cell r="BP1118">
            <v>0</v>
          </cell>
          <cell r="BS1118">
            <v>0</v>
          </cell>
          <cell r="BW1118">
            <v>183</v>
          </cell>
          <cell r="CC1118">
            <v>0</v>
          </cell>
          <cell r="CD1118">
            <v>0</v>
          </cell>
        </row>
        <row r="1119">
          <cell r="C1119" t="str">
            <v>50535TPRO200TM160USD Total</v>
          </cell>
          <cell r="BK1119">
            <v>75</v>
          </cell>
          <cell r="BL1119">
            <v>1</v>
          </cell>
          <cell r="BN1119">
            <v>74.203545064094499</v>
          </cell>
          <cell r="BP1119">
            <v>0</v>
          </cell>
          <cell r="BQ1119">
            <v>0</v>
          </cell>
          <cell r="BS1119">
            <v>0</v>
          </cell>
          <cell r="BW1119">
            <v>75</v>
          </cell>
          <cell r="CC1119">
            <v>0</v>
          </cell>
          <cell r="CD1119">
            <v>0</v>
          </cell>
        </row>
        <row r="1120">
          <cell r="C1120" t="str">
            <v>50535TAllcustom2M160USD Total</v>
          </cell>
          <cell r="BK1120">
            <v>319</v>
          </cell>
          <cell r="BL1120">
            <v>1</v>
          </cell>
          <cell r="BM1120">
            <v>0</v>
          </cell>
          <cell r="BN1120">
            <v>318.50918209795304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W1120">
            <v>319</v>
          </cell>
          <cell r="CC1120">
            <v>0</v>
          </cell>
          <cell r="CD1120">
            <v>0</v>
          </cell>
          <cell r="CF1120">
            <v>0</v>
          </cell>
        </row>
        <row r="1123">
          <cell r="C1123" t="str">
            <v>50535TPRO110M290USD Total</v>
          </cell>
          <cell r="BK1123">
            <v>-89</v>
          </cell>
          <cell r="BN1123">
            <v>-88.79749643000001</v>
          </cell>
          <cell r="BP1123">
            <v>0</v>
          </cell>
          <cell r="BS1123">
            <v>0</v>
          </cell>
          <cell r="BW1123">
            <v>-89</v>
          </cell>
          <cell r="CC1123">
            <v>0</v>
          </cell>
          <cell r="CD1123">
            <v>0</v>
          </cell>
        </row>
        <row r="1124">
          <cell r="C1124" t="str">
            <v>50535TPRO120M290USD Total</v>
          </cell>
          <cell r="BK1124">
            <v>-60</v>
          </cell>
          <cell r="BN1124">
            <v>-59.728416051433399</v>
          </cell>
          <cell r="BP1124">
            <v>0</v>
          </cell>
          <cell r="BS1124">
            <v>0</v>
          </cell>
          <cell r="BW1124">
            <v>-60</v>
          </cell>
          <cell r="CC1124">
            <v>0</v>
          </cell>
          <cell r="CD1124">
            <v>0</v>
          </cell>
        </row>
        <row r="1125">
          <cell r="C1125" t="str">
            <v>50535TPRO210TM290USD Total</v>
          </cell>
          <cell r="BK1125">
            <v>-784</v>
          </cell>
          <cell r="BN1125">
            <v>-784.1800190253</v>
          </cell>
          <cell r="BP1125">
            <v>0</v>
          </cell>
          <cell r="BS1125">
            <v>0</v>
          </cell>
          <cell r="BW1125">
            <v>-784</v>
          </cell>
          <cell r="CC1125">
            <v>0</v>
          </cell>
          <cell r="CD1125">
            <v>0</v>
          </cell>
        </row>
        <row r="1126">
          <cell r="C1126" t="str">
            <v>50535TPRO200TM290USD Total</v>
          </cell>
          <cell r="BK1126">
            <v>-57</v>
          </cell>
          <cell r="BL1126">
            <v>0</v>
          </cell>
          <cell r="BN1126">
            <v>-56.827806384690206</v>
          </cell>
          <cell r="BP1126">
            <v>0</v>
          </cell>
          <cell r="BQ1126">
            <v>0</v>
          </cell>
          <cell r="BS1126">
            <v>0</v>
          </cell>
          <cell r="BW1126">
            <v>-57</v>
          </cell>
          <cell r="CC1126">
            <v>0</v>
          </cell>
          <cell r="CD1126">
            <v>0</v>
          </cell>
        </row>
        <row r="1127">
          <cell r="C1127" t="str">
            <v>50535TAllcustom2M290USD Total</v>
          </cell>
          <cell r="BK1127">
            <v>-990</v>
          </cell>
          <cell r="BL1127">
            <v>0</v>
          </cell>
          <cell r="BM1127">
            <v>0</v>
          </cell>
          <cell r="BN1127">
            <v>-989.53373789142358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W1127">
            <v>-990</v>
          </cell>
          <cell r="CC1127">
            <v>0</v>
          </cell>
          <cell r="CD1127">
            <v>0</v>
          </cell>
          <cell r="CF1127">
            <v>0</v>
          </cell>
        </row>
        <row r="1130">
          <cell r="C1130" t="str">
            <v>50535TPRO110M170USD Total</v>
          </cell>
          <cell r="BK1130">
            <v>0</v>
          </cell>
          <cell r="BN1130">
            <v>0</v>
          </cell>
          <cell r="BP1130">
            <v>0</v>
          </cell>
          <cell r="BS1130">
            <v>0</v>
          </cell>
          <cell r="BW1130">
            <v>0</v>
          </cell>
          <cell r="CC1130">
            <v>0</v>
          </cell>
          <cell r="CD1130">
            <v>0</v>
          </cell>
        </row>
        <row r="1131">
          <cell r="C1131" t="str">
            <v>50535TPRO120M170USD Total</v>
          </cell>
          <cell r="BK1131">
            <v>-18</v>
          </cell>
          <cell r="BN1131">
            <v>-18.298807527421999</v>
          </cell>
          <cell r="BP1131">
            <v>0</v>
          </cell>
          <cell r="BS1131">
            <v>0</v>
          </cell>
          <cell r="BW1131">
            <v>-18</v>
          </cell>
          <cell r="CC1131">
            <v>0</v>
          </cell>
          <cell r="CD1131">
            <v>0</v>
          </cell>
        </row>
        <row r="1132">
          <cell r="C1132" t="str">
            <v>50535TPRO210TM170USD Total</v>
          </cell>
          <cell r="BK1132">
            <v>-131</v>
          </cell>
          <cell r="BN1132">
            <v>-131.19440743191799</v>
          </cell>
          <cell r="BP1132">
            <v>0</v>
          </cell>
          <cell r="BS1132">
            <v>0</v>
          </cell>
          <cell r="BW1132">
            <v>-131</v>
          </cell>
          <cell r="CC1132">
            <v>0</v>
          </cell>
          <cell r="CD1132">
            <v>0</v>
          </cell>
        </row>
        <row r="1133">
          <cell r="C1133" t="str">
            <v>50535TPRO200TM170USD Total</v>
          </cell>
          <cell r="BK1133">
            <v>-33</v>
          </cell>
          <cell r="BL1133">
            <v>0</v>
          </cell>
          <cell r="BN1133">
            <v>-32.748216875281599</v>
          </cell>
          <cell r="BP1133">
            <v>0</v>
          </cell>
          <cell r="BQ1133">
            <v>0</v>
          </cell>
          <cell r="BS1133">
            <v>0</v>
          </cell>
          <cell r="BW1133">
            <v>-33</v>
          </cell>
          <cell r="CC1133">
            <v>0</v>
          </cell>
          <cell r="CD1133">
            <v>0</v>
          </cell>
        </row>
        <row r="1134">
          <cell r="C1134" t="str">
            <v>50535TAllcustom2M170USD Total</v>
          </cell>
          <cell r="BK1134">
            <v>-182</v>
          </cell>
          <cell r="BL1134">
            <v>0</v>
          </cell>
          <cell r="BM1134">
            <v>0</v>
          </cell>
          <cell r="BN1134">
            <v>-182.24143183462158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W1134">
            <v>-182</v>
          </cell>
          <cell r="CC1134">
            <v>0</v>
          </cell>
          <cell r="CD1134">
            <v>0</v>
          </cell>
          <cell r="CF1134">
            <v>0</v>
          </cell>
        </row>
        <row r="1137">
          <cell r="C1137" t="str">
            <v>50535TPRO110M410USD Total</v>
          </cell>
          <cell r="BK1137">
            <v>0</v>
          </cell>
          <cell r="BN1137">
            <v>0.471303843304888</v>
          </cell>
          <cell r="BP1137">
            <v>0</v>
          </cell>
          <cell r="BS1137">
            <v>0</v>
          </cell>
          <cell r="BW1137">
            <v>0</v>
          </cell>
          <cell r="CC1137">
            <v>0</v>
          </cell>
          <cell r="CD1137">
            <v>0</v>
          </cell>
        </row>
        <row r="1138">
          <cell r="C1138" t="str">
            <v>50535TPRO120M410USD Total</v>
          </cell>
          <cell r="BK1138">
            <v>0</v>
          </cell>
          <cell r="BN1138">
            <v>0</v>
          </cell>
          <cell r="BP1138">
            <v>0</v>
          </cell>
          <cell r="BS1138">
            <v>0</v>
          </cell>
          <cell r="BW1138">
            <v>0</v>
          </cell>
          <cell r="CC1138">
            <v>0</v>
          </cell>
          <cell r="CD1138">
            <v>0</v>
          </cell>
        </row>
        <row r="1139">
          <cell r="C1139" t="str">
            <v>50535TPRO210TM410USD Total</v>
          </cell>
          <cell r="BK1139">
            <v>1</v>
          </cell>
          <cell r="BN1139">
            <v>0.51023042001011698</v>
          </cell>
          <cell r="BP1139">
            <v>0</v>
          </cell>
          <cell r="BS1139">
            <v>0</v>
          </cell>
          <cell r="BW1139">
            <v>1</v>
          </cell>
          <cell r="CC1139">
            <v>0</v>
          </cell>
          <cell r="CD1139">
            <v>0</v>
          </cell>
        </row>
        <row r="1140">
          <cell r="C1140" t="str">
            <v>50535TPRO200TM410USD Total</v>
          </cell>
          <cell r="BK1140">
            <v>1</v>
          </cell>
          <cell r="BL1140">
            <v>0</v>
          </cell>
          <cell r="BN1140">
            <v>0.71897412506152203</v>
          </cell>
          <cell r="BP1140">
            <v>0</v>
          </cell>
          <cell r="BQ1140">
            <v>0</v>
          </cell>
          <cell r="BS1140">
            <v>0</v>
          </cell>
          <cell r="BW1140">
            <v>1</v>
          </cell>
          <cell r="CC1140">
            <v>0</v>
          </cell>
          <cell r="CD1140">
            <v>0</v>
          </cell>
        </row>
        <row r="1141">
          <cell r="C1141" t="str">
            <v>50535TAllcustom2M410USD Total</v>
          </cell>
          <cell r="BK1141">
            <v>2</v>
          </cell>
          <cell r="BL1141">
            <v>0</v>
          </cell>
          <cell r="BM1141">
            <v>0</v>
          </cell>
          <cell r="BN1141">
            <v>1.7005083883765271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W1141">
            <v>2</v>
          </cell>
          <cell r="CC1141">
            <v>0</v>
          </cell>
          <cell r="CD1141">
            <v>0</v>
          </cell>
          <cell r="CF1141">
            <v>0</v>
          </cell>
        </row>
        <row r="1144">
          <cell r="C1144" t="str">
            <v>50535TPRO110M420USD Total</v>
          </cell>
          <cell r="BK1144">
            <v>0</v>
          </cell>
          <cell r="BN1144">
            <v>0</v>
          </cell>
          <cell r="BP1144">
            <v>0</v>
          </cell>
          <cell r="BS1144">
            <v>0</v>
          </cell>
          <cell r="BW1144">
            <v>0</v>
          </cell>
          <cell r="CC1144">
            <v>0</v>
          </cell>
          <cell r="CD1144">
            <v>0</v>
          </cell>
        </row>
        <row r="1145">
          <cell r="C1145" t="str">
            <v>50535TPRO120M420USD Total</v>
          </cell>
          <cell r="BK1145">
            <v>0</v>
          </cell>
          <cell r="BN1145">
            <v>0</v>
          </cell>
          <cell r="BP1145">
            <v>0</v>
          </cell>
          <cell r="BS1145">
            <v>0</v>
          </cell>
          <cell r="BW1145">
            <v>0</v>
          </cell>
          <cell r="CC1145">
            <v>0</v>
          </cell>
          <cell r="CD1145">
            <v>0</v>
          </cell>
        </row>
        <row r="1146">
          <cell r="C1146" t="str">
            <v>50535TPRO210TM420USD Total</v>
          </cell>
          <cell r="BK1146">
            <v>0</v>
          </cell>
          <cell r="BN1146">
            <v>0</v>
          </cell>
          <cell r="BP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</row>
        <row r="1147">
          <cell r="C1147" t="str">
            <v>50535TPRO200TM420USD Total</v>
          </cell>
          <cell r="BK1147">
            <v>0</v>
          </cell>
          <cell r="BL1147">
            <v>0</v>
          </cell>
          <cell r="BN1147">
            <v>0</v>
          </cell>
          <cell r="BP1147">
            <v>0</v>
          </cell>
          <cell r="BQ1147">
            <v>0</v>
          </cell>
          <cell r="BS1147">
            <v>0</v>
          </cell>
          <cell r="BW1147">
            <v>0</v>
          </cell>
          <cell r="CC1147">
            <v>0</v>
          </cell>
          <cell r="CD1147">
            <v>0</v>
          </cell>
        </row>
        <row r="1148">
          <cell r="C1148" t="str">
            <v>50535TAllcustom2M420USD Total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W1148">
            <v>0</v>
          </cell>
          <cell r="CC1148">
            <v>0</v>
          </cell>
          <cell r="CD1148">
            <v>0</v>
          </cell>
          <cell r="CF1148">
            <v>0</v>
          </cell>
        </row>
        <row r="1151">
          <cell r="C1151" t="str">
            <v>50535TPRO110M198USD Total</v>
          </cell>
          <cell r="BK1151">
            <v>52</v>
          </cell>
          <cell r="BN1151">
            <v>51.506405219999998</v>
          </cell>
          <cell r="BP1151">
            <v>0</v>
          </cell>
          <cell r="BS1151">
            <v>0</v>
          </cell>
          <cell r="BW1151">
            <v>52</v>
          </cell>
          <cell r="CC1151">
            <v>0</v>
          </cell>
          <cell r="CD1151">
            <v>0</v>
          </cell>
        </row>
        <row r="1152">
          <cell r="C1152" t="str">
            <v>50535TPRO120M198USD Total</v>
          </cell>
          <cell r="BK1152">
            <v>0</v>
          </cell>
          <cell r="BN1152">
            <v>0</v>
          </cell>
          <cell r="BP1152">
            <v>0</v>
          </cell>
          <cell r="BS1152">
            <v>0</v>
          </cell>
          <cell r="BW1152">
            <v>0</v>
          </cell>
          <cell r="CC1152">
            <v>0</v>
          </cell>
          <cell r="CD1152">
            <v>0</v>
          </cell>
        </row>
        <row r="1153">
          <cell r="C1153" t="str">
            <v>50535TPRO210TM198USD Total</v>
          </cell>
          <cell r="BK1153">
            <v>-3</v>
          </cell>
          <cell r="BN1153">
            <v>-3.11819173196848</v>
          </cell>
          <cell r="BP1153">
            <v>0</v>
          </cell>
          <cell r="BS1153">
            <v>0</v>
          </cell>
          <cell r="BW1153">
            <v>-3</v>
          </cell>
          <cell r="CC1153">
            <v>0</v>
          </cell>
          <cell r="CD1153">
            <v>0</v>
          </cell>
        </row>
        <row r="1154">
          <cell r="C1154" t="str">
            <v>50535TPRO200TM198USD Total</v>
          </cell>
          <cell r="BK1154">
            <v>-1</v>
          </cell>
          <cell r="BL1154">
            <v>-1</v>
          </cell>
          <cell r="BN1154">
            <v>0</v>
          </cell>
          <cell r="BP1154">
            <v>0</v>
          </cell>
          <cell r="BQ1154">
            <v>0</v>
          </cell>
          <cell r="BS1154">
            <v>0</v>
          </cell>
          <cell r="BW1154">
            <v>-1</v>
          </cell>
          <cell r="CC1154">
            <v>0</v>
          </cell>
          <cell r="CD1154">
            <v>0</v>
          </cell>
        </row>
        <row r="1155">
          <cell r="C1155" t="str">
            <v>50535TAllcustom2M198USD Total</v>
          </cell>
          <cell r="BK1155">
            <v>48</v>
          </cell>
          <cell r="BL1155">
            <v>-1</v>
          </cell>
          <cell r="BM1155">
            <v>0</v>
          </cell>
          <cell r="BN1155">
            <v>48.388213488031518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W1155">
            <v>48</v>
          </cell>
          <cell r="CC1155">
            <v>0</v>
          </cell>
          <cell r="CD1155">
            <v>0</v>
          </cell>
          <cell r="CF1155">
            <v>0</v>
          </cell>
        </row>
        <row r="1158">
          <cell r="C1158" t="str">
            <v>50535TPRO110M510USD Total</v>
          </cell>
          <cell r="BK1158">
            <v>0</v>
          </cell>
          <cell r="BN1158">
            <v>0</v>
          </cell>
          <cell r="BP1158">
            <v>0</v>
          </cell>
          <cell r="BS1158">
            <v>0</v>
          </cell>
          <cell r="BW1158">
            <v>0</v>
          </cell>
          <cell r="CC1158">
            <v>0</v>
          </cell>
          <cell r="CD1158">
            <v>0</v>
          </cell>
        </row>
        <row r="1159">
          <cell r="C1159" t="str">
            <v>50535TPRO120M510USD Total</v>
          </cell>
          <cell r="BK1159">
            <v>0</v>
          </cell>
          <cell r="BN1159">
            <v>0</v>
          </cell>
          <cell r="BP1159">
            <v>0</v>
          </cell>
          <cell r="BS1159">
            <v>0</v>
          </cell>
          <cell r="BW1159">
            <v>0</v>
          </cell>
          <cell r="CC1159">
            <v>0</v>
          </cell>
          <cell r="CD1159">
            <v>0</v>
          </cell>
        </row>
        <row r="1160">
          <cell r="C1160" t="str">
            <v>50535TPRO210TM510USD Total</v>
          </cell>
          <cell r="BK1160">
            <v>0</v>
          </cell>
          <cell r="BN1160">
            <v>0</v>
          </cell>
          <cell r="BP1160">
            <v>0</v>
          </cell>
          <cell r="BS1160">
            <v>0</v>
          </cell>
          <cell r="BW1160">
            <v>0</v>
          </cell>
          <cell r="CC1160">
            <v>0</v>
          </cell>
          <cell r="CD1160">
            <v>0</v>
          </cell>
        </row>
        <row r="1161">
          <cell r="C1161" t="str">
            <v>50535TPRO200TM510USD Total</v>
          </cell>
          <cell r="BK1161">
            <v>0</v>
          </cell>
          <cell r="BL1161">
            <v>0</v>
          </cell>
          <cell r="BN1161">
            <v>0</v>
          </cell>
          <cell r="BP1161">
            <v>0</v>
          </cell>
          <cell r="BQ1161">
            <v>0</v>
          </cell>
          <cell r="BS1161">
            <v>0</v>
          </cell>
          <cell r="BW1161">
            <v>0</v>
          </cell>
          <cell r="CC1161">
            <v>0</v>
          </cell>
          <cell r="CD1161">
            <v>0</v>
          </cell>
        </row>
        <row r="1162">
          <cell r="C1162" t="str">
            <v>50535TAllcustom2M510USD Total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W1162">
            <v>0</v>
          </cell>
          <cell r="CC1162">
            <v>0</v>
          </cell>
          <cell r="CD1162">
            <v>0</v>
          </cell>
          <cell r="CF1162">
            <v>0</v>
          </cell>
        </row>
        <row r="1165">
          <cell r="C1165" t="str">
            <v>50535TPRO110M549USD Total</v>
          </cell>
          <cell r="BK1165">
            <v>0</v>
          </cell>
          <cell r="BN1165">
            <v>0</v>
          </cell>
          <cell r="BP1165">
            <v>0</v>
          </cell>
          <cell r="BS1165">
            <v>0</v>
          </cell>
          <cell r="BW1165">
            <v>0</v>
          </cell>
          <cell r="CC1165">
            <v>0</v>
          </cell>
          <cell r="CD1165">
            <v>0</v>
          </cell>
        </row>
        <row r="1166">
          <cell r="C1166" t="str">
            <v>50535TPRO120M549USD Total</v>
          </cell>
          <cell r="BK1166">
            <v>0</v>
          </cell>
          <cell r="BN1166">
            <v>0</v>
          </cell>
          <cell r="BP1166">
            <v>0</v>
          </cell>
          <cell r="BS1166">
            <v>0</v>
          </cell>
          <cell r="BW1166">
            <v>0</v>
          </cell>
          <cell r="CC1166">
            <v>0</v>
          </cell>
          <cell r="CD1166">
            <v>0</v>
          </cell>
        </row>
        <row r="1167">
          <cell r="C1167" t="str">
            <v>50535TPRO210TM549USD Total</v>
          </cell>
          <cell r="BK1167">
            <v>0</v>
          </cell>
          <cell r="BN1167">
            <v>0</v>
          </cell>
          <cell r="BP1167">
            <v>0</v>
          </cell>
          <cell r="BS1167">
            <v>0</v>
          </cell>
          <cell r="BW1167">
            <v>0</v>
          </cell>
          <cell r="CC1167">
            <v>0</v>
          </cell>
          <cell r="CD1167">
            <v>0</v>
          </cell>
        </row>
        <row r="1168">
          <cell r="C1168" t="str">
            <v>50535TPRO200TM549USD Total</v>
          </cell>
          <cell r="BK1168">
            <v>0</v>
          </cell>
          <cell r="BL1168">
            <v>0</v>
          </cell>
          <cell r="BN1168">
            <v>0</v>
          </cell>
          <cell r="BP1168">
            <v>0</v>
          </cell>
          <cell r="BQ1168">
            <v>0</v>
          </cell>
          <cell r="BS1168">
            <v>0</v>
          </cell>
          <cell r="BW1168">
            <v>0</v>
          </cell>
          <cell r="CC1168">
            <v>0</v>
          </cell>
          <cell r="CD1168">
            <v>0</v>
          </cell>
        </row>
        <row r="1169">
          <cell r="C1169" t="str">
            <v>50535TAllcustom2M549USD Total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W1169">
            <v>0</v>
          </cell>
          <cell r="CC1169">
            <v>0</v>
          </cell>
          <cell r="CD1169">
            <v>0</v>
          </cell>
          <cell r="CF1169">
            <v>0</v>
          </cell>
        </row>
        <row r="1172">
          <cell r="C1172" t="str">
            <v>50535TPRO110M550USD Total</v>
          </cell>
          <cell r="BK1172">
            <v>0</v>
          </cell>
          <cell r="BN1172">
            <v>0</v>
          </cell>
          <cell r="BP1172">
            <v>0</v>
          </cell>
          <cell r="BS1172">
            <v>0</v>
          </cell>
          <cell r="BW1172">
            <v>0</v>
          </cell>
          <cell r="CC1172">
            <v>0</v>
          </cell>
          <cell r="CD1172">
            <v>0</v>
          </cell>
        </row>
        <row r="1173">
          <cell r="C1173" t="str">
            <v>50535TPRO120M550USD Total</v>
          </cell>
          <cell r="BK1173">
            <v>0</v>
          </cell>
          <cell r="BN1173">
            <v>0</v>
          </cell>
          <cell r="BP1173">
            <v>0</v>
          </cell>
          <cell r="BS1173">
            <v>0</v>
          </cell>
          <cell r="BW1173">
            <v>0</v>
          </cell>
          <cell r="CC1173">
            <v>0</v>
          </cell>
          <cell r="CD1173">
            <v>0</v>
          </cell>
        </row>
        <row r="1174">
          <cell r="C1174" t="str">
            <v>50535TPRO210TM550USD Total</v>
          </cell>
          <cell r="BK1174">
            <v>0</v>
          </cell>
          <cell r="BN1174">
            <v>0</v>
          </cell>
          <cell r="BP1174">
            <v>0</v>
          </cell>
          <cell r="BS1174">
            <v>0</v>
          </cell>
          <cell r="BW1174">
            <v>0</v>
          </cell>
          <cell r="CC1174">
            <v>0</v>
          </cell>
          <cell r="CD1174">
            <v>0</v>
          </cell>
        </row>
        <row r="1175">
          <cell r="C1175" t="str">
            <v>50535TPRO200TM550USD Total</v>
          </cell>
          <cell r="BK1175">
            <v>0</v>
          </cell>
          <cell r="BL1175">
            <v>0</v>
          </cell>
          <cell r="BN1175">
            <v>0</v>
          </cell>
          <cell r="BP1175">
            <v>0</v>
          </cell>
          <cell r="BQ1175">
            <v>0</v>
          </cell>
          <cell r="BS1175">
            <v>0</v>
          </cell>
          <cell r="BW1175">
            <v>0</v>
          </cell>
          <cell r="CC1175">
            <v>0</v>
          </cell>
          <cell r="CD1175">
            <v>0</v>
          </cell>
        </row>
        <row r="1176">
          <cell r="C1176" t="str">
            <v>50535TAllcustom2M550USD Total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W1176">
            <v>0</v>
          </cell>
          <cell r="CC1176">
            <v>0</v>
          </cell>
          <cell r="CD1176">
            <v>0</v>
          </cell>
          <cell r="CF1176">
            <v>0</v>
          </cell>
        </row>
        <row r="1179">
          <cell r="C1179" t="str">
            <v>50535TPRO110M600TUSD Total</v>
          </cell>
          <cell r="BK1179">
            <v>0</v>
          </cell>
          <cell r="BN1179">
            <v>0</v>
          </cell>
          <cell r="BP1179">
            <v>0</v>
          </cell>
          <cell r="BS1179">
            <v>0</v>
          </cell>
          <cell r="BW1179">
            <v>0</v>
          </cell>
          <cell r="CC1179">
            <v>0</v>
          </cell>
          <cell r="CD1179">
            <v>0</v>
          </cell>
        </row>
        <row r="1180">
          <cell r="C1180" t="str">
            <v>50535TPRO120M600TUSD Total</v>
          </cell>
          <cell r="BK1180">
            <v>0</v>
          </cell>
          <cell r="BN1180">
            <v>0</v>
          </cell>
          <cell r="BP1180">
            <v>0</v>
          </cell>
          <cell r="BS1180">
            <v>0</v>
          </cell>
          <cell r="BW1180">
            <v>0</v>
          </cell>
          <cell r="CC1180">
            <v>0</v>
          </cell>
          <cell r="CD1180">
            <v>0</v>
          </cell>
        </row>
        <row r="1181">
          <cell r="C1181" t="str">
            <v>50535TPRO210TM600TUSD Total</v>
          </cell>
          <cell r="BK1181">
            <v>0</v>
          </cell>
          <cell r="BN1181">
            <v>0</v>
          </cell>
          <cell r="BP1181">
            <v>0</v>
          </cell>
          <cell r="BS1181">
            <v>0</v>
          </cell>
          <cell r="BW1181">
            <v>0</v>
          </cell>
          <cell r="CC1181">
            <v>0</v>
          </cell>
          <cell r="CD1181">
            <v>0</v>
          </cell>
        </row>
        <row r="1182">
          <cell r="C1182" t="str">
            <v>50535TPRO200TM600TUSD Total</v>
          </cell>
          <cell r="BK1182">
            <v>0</v>
          </cell>
          <cell r="BL1182">
            <v>0</v>
          </cell>
          <cell r="BN1182">
            <v>1.9999998621642598E-8</v>
          </cell>
          <cell r="BP1182">
            <v>0</v>
          </cell>
          <cell r="BQ1182">
            <v>0</v>
          </cell>
          <cell r="BS1182">
            <v>0</v>
          </cell>
          <cell r="BW1182">
            <v>0</v>
          </cell>
          <cell r="CC1182">
            <v>0</v>
          </cell>
          <cell r="CD1182">
            <v>0</v>
          </cell>
        </row>
        <row r="1183">
          <cell r="C1183" t="str">
            <v>50535TAllcustom2M600TUSD Total</v>
          </cell>
          <cell r="BK1183">
            <v>0</v>
          </cell>
          <cell r="BL1183">
            <v>0</v>
          </cell>
          <cell r="BM1183">
            <v>0</v>
          </cell>
          <cell r="BN1183">
            <v>1.9999998621642598E-8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W1183">
            <v>0</v>
          </cell>
          <cell r="CC1183">
            <v>0</v>
          </cell>
          <cell r="CD1183">
            <v>0</v>
          </cell>
          <cell r="CF1183">
            <v>0</v>
          </cell>
        </row>
        <row r="1186">
          <cell r="C1186" t="str">
            <v>50535TPRO110Allcustom3USD Total</v>
          </cell>
          <cell r="BK1186">
            <v>3163</v>
          </cell>
          <cell r="BN1186">
            <v>3162.72194962811</v>
          </cell>
          <cell r="BP1186">
            <v>0</v>
          </cell>
          <cell r="BS1186">
            <v>0</v>
          </cell>
          <cell r="BW1186">
            <v>3163</v>
          </cell>
          <cell r="CC1186">
            <v>0</v>
          </cell>
          <cell r="CD1186">
            <v>0</v>
          </cell>
        </row>
        <row r="1187">
          <cell r="C1187" t="str">
            <v>50535TPRO120Allcustom3USD Total</v>
          </cell>
          <cell r="BK1187">
            <v>109</v>
          </cell>
          <cell r="BN1187">
            <v>108.754972111954</v>
          </cell>
          <cell r="BP1187">
            <v>0</v>
          </cell>
          <cell r="BS1187">
            <v>0</v>
          </cell>
          <cell r="BW1187">
            <v>109</v>
          </cell>
          <cell r="CC1187">
            <v>0</v>
          </cell>
          <cell r="CD1187">
            <v>0</v>
          </cell>
        </row>
        <row r="1188">
          <cell r="C1188" t="str">
            <v>50535TPRO210TAllcustom3USD Total</v>
          </cell>
          <cell r="BK1188">
            <v>1161</v>
          </cell>
          <cell r="BN1188">
            <v>1161.28233495616</v>
          </cell>
          <cell r="BP1188">
            <v>0</v>
          </cell>
          <cell r="BS1188">
            <v>0</v>
          </cell>
          <cell r="BW1188">
            <v>1161</v>
          </cell>
          <cell r="CC1188">
            <v>0</v>
          </cell>
          <cell r="CD1188">
            <v>0</v>
          </cell>
        </row>
        <row r="1189">
          <cell r="C1189" t="str">
            <v>50535TPRO200TAllcustom3USD Total</v>
          </cell>
          <cell r="BK1189">
            <v>483</v>
          </cell>
          <cell r="BL1189">
            <v>1</v>
          </cell>
          <cell r="BN1189">
            <v>482.43673773508601</v>
          </cell>
          <cell r="BP1189">
            <v>0</v>
          </cell>
          <cell r="BQ1189">
            <v>0</v>
          </cell>
          <cell r="BS1189">
            <v>0</v>
          </cell>
          <cell r="BW1189">
            <v>483</v>
          </cell>
          <cell r="CC1189">
            <v>0</v>
          </cell>
          <cell r="CD1189">
            <v>0</v>
          </cell>
        </row>
        <row r="1190">
          <cell r="C1190" t="str">
            <v>50535TAllcustom2Allcustom3USD Total</v>
          </cell>
          <cell r="BK1190">
            <v>4916</v>
          </cell>
          <cell r="BL1190">
            <v>1</v>
          </cell>
          <cell r="BM1190">
            <v>0</v>
          </cell>
          <cell r="BN1190">
            <v>4915.1959944313103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W1190">
            <v>4916</v>
          </cell>
          <cell r="CC1190">
            <v>0</v>
          </cell>
          <cell r="CD1190">
            <v>0</v>
          </cell>
          <cell r="CF1190">
            <v>0</v>
          </cell>
        </row>
        <row r="1193">
          <cell r="C1193" t="str">
            <v>33020PRO110Allcustom3USD Total</v>
          </cell>
          <cell r="BK1193">
            <v>3109</v>
          </cell>
          <cell r="BL1193">
            <v>0</v>
          </cell>
          <cell r="BN1193">
            <v>3108.7289507881096</v>
          </cell>
          <cell r="BP1193">
            <v>0</v>
          </cell>
          <cell r="BQ1193">
            <v>0</v>
          </cell>
          <cell r="BS1193">
            <v>0</v>
          </cell>
          <cell r="BW1193">
            <v>3109</v>
          </cell>
          <cell r="CC1193">
            <v>0</v>
          </cell>
          <cell r="CD1193">
            <v>0</v>
          </cell>
        </row>
        <row r="1194">
          <cell r="C1194" t="str">
            <v>33020PRO120Allcustom3USD Total</v>
          </cell>
          <cell r="BK1194">
            <v>5</v>
          </cell>
          <cell r="BN1194">
            <v>4.6211280027448707</v>
          </cell>
          <cell r="BP1194">
            <v>0</v>
          </cell>
          <cell r="BS1194">
            <v>0</v>
          </cell>
          <cell r="BW1194">
            <v>5</v>
          </cell>
          <cell r="CC1194">
            <v>0</v>
          </cell>
          <cell r="CD1194">
            <v>0</v>
          </cell>
        </row>
        <row r="1195">
          <cell r="C1195" t="str">
            <v>33020PRO210TAllcustom3USD Total</v>
          </cell>
          <cell r="BK1195">
            <v>836</v>
          </cell>
          <cell r="BN1195">
            <v>836.14849747193603</v>
          </cell>
          <cell r="BP1195">
            <v>0</v>
          </cell>
          <cell r="BS1195">
            <v>0</v>
          </cell>
          <cell r="BW1195">
            <v>836</v>
          </cell>
          <cell r="CC1195">
            <v>0</v>
          </cell>
          <cell r="CD1195">
            <v>0</v>
          </cell>
        </row>
        <row r="1196">
          <cell r="C1196" t="str">
            <v>33020PRO200TAllcustom3USD Total</v>
          </cell>
          <cell r="BK1196">
            <v>305</v>
          </cell>
          <cell r="BL1196">
            <v>0</v>
          </cell>
          <cell r="BN1196">
            <v>305.19323136658602</v>
          </cell>
          <cell r="BP1196">
            <v>0</v>
          </cell>
          <cell r="BQ1196">
            <v>0</v>
          </cell>
          <cell r="BS1196">
            <v>0</v>
          </cell>
          <cell r="BW1196">
            <v>305</v>
          </cell>
          <cell r="CC1196">
            <v>0</v>
          </cell>
          <cell r="CD1196">
            <v>0</v>
          </cell>
        </row>
        <row r="1197">
          <cell r="BK1197">
            <v>4255</v>
          </cell>
          <cell r="BL1197">
            <v>0</v>
          </cell>
          <cell r="BM1197">
            <v>0</v>
          </cell>
          <cell r="BN1197">
            <v>4254.6918076293769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W1197">
            <v>4255</v>
          </cell>
          <cell r="CC1197">
            <v>0</v>
          </cell>
          <cell r="CF1197">
            <v>0</v>
          </cell>
        </row>
        <row r="1200">
          <cell r="C1200" t="str">
            <v>34010PRO110Allcustom3USD Total</v>
          </cell>
          <cell r="BK1200">
            <v>54</v>
          </cell>
          <cell r="BN1200">
            <v>53.992998840000006</v>
          </cell>
          <cell r="BP1200">
            <v>0</v>
          </cell>
          <cell r="BS1200">
            <v>0</v>
          </cell>
          <cell r="BW1200">
            <v>54</v>
          </cell>
          <cell r="CC1200">
            <v>0</v>
          </cell>
          <cell r="CD1200">
            <v>0</v>
          </cell>
        </row>
        <row r="1201">
          <cell r="C1201" t="str">
            <v>34010PRO120Allcustom3USD Total</v>
          </cell>
          <cell r="BK1201">
            <v>104</v>
          </cell>
          <cell r="BL1201">
            <v>0</v>
          </cell>
          <cell r="BN1201">
            <v>104.13384410920901</v>
          </cell>
          <cell r="BP1201">
            <v>0</v>
          </cell>
          <cell r="BQ1201">
            <v>0</v>
          </cell>
          <cell r="BS1201">
            <v>0</v>
          </cell>
          <cell r="BW1201">
            <v>104</v>
          </cell>
          <cell r="CC1201">
            <v>0</v>
          </cell>
          <cell r="CD1201">
            <v>0</v>
          </cell>
        </row>
        <row r="1202">
          <cell r="C1202" t="str">
            <v>34010PRO210TAllcustom3USD Total</v>
          </cell>
          <cell r="BK1202">
            <v>325</v>
          </cell>
          <cell r="BL1202">
            <v>0</v>
          </cell>
          <cell r="BN1202">
            <v>325.133837484222</v>
          </cell>
          <cell r="BP1202">
            <v>0</v>
          </cell>
          <cell r="BQ1202">
            <v>0</v>
          </cell>
          <cell r="BS1202">
            <v>0</v>
          </cell>
          <cell r="BW1202">
            <v>325</v>
          </cell>
          <cell r="CC1202">
            <v>0</v>
          </cell>
          <cell r="CD1202">
            <v>0</v>
          </cell>
        </row>
        <row r="1203">
          <cell r="C1203" t="str">
            <v>34010PRO200TAllcustom3USD Total</v>
          </cell>
          <cell r="BK1203">
            <v>178</v>
          </cell>
          <cell r="BL1203">
            <v>1</v>
          </cell>
          <cell r="BN1203">
            <v>177.24350636849999</v>
          </cell>
          <cell r="BP1203">
            <v>0</v>
          </cell>
          <cell r="BQ1203">
            <v>0</v>
          </cell>
          <cell r="BS1203">
            <v>0</v>
          </cell>
          <cell r="BW1203">
            <v>178</v>
          </cell>
          <cell r="CC1203">
            <v>0</v>
          </cell>
          <cell r="CD1203">
            <v>0</v>
          </cell>
        </row>
        <row r="1204">
          <cell r="BK1204">
            <v>661</v>
          </cell>
          <cell r="BL1204">
            <v>1</v>
          </cell>
          <cell r="BM1204">
            <v>0</v>
          </cell>
          <cell r="BN1204">
            <v>660.50418680193104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W1204">
            <v>661</v>
          </cell>
          <cell r="CC1204">
            <v>0</v>
          </cell>
          <cell r="CF1204">
            <v>0</v>
          </cell>
        </row>
        <row r="1207">
          <cell r="C1207" t="str">
            <v>63101MAT400Allcustom3USD Total</v>
          </cell>
          <cell r="BK1207">
            <v>0</v>
          </cell>
          <cell r="BN1207">
            <v>0</v>
          </cell>
          <cell r="BP1207">
            <v>0</v>
          </cell>
          <cell r="BS1207">
            <v>0</v>
          </cell>
          <cell r="BW1207">
            <v>0</v>
          </cell>
          <cell r="CC1207">
            <v>0</v>
          </cell>
          <cell r="CD1207">
            <v>0</v>
          </cell>
        </row>
        <row r="1208">
          <cell r="C1208" t="str">
            <v>63102MAT400Allcustom3USD Total</v>
          </cell>
          <cell r="BK1208">
            <v>0</v>
          </cell>
          <cell r="BN1208">
            <v>0</v>
          </cell>
          <cell r="BP1208">
            <v>0</v>
          </cell>
          <cell r="BS1208">
            <v>0</v>
          </cell>
          <cell r="BW1208">
            <v>0</v>
          </cell>
          <cell r="CC1208">
            <v>0</v>
          </cell>
          <cell r="CD1208">
            <v>0</v>
          </cell>
        </row>
        <row r="1209">
          <cell r="C1209" t="str">
            <v>63114TMAT400Allcustom3USD Total</v>
          </cell>
          <cell r="BK1209">
            <v>0</v>
          </cell>
          <cell r="BN1209">
            <v>0.330575254076447</v>
          </cell>
          <cell r="BP1209">
            <v>0</v>
          </cell>
          <cell r="BS1209">
            <v>0</v>
          </cell>
          <cell r="BW1209">
            <v>0</v>
          </cell>
          <cell r="CC1209">
            <v>0</v>
          </cell>
          <cell r="CD1209">
            <v>0</v>
          </cell>
        </row>
        <row r="1210">
          <cell r="C1210" t="str">
            <v>63115TMAT400Allcustom3USD Total</v>
          </cell>
          <cell r="BK1210">
            <v>0</v>
          </cell>
          <cell r="BL1210">
            <v>0</v>
          </cell>
          <cell r="BN1210">
            <v>0.14950872412083999</v>
          </cell>
          <cell r="BP1210">
            <v>0</v>
          </cell>
          <cell r="BQ1210">
            <v>0</v>
          </cell>
          <cell r="BS1210">
            <v>0</v>
          </cell>
          <cell r="BW1210">
            <v>0</v>
          </cell>
          <cell r="CC1210">
            <v>0</v>
          </cell>
          <cell r="CD1210">
            <v>0</v>
          </cell>
        </row>
        <row r="1211">
          <cell r="C1211" t="str">
            <v>63110TMAT400Allcustom3USD Total</v>
          </cell>
          <cell r="BK1211">
            <v>0</v>
          </cell>
          <cell r="BL1211">
            <v>0</v>
          </cell>
          <cell r="BM1211">
            <v>0</v>
          </cell>
          <cell r="BN1211">
            <v>0.48008397819728699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W1211">
            <v>0</v>
          </cell>
          <cell r="CC1211">
            <v>0</v>
          </cell>
          <cell r="CD1211">
            <v>0</v>
          </cell>
          <cell r="CF1211">
            <v>0</v>
          </cell>
        </row>
        <row r="1216">
          <cell r="C1216" t="str">
            <v>35100TAllcustom2Allcustom3USD Total</v>
          </cell>
          <cell r="BK1216">
            <v>144</v>
          </cell>
          <cell r="BN1216">
            <v>143.884451515123</v>
          </cell>
          <cell r="BP1216">
            <v>0</v>
          </cell>
          <cell r="BS1216">
            <v>0</v>
          </cell>
          <cell r="BW1216">
            <v>144</v>
          </cell>
          <cell r="CD1216">
            <v>0</v>
          </cell>
        </row>
        <row r="1217">
          <cell r="C1217" t="str">
            <v>35110Allcustom2Allcustom3USD Total</v>
          </cell>
          <cell r="BK1217">
            <v>357</v>
          </cell>
          <cell r="BN1217">
            <v>357.33610249381201</v>
          </cell>
          <cell r="BP1217">
            <v>0</v>
          </cell>
          <cell r="BS1217">
            <v>0</v>
          </cell>
          <cell r="BW1217">
            <v>357</v>
          </cell>
          <cell r="CD1217">
            <v>0</v>
          </cell>
        </row>
        <row r="1218">
          <cell r="C1218" t="str">
            <v>35120Allcustom2Allcustom3USD Total</v>
          </cell>
          <cell r="BK1218">
            <v>364</v>
          </cell>
          <cell r="BN1218">
            <v>364.17991562816604</v>
          </cell>
          <cell r="BP1218">
            <v>0</v>
          </cell>
          <cell r="BS1218">
            <v>0</v>
          </cell>
          <cell r="BW1218">
            <v>364</v>
          </cell>
          <cell r="CD1218">
            <v>0</v>
          </cell>
        </row>
        <row r="1219">
          <cell r="C1219" t="str">
            <v>35150Allcustom2Allcustom3USD Total</v>
          </cell>
          <cell r="BK1219">
            <v>145</v>
          </cell>
          <cell r="BN1219">
            <v>144.76930362302102</v>
          </cell>
          <cell r="BP1219">
            <v>0</v>
          </cell>
          <cell r="BS1219">
            <v>0</v>
          </cell>
          <cell r="BW1219">
            <v>145</v>
          </cell>
          <cell r="CD1219">
            <v>0</v>
          </cell>
        </row>
        <row r="1220">
          <cell r="C1220" t="str">
            <v>63200TAllcustom2Allcustom3USD Total</v>
          </cell>
          <cell r="BK1220">
            <v>5</v>
          </cell>
          <cell r="BN1220">
            <v>4.5024399199181495</v>
          </cell>
          <cell r="BP1220">
            <v>0</v>
          </cell>
          <cell r="BS1220">
            <v>0</v>
          </cell>
          <cell r="BW1220">
            <v>5</v>
          </cell>
          <cell r="CD1220">
            <v>0</v>
          </cell>
        </row>
        <row r="1222">
          <cell r="C1222" t="str">
            <v>33310Allcustom2Allcustom3USD Total</v>
          </cell>
          <cell r="BK1222">
            <v>26</v>
          </cell>
          <cell r="BN1222">
            <v>25.832511992272199</v>
          </cell>
          <cell r="BP1222">
            <v>0</v>
          </cell>
          <cell r="BS1222">
            <v>0</v>
          </cell>
          <cell r="BW1222">
            <v>26</v>
          </cell>
          <cell r="CD1222">
            <v>0</v>
          </cell>
        </row>
        <row r="1223">
          <cell r="C1223" t="str">
            <v>34800TAllcustom2Allcustom3USD Total</v>
          </cell>
          <cell r="BK1223">
            <v>-1</v>
          </cell>
          <cell r="BN1223">
            <v>-0.97489996911786903</v>
          </cell>
          <cell r="BP1223">
            <v>0</v>
          </cell>
          <cell r="BS1223">
            <v>0</v>
          </cell>
          <cell r="BW1223">
            <v>-1</v>
          </cell>
          <cell r="CD1223">
            <v>0</v>
          </cell>
        </row>
        <row r="1224">
          <cell r="C1224" t="str">
            <v>35140Allcustom2Allcustom3USD Total</v>
          </cell>
          <cell r="BK1224">
            <v>4</v>
          </cell>
          <cell r="BN1224">
            <v>3.97432343154721</v>
          </cell>
          <cell r="BP1224">
            <v>0</v>
          </cell>
          <cell r="BS1224">
            <v>0</v>
          </cell>
          <cell r="BW1224">
            <v>4</v>
          </cell>
          <cell r="CD1224">
            <v>0</v>
          </cell>
        </row>
        <row r="1225">
          <cell r="C1225" t="str">
            <v>35160Allcustom2Allcustom3USD Total</v>
          </cell>
          <cell r="BK1225">
            <v>273</v>
          </cell>
          <cell r="BL1225">
            <v>-1</v>
          </cell>
          <cell r="BN1225">
            <v>273.91608566887101</v>
          </cell>
          <cell r="BP1225">
            <v>0</v>
          </cell>
          <cell r="BQ1225">
            <v>0</v>
          </cell>
          <cell r="BS1225">
            <v>0</v>
          </cell>
          <cell r="BW1225">
            <v>273</v>
          </cell>
          <cell r="CD1225">
            <v>0</v>
          </cell>
        </row>
        <row r="1226">
          <cell r="C1226" t="str">
            <v>35169Allcustom2Allcustom3USD Total</v>
          </cell>
          <cell r="BK1226">
            <v>0</v>
          </cell>
          <cell r="BN1226">
            <v>0.30139184685349502</v>
          </cell>
          <cell r="BP1226">
            <v>0</v>
          </cell>
          <cell r="BS1226">
            <v>0</v>
          </cell>
          <cell r="BW1226">
            <v>0</v>
          </cell>
          <cell r="CD1226">
            <v>0</v>
          </cell>
        </row>
        <row r="1227">
          <cell r="C1227" t="str">
            <v>35179PAllcustom2Allcustom3USD Total</v>
          </cell>
          <cell r="BK1227">
            <v>-28</v>
          </cell>
          <cell r="BN1227">
            <v>-27.717899044957498</v>
          </cell>
          <cell r="BP1227">
            <v>0</v>
          </cell>
          <cell r="BS1227">
            <v>0</v>
          </cell>
          <cell r="BW1227">
            <v>-28</v>
          </cell>
          <cell r="CD1227">
            <v>0</v>
          </cell>
        </row>
        <row r="1228">
          <cell r="C1228" t="str">
            <v>Other_other_payables_total_USD</v>
          </cell>
          <cell r="BK1228">
            <v>274</v>
          </cell>
          <cell r="BL1228">
            <v>-1</v>
          </cell>
          <cell r="BM1228">
            <v>0</v>
          </cell>
          <cell r="BN1228">
            <v>275.33151392546853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U1228">
            <v>0</v>
          </cell>
          <cell r="BV1228">
            <v>0</v>
          </cell>
          <cell r="BW1228">
            <v>274</v>
          </cell>
          <cell r="CD1228">
            <v>0</v>
          </cell>
        </row>
        <row r="1230">
          <cell r="C1230" t="str">
            <v>63210TAllcustom2Allcustom3USD Total</v>
          </cell>
          <cell r="BK1230">
            <v>1289</v>
          </cell>
          <cell r="BL1230">
            <v>-1</v>
          </cell>
          <cell r="BM1230">
            <v>0</v>
          </cell>
          <cell r="BN1230">
            <v>1290.0037271055087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U1230">
            <v>0</v>
          </cell>
          <cell r="BV1230">
            <v>0</v>
          </cell>
          <cell r="BW1230">
            <v>1289</v>
          </cell>
          <cell r="CD1230">
            <v>0</v>
          </cell>
          <cell r="CF1230">
            <v>0</v>
          </cell>
        </row>
        <row r="1234">
          <cell r="C1234" t="str">
            <v>25710Allcustom2Allcustom3USD Total</v>
          </cell>
          <cell r="BK1234">
            <v>27</v>
          </cell>
          <cell r="BL1234">
            <v>0</v>
          </cell>
          <cell r="BN1234">
            <v>26.610896185909699</v>
          </cell>
          <cell r="BP1234">
            <v>0</v>
          </cell>
          <cell r="BS1234">
            <v>0</v>
          </cell>
          <cell r="BW1234">
            <v>27</v>
          </cell>
          <cell r="CD1234">
            <v>0</v>
          </cell>
        </row>
        <row r="1235">
          <cell r="C1235" t="str">
            <v>25719Allcustom2Allcustom3USD Total</v>
          </cell>
          <cell r="BK1235">
            <v>73</v>
          </cell>
          <cell r="BN1235">
            <v>73.2091703194167</v>
          </cell>
          <cell r="BP1235">
            <v>0</v>
          </cell>
          <cell r="BS1235">
            <v>0</v>
          </cell>
          <cell r="BW1235">
            <v>73</v>
          </cell>
          <cell r="CD1235">
            <v>0</v>
          </cell>
        </row>
        <row r="1236">
          <cell r="C1236" t="str">
            <v>25729Allcustom2Allcustom3USD Total</v>
          </cell>
          <cell r="BK1236">
            <v>0</v>
          </cell>
          <cell r="BN1236">
            <v>2.15299999999092E-3</v>
          </cell>
          <cell r="BP1236">
            <v>0</v>
          </cell>
          <cell r="BS1236">
            <v>0</v>
          </cell>
          <cell r="BW1236">
            <v>0</v>
          </cell>
          <cell r="CD1236">
            <v>0</v>
          </cell>
        </row>
        <row r="1237">
          <cell r="C1237" t="str">
            <v>Loans_receivable_current_USD</v>
          </cell>
          <cell r="BK1237">
            <v>100</v>
          </cell>
          <cell r="BN1237">
            <v>99.822219505326387</v>
          </cell>
          <cell r="BP1237">
            <v>0</v>
          </cell>
          <cell r="BS1237">
            <v>0</v>
          </cell>
          <cell r="BW1237">
            <v>100</v>
          </cell>
          <cell r="CD1237">
            <v>0</v>
          </cell>
        </row>
        <row r="1239">
          <cell r="C1239" t="str">
            <v>22510Allcustom2Allcustom3USD Total</v>
          </cell>
          <cell r="BK1239">
            <v>27</v>
          </cell>
          <cell r="BN1239">
            <v>26.875637928661998</v>
          </cell>
          <cell r="BP1239">
            <v>0</v>
          </cell>
          <cell r="BS1239">
            <v>0</v>
          </cell>
          <cell r="BW1239">
            <v>27</v>
          </cell>
          <cell r="CD1239">
            <v>0</v>
          </cell>
        </row>
        <row r="1240">
          <cell r="C1240" t="str">
            <v>22529Allcustom2Allcustom3USD Total</v>
          </cell>
          <cell r="BK1240">
            <v>128</v>
          </cell>
          <cell r="BN1240">
            <v>128.32035351441999</v>
          </cell>
          <cell r="BP1240">
            <v>0</v>
          </cell>
          <cell r="BS1240">
            <v>0</v>
          </cell>
          <cell r="BW1240">
            <v>128</v>
          </cell>
          <cell r="CD1240">
            <v>0</v>
          </cell>
        </row>
        <row r="1241">
          <cell r="C1241" t="str">
            <v>Loans_receivable_non_current_USD</v>
          </cell>
          <cell r="BK1241">
            <v>155</v>
          </cell>
          <cell r="BN1241">
            <v>155.19599144308199</v>
          </cell>
          <cell r="BP1241">
            <v>0</v>
          </cell>
          <cell r="BS1241">
            <v>0</v>
          </cell>
          <cell r="BW1241">
            <v>155</v>
          </cell>
          <cell r="CD1241">
            <v>0</v>
          </cell>
        </row>
        <row r="1245">
          <cell r="C1245" t="str">
            <v>61620MAT200Allcustom3USD Total</v>
          </cell>
          <cell r="E1245">
            <v>866</v>
          </cell>
          <cell r="F1245">
            <v>1</v>
          </cell>
          <cell r="H1245">
            <v>864.65622095433696</v>
          </cell>
          <cell r="J1245">
            <v>81</v>
          </cell>
          <cell r="K1245">
            <v>-2</v>
          </cell>
          <cell r="M1245">
            <v>82.60301733</v>
          </cell>
          <cell r="O1245">
            <v>268</v>
          </cell>
          <cell r="P1245">
            <v>0</v>
          </cell>
          <cell r="R1245">
            <v>267.50816326857597</v>
          </cell>
          <cell r="T1245">
            <v>8</v>
          </cell>
          <cell r="U1245">
            <v>-1</v>
          </cell>
          <cell r="W1245">
            <v>8.9574624380414605</v>
          </cell>
          <cell r="Y1245">
            <v>1</v>
          </cell>
          <cell r="Z1245">
            <v>0</v>
          </cell>
          <cell r="AB1245">
            <v>0.73395208624224506</v>
          </cell>
          <cell r="AD1245">
            <v>89</v>
          </cell>
          <cell r="AE1245">
            <v>1</v>
          </cell>
          <cell r="AG1245">
            <v>88.162000000000006</v>
          </cell>
          <cell r="AI1245">
            <v>42</v>
          </cell>
          <cell r="AJ1245">
            <v>1</v>
          </cell>
          <cell r="AL1245">
            <v>41.434605377348994</v>
          </cell>
          <cell r="AN1245">
            <v>23</v>
          </cell>
          <cell r="AO1245">
            <v>2</v>
          </cell>
          <cell r="AQ1245">
            <v>21.421564310855</v>
          </cell>
          <cell r="AS1245">
            <v>41</v>
          </cell>
          <cell r="AT1245">
            <v>-1</v>
          </cell>
          <cell r="AV1245">
            <v>41.804972281883302</v>
          </cell>
          <cell r="AX1245">
            <v>8</v>
          </cell>
          <cell r="AY1245">
            <v>1</v>
          </cell>
          <cell r="BA1245">
            <v>7.4350632796015201</v>
          </cell>
          <cell r="BC1245">
            <v>-2</v>
          </cell>
          <cell r="BD1245">
            <v>-1</v>
          </cell>
          <cell r="BE1245">
            <v>-1</v>
          </cell>
          <cell r="BF1245">
            <v>0</v>
          </cell>
          <cell r="BH1245">
            <v>0</v>
          </cell>
          <cell r="BI1245">
            <v>0</v>
          </cell>
          <cell r="BK1245">
            <v>1425</v>
          </cell>
          <cell r="BL1245">
            <v>0</v>
          </cell>
          <cell r="BM1245">
            <v>0</v>
          </cell>
          <cell r="BN1245">
            <v>1424.7170213268801</v>
          </cell>
          <cell r="BP1245">
            <v>0</v>
          </cell>
          <cell r="BQ1245">
            <v>0</v>
          </cell>
          <cell r="BS1245">
            <v>0</v>
          </cell>
          <cell r="BU1245">
            <v>0</v>
          </cell>
          <cell r="BV1245">
            <v>0</v>
          </cell>
          <cell r="BW1245">
            <v>1425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N1245">
            <v>0</v>
          </cell>
          <cell r="CO1245">
            <v>0</v>
          </cell>
          <cell r="CQ1245">
            <v>0</v>
          </cell>
        </row>
        <row r="1247">
          <cell r="C1247" t="str">
            <v>61620MAT205Allcustom3USD Total</v>
          </cell>
          <cell r="E1247">
            <v>572</v>
          </cell>
          <cell r="F1247">
            <v>0</v>
          </cell>
          <cell r="H1247">
            <v>572.34546679938899</v>
          </cell>
          <cell r="J1247">
            <v>7</v>
          </cell>
          <cell r="K1247">
            <v>0</v>
          </cell>
          <cell r="M1247">
            <v>7.0120301399999994</v>
          </cell>
          <cell r="O1247">
            <v>245</v>
          </cell>
          <cell r="P1247">
            <v>0</v>
          </cell>
          <cell r="R1247">
            <v>245.05944026760901</v>
          </cell>
          <cell r="T1247">
            <v>8</v>
          </cell>
          <cell r="U1247">
            <v>0</v>
          </cell>
          <cell r="W1247">
            <v>8.1421624903927601</v>
          </cell>
          <cell r="Y1247">
            <v>0</v>
          </cell>
          <cell r="Z1247">
            <v>-1</v>
          </cell>
          <cell r="AB1247">
            <v>0.75597064882951304</v>
          </cell>
          <cell r="AD1247">
            <v>56</v>
          </cell>
          <cell r="AE1247">
            <v>-1</v>
          </cell>
          <cell r="AG1247">
            <v>57.17</v>
          </cell>
          <cell r="AI1247">
            <v>37</v>
          </cell>
          <cell r="AJ1247">
            <v>1</v>
          </cell>
          <cell r="AL1247">
            <v>36.276193251079704</v>
          </cell>
          <cell r="AN1247">
            <v>20</v>
          </cell>
          <cell r="AO1247">
            <v>0</v>
          </cell>
          <cell r="AQ1247">
            <v>20.127977919323399</v>
          </cell>
          <cell r="AS1247">
            <v>44</v>
          </cell>
          <cell r="AT1247">
            <v>0</v>
          </cell>
          <cell r="AV1247">
            <v>44.041594694377302</v>
          </cell>
          <cell r="AX1247">
            <v>7</v>
          </cell>
          <cell r="AY1247">
            <v>0</v>
          </cell>
          <cell r="BA1247">
            <v>7.3092068150311702</v>
          </cell>
          <cell r="BC1247">
            <v>2</v>
          </cell>
          <cell r="BD1247">
            <v>0</v>
          </cell>
          <cell r="BE1247">
            <v>2</v>
          </cell>
          <cell r="BF1247">
            <v>0</v>
          </cell>
          <cell r="BH1247">
            <v>0</v>
          </cell>
          <cell r="BI1247">
            <v>0</v>
          </cell>
          <cell r="BK1247">
            <v>998</v>
          </cell>
          <cell r="BL1247">
            <v>0</v>
          </cell>
          <cell r="BM1247">
            <v>0</v>
          </cell>
          <cell r="BN1247">
            <v>998.24004302603203</v>
          </cell>
          <cell r="BP1247">
            <v>0</v>
          </cell>
          <cell r="BQ1247">
            <v>0</v>
          </cell>
          <cell r="BS1247">
            <v>0</v>
          </cell>
          <cell r="BU1247">
            <v>0</v>
          </cell>
          <cell r="BV1247">
            <v>0</v>
          </cell>
          <cell r="BW1247">
            <v>998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N1247">
            <v>0</v>
          </cell>
          <cell r="CO1247">
            <v>0</v>
          </cell>
          <cell r="CQ1247">
            <v>0</v>
          </cell>
        </row>
        <row r="1248">
          <cell r="C1248" t="str">
            <v>61620MAT210Allcustom3USD Total</v>
          </cell>
          <cell r="E1248">
            <v>486</v>
          </cell>
          <cell r="H1248">
            <v>485.81412004115202</v>
          </cell>
          <cell r="J1248">
            <v>5</v>
          </cell>
          <cell r="M1248">
            <v>4.6260301399999992</v>
          </cell>
          <cell r="O1248">
            <v>250</v>
          </cell>
          <cell r="R1248">
            <v>249.74375538698399</v>
          </cell>
          <cell r="T1248">
            <v>7</v>
          </cell>
          <cell r="W1248">
            <v>6.6696421073535799</v>
          </cell>
          <cell r="Y1248">
            <v>1</v>
          </cell>
          <cell r="AB1248">
            <v>0.77864976829439803</v>
          </cell>
          <cell r="AD1248">
            <v>13</v>
          </cell>
          <cell r="AG1248">
            <v>12.811999999999999</v>
          </cell>
          <cell r="AI1248">
            <v>23</v>
          </cell>
          <cell r="AL1248">
            <v>23.418569561793202</v>
          </cell>
          <cell r="AN1248">
            <v>15</v>
          </cell>
          <cell r="AQ1248">
            <v>14.659250023006299</v>
          </cell>
          <cell r="AS1248">
            <v>44</v>
          </cell>
          <cell r="AV1248">
            <v>43.843639778729795</v>
          </cell>
          <cell r="AX1248">
            <v>7</v>
          </cell>
          <cell r="BA1248">
            <v>6.7290375650311702</v>
          </cell>
          <cell r="BC1248">
            <v>-2</v>
          </cell>
          <cell r="BE1248">
            <v>-2</v>
          </cell>
          <cell r="BH1248">
            <v>0</v>
          </cell>
          <cell r="BI1248">
            <v>0</v>
          </cell>
          <cell r="BK1248">
            <v>849</v>
          </cell>
          <cell r="BM1248">
            <v>0</v>
          </cell>
          <cell r="BN1248">
            <v>849.09469437234407</v>
          </cell>
          <cell r="BP1248">
            <v>0</v>
          </cell>
          <cell r="BS1248">
            <v>0</v>
          </cell>
          <cell r="BU1248">
            <v>0</v>
          </cell>
          <cell r="BV1248">
            <v>0</v>
          </cell>
          <cell r="BW1248">
            <v>849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N1248">
            <v>0</v>
          </cell>
          <cell r="CQ1248">
            <v>0</v>
          </cell>
        </row>
        <row r="1249">
          <cell r="C1249" t="str">
            <v>61620MAT215Allcustom3USD Total</v>
          </cell>
          <cell r="E1249">
            <v>308</v>
          </cell>
          <cell r="H1249">
            <v>308.43698953286099</v>
          </cell>
          <cell r="J1249">
            <v>4</v>
          </cell>
          <cell r="M1249">
            <v>4.3798311200000004</v>
          </cell>
          <cell r="O1249">
            <v>248</v>
          </cell>
          <cell r="R1249">
            <v>248.393633020056</v>
          </cell>
          <cell r="T1249">
            <v>7</v>
          </cell>
          <cell r="W1249">
            <v>6.7020858757460902</v>
          </cell>
          <cell r="Y1249">
            <v>1</v>
          </cell>
          <cell r="AB1249">
            <v>0.80200926134323003</v>
          </cell>
          <cell r="AD1249">
            <v>9</v>
          </cell>
          <cell r="AG1249">
            <v>8.65</v>
          </cell>
          <cell r="AI1249">
            <v>18</v>
          </cell>
          <cell r="AL1249">
            <v>18.440897550750599</v>
          </cell>
          <cell r="AN1249">
            <v>7</v>
          </cell>
          <cell r="AQ1249">
            <v>7.2783923610513703</v>
          </cell>
          <cell r="AS1249">
            <v>44</v>
          </cell>
          <cell r="AV1249">
            <v>43.723922201870394</v>
          </cell>
          <cell r="AX1249">
            <v>6</v>
          </cell>
          <cell r="BA1249">
            <v>5.9466795650311699</v>
          </cell>
          <cell r="BC1249">
            <v>1</v>
          </cell>
          <cell r="BE1249">
            <v>1</v>
          </cell>
          <cell r="BH1249">
            <v>0</v>
          </cell>
          <cell r="BI1249">
            <v>0</v>
          </cell>
          <cell r="BK1249">
            <v>653</v>
          </cell>
          <cell r="BM1249">
            <v>0</v>
          </cell>
          <cell r="BN1249">
            <v>652.75444048871009</v>
          </cell>
          <cell r="BP1249">
            <v>0</v>
          </cell>
          <cell r="BS1249">
            <v>0</v>
          </cell>
          <cell r="BU1249">
            <v>0</v>
          </cell>
          <cell r="BV1249">
            <v>0</v>
          </cell>
          <cell r="BW1249">
            <v>653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N1249">
            <v>0</v>
          </cell>
          <cell r="CQ1249">
            <v>0</v>
          </cell>
        </row>
        <row r="1250">
          <cell r="C1250" t="str">
            <v>61620MAT220Allcustom3USD Total</v>
          </cell>
          <cell r="E1250">
            <v>114</v>
          </cell>
          <cell r="H1250">
            <v>113.82044874735899</v>
          </cell>
          <cell r="J1250">
            <v>4</v>
          </cell>
          <cell r="M1250">
            <v>3.8807647599999999</v>
          </cell>
          <cell r="O1250">
            <v>253</v>
          </cell>
          <cell r="R1250">
            <v>252.92764647341002</v>
          </cell>
          <cell r="T1250">
            <v>6</v>
          </cell>
          <cell r="W1250">
            <v>6.40269746222382</v>
          </cell>
          <cell r="Y1250">
            <v>1</v>
          </cell>
          <cell r="AB1250">
            <v>0.82606953918352699</v>
          </cell>
          <cell r="AD1250">
            <v>4</v>
          </cell>
          <cell r="AG1250">
            <v>3.8490000000000002</v>
          </cell>
          <cell r="AI1250">
            <v>12</v>
          </cell>
          <cell r="AL1250">
            <v>11.961399748604</v>
          </cell>
          <cell r="AN1250">
            <v>2</v>
          </cell>
          <cell r="AQ1250">
            <v>2.40602201985855</v>
          </cell>
          <cell r="AS1250">
            <v>42</v>
          </cell>
          <cell r="AV1250">
            <v>41.990409636999004</v>
          </cell>
          <cell r="AX1250">
            <v>6</v>
          </cell>
          <cell r="BA1250">
            <v>5.9926795650311702</v>
          </cell>
          <cell r="BC1250">
            <v>0</v>
          </cell>
          <cell r="BE1250">
            <v>0</v>
          </cell>
          <cell r="BH1250">
            <v>0</v>
          </cell>
          <cell r="BI1250">
            <v>0</v>
          </cell>
          <cell r="BK1250">
            <v>444</v>
          </cell>
          <cell r="BM1250">
            <v>0</v>
          </cell>
          <cell r="BN1250">
            <v>444.05713795266803</v>
          </cell>
          <cell r="BP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444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N1250">
            <v>0</v>
          </cell>
          <cell r="CQ1250">
            <v>0</v>
          </cell>
        </row>
        <row r="1251">
          <cell r="C1251" t="str">
            <v>61620MAT200TAllcustom3USD Total</v>
          </cell>
          <cell r="E1251">
            <v>1480</v>
          </cell>
          <cell r="F1251">
            <v>0</v>
          </cell>
          <cell r="G1251">
            <v>0</v>
          </cell>
          <cell r="H1251">
            <v>1480.4170251207611</v>
          </cell>
          <cell r="J1251">
            <v>20</v>
          </cell>
          <cell r="K1251">
            <v>0</v>
          </cell>
          <cell r="L1251">
            <v>0</v>
          </cell>
          <cell r="M1251">
            <v>19.898656159999994</v>
          </cell>
          <cell r="O1251">
            <v>996</v>
          </cell>
          <cell r="P1251">
            <v>0</v>
          </cell>
          <cell r="Q1251">
            <v>0</v>
          </cell>
          <cell r="R1251">
            <v>996.12447514805899</v>
          </cell>
          <cell r="T1251">
            <v>28</v>
          </cell>
          <cell r="U1251">
            <v>0</v>
          </cell>
          <cell r="V1251">
            <v>0</v>
          </cell>
          <cell r="W1251">
            <v>27.916587935716251</v>
          </cell>
          <cell r="Y1251">
            <v>3</v>
          </cell>
          <cell r="Z1251">
            <v>-1</v>
          </cell>
          <cell r="AA1251">
            <v>0</v>
          </cell>
          <cell r="AB1251">
            <v>3.1626992176506681</v>
          </cell>
          <cell r="AD1251">
            <v>82</v>
          </cell>
          <cell r="AE1251">
            <v>-1</v>
          </cell>
          <cell r="AF1251">
            <v>0</v>
          </cell>
          <cell r="AG1251">
            <v>82.481000000000009</v>
          </cell>
          <cell r="AI1251">
            <v>90</v>
          </cell>
          <cell r="AJ1251">
            <v>1</v>
          </cell>
          <cell r="AK1251">
            <v>0</v>
          </cell>
          <cell r="AL1251">
            <v>90.09706011222751</v>
          </cell>
          <cell r="AN1251">
            <v>44</v>
          </cell>
          <cell r="AO1251">
            <v>0</v>
          </cell>
          <cell r="AP1251">
            <v>0</v>
          </cell>
          <cell r="AQ1251">
            <v>44.471642323239614</v>
          </cell>
          <cell r="AS1251">
            <v>174</v>
          </cell>
          <cell r="AT1251">
            <v>0</v>
          </cell>
          <cell r="AU1251">
            <v>0</v>
          </cell>
          <cell r="AV1251">
            <v>173.5995663119765</v>
          </cell>
          <cell r="AX1251">
            <v>26</v>
          </cell>
          <cell r="AY1251">
            <v>0</v>
          </cell>
          <cell r="AZ1251">
            <v>0</v>
          </cell>
          <cell r="BA1251">
            <v>25.977603510124684</v>
          </cell>
          <cell r="BC1251">
            <v>1</v>
          </cell>
          <cell r="BD1251">
            <v>0</v>
          </cell>
          <cell r="BE1251">
            <v>1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K1251">
            <v>2944</v>
          </cell>
          <cell r="BL1251">
            <v>0</v>
          </cell>
          <cell r="BM1251">
            <v>0</v>
          </cell>
          <cell r="BN1251">
            <v>2944.1463158397546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U1251">
            <v>0</v>
          </cell>
          <cell r="BV1251">
            <v>0</v>
          </cell>
          <cell r="BW1251">
            <v>2944</v>
          </cell>
          <cell r="CB1251">
            <v>0</v>
          </cell>
          <cell r="CC1251">
            <v>0</v>
          </cell>
          <cell r="CD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</row>
        <row r="1253">
          <cell r="C1253" t="str">
            <v>61620MAT305Allcustom3USD Total</v>
          </cell>
          <cell r="E1253">
            <v>34</v>
          </cell>
          <cell r="H1253">
            <v>34.167555880399696</v>
          </cell>
          <cell r="J1253">
            <v>4</v>
          </cell>
          <cell r="M1253">
            <v>3.6087647599999997</v>
          </cell>
          <cell r="O1253">
            <v>265</v>
          </cell>
          <cell r="R1253">
            <v>264.79441306827101</v>
          </cell>
          <cell r="T1253">
            <v>6</v>
          </cell>
          <cell r="W1253">
            <v>6.48422246222382</v>
          </cell>
          <cell r="Y1253">
            <v>1</v>
          </cell>
          <cell r="AB1253">
            <v>0.85085162535903303</v>
          </cell>
          <cell r="AD1253">
            <v>0</v>
          </cell>
          <cell r="AG1253">
            <v>0</v>
          </cell>
          <cell r="AI1253">
            <v>9</v>
          </cell>
          <cell r="AL1253">
            <v>8.6677354432094695</v>
          </cell>
          <cell r="AN1253">
            <v>1</v>
          </cell>
          <cell r="AQ1253">
            <v>1.3905909145811199</v>
          </cell>
          <cell r="AS1253">
            <v>35</v>
          </cell>
          <cell r="AV1253">
            <v>34.771973973037603</v>
          </cell>
          <cell r="AX1253">
            <v>6</v>
          </cell>
          <cell r="BA1253">
            <v>6.0386795650311695</v>
          </cell>
          <cell r="BC1253">
            <v>0</v>
          </cell>
          <cell r="BE1253">
            <v>0</v>
          </cell>
          <cell r="BH1253">
            <v>0</v>
          </cell>
          <cell r="BI1253">
            <v>0</v>
          </cell>
          <cell r="BK1253">
            <v>361</v>
          </cell>
          <cell r="BM1253">
            <v>0</v>
          </cell>
          <cell r="BN1253">
            <v>360.77478769211297</v>
          </cell>
          <cell r="BP1253">
            <v>0</v>
          </cell>
          <cell r="BS1253">
            <v>0</v>
          </cell>
          <cell r="BU1253">
            <v>0</v>
          </cell>
          <cell r="BV1253">
            <v>0</v>
          </cell>
          <cell r="BW1253">
            <v>361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N1253">
            <v>0</v>
          </cell>
          <cell r="CQ1253">
            <v>0</v>
          </cell>
        </row>
        <row r="1254">
          <cell r="C1254" t="str">
            <v>61620MAT310Allcustom3USD Total</v>
          </cell>
          <cell r="E1254">
            <v>4</v>
          </cell>
          <cell r="H1254">
            <v>3.5248221099361601</v>
          </cell>
          <cell r="J1254">
            <v>4</v>
          </cell>
          <cell r="M1254">
            <v>3.64821967</v>
          </cell>
          <cell r="O1254">
            <v>267</v>
          </cell>
          <cell r="R1254">
            <v>267.22749817190402</v>
          </cell>
          <cell r="T1254">
            <v>7</v>
          </cell>
          <cell r="W1254">
            <v>6.5681934622238201</v>
          </cell>
          <cell r="Y1254">
            <v>1</v>
          </cell>
          <cell r="AB1254">
            <v>0.87637717411980409</v>
          </cell>
          <cell r="AD1254">
            <v>0</v>
          </cell>
          <cell r="AG1254">
            <v>0</v>
          </cell>
          <cell r="AI1254">
            <v>1</v>
          </cell>
          <cell r="AL1254">
            <v>1.1135857400826801</v>
          </cell>
          <cell r="AN1254">
            <v>1</v>
          </cell>
          <cell r="AQ1254">
            <v>1.20449112306045</v>
          </cell>
          <cell r="AS1254">
            <v>30</v>
          </cell>
          <cell r="AV1254">
            <v>29.829959219242301</v>
          </cell>
          <cell r="AX1254">
            <v>6</v>
          </cell>
          <cell r="BA1254">
            <v>6.0856795650311701</v>
          </cell>
          <cell r="BC1254">
            <v>-1</v>
          </cell>
          <cell r="BE1254">
            <v>-1</v>
          </cell>
          <cell r="BH1254">
            <v>0</v>
          </cell>
          <cell r="BI1254">
            <v>0</v>
          </cell>
          <cell r="BK1254">
            <v>320</v>
          </cell>
          <cell r="BM1254">
            <v>0</v>
          </cell>
          <cell r="BN1254">
            <v>320.07882623560101</v>
          </cell>
          <cell r="BP1254">
            <v>0</v>
          </cell>
          <cell r="BS1254">
            <v>0</v>
          </cell>
          <cell r="BU1254">
            <v>0</v>
          </cell>
          <cell r="BV1254">
            <v>0</v>
          </cell>
          <cell r="BW1254">
            <v>320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N1254">
            <v>0</v>
          </cell>
          <cell r="CQ1254">
            <v>0</v>
          </cell>
        </row>
        <row r="1255">
          <cell r="C1255" t="str">
            <v>61620MAT315Allcustom3USD Total</v>
          </cell>
          <cell r="E1255">
            <v>3</v>
          </cell>
          <cell r="H1255">
            <v>3.1405728446517096</v>
          </cell>
          <cell r="J1255">
            <v>4</v>
          </cell>
          <cell r="M1255">
            <v>3.6190000000000002</v>
          </cell>
          <cell r="O1255">
            <v>274</v>
          </cell>
          <cell r="R1255">
            <v>274.46098466863799</v>
          </cell>
          <cell r="T1255">
            <v>6</v>
          </cell>
          <cell r="W1255">
            <v>5.5183198258601802</v>
          </cell>
          <cell r="Y1255">
            <v>1</v>
          </cell>
          <cell r="AB1255">
            <v>0.90266848934339805</v>
          </cell>
          <cell r="AD1255">
            <v>0</v>
          </cell>
          <cell r="AG1255">
            <v>0</v>
          </cell>
          <cell r="AI1255">
            <v>1</v>
          </cell>
          <cell r="AL1255">
            <v>1.2587689017578101</v>
          </cell>
          <cell r="AN1255">
            <v>1</v>
          </cell>
          <cell r="AQ1255">
            <v>1.23618798200625</v>
          </cell>
          <cell r="AS1255">
            <v>30</v>
          </cell>
          <cell r="AV1255">
            <v>29.829959219242301</v>
          </cell>
          <cell r="AX1255">
            <v>6</v>
          </cell>
          <cell r="BA1255">
            <v>6.1336795650311702</v>
          </cell>
          <cell r="BC1255">
            <v>0</v>
          </cell>
          <cell r="BE1255">
            <v>0</v>
          </cell>
          <cell r="BH1255">
            <v>0</v>
          </cell>
          <cell r="BI1255">
            <v>0</v>
          </cell>
          <cell r="BK1255">
            <v>326</v>
          </cell>
          <cell r="BM1255">
            <v>0</v>
          </cell>
          <cell r="BN1255">
            <v>326.10014149653102</v>
          </cell>
          <cell r="BP1255">
            <v>0</v>
          </cell>
          <cell r="BS1255">
            <v>0</v>
          </cell>
          <cell r="BU1255">
            <v>0</v>
          </cell>
          <cell r="BV1255">
            <v>0</v>
          </cell>
          <cell r="BW1255">
            <v>326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N1255">
            <v>0</v>
          </cell>
          <cell r="CQ1255">
            <v>0</v>
          </cell>
        </row>
        <row r="1256">
          <cell r="C1256" t="str">
            <v>61620MAT320Allcustom3USD Total</v>
          </cell>
          <cell r="E1256">
            <v>2</v>
          </cell>
          <cell r="H1256">
            <v>2.4440762084955097</v>
          </cell>
          <cell r="J1256">
            <v>4</v>
          </cell>
          <cell r="M1256">
            <v>3.5760000000000001</v>
          </cell>
          <cell r="O1256">
            <v>287</v>
          </cell>
          <cell r="R1256">
            <v>287.39593468071098</v>
          </cell>
          <cell r="T1256">
            <v>3</v>
          </cell>
          <cell r="W1256">
            <v>2.9127326411107801</v>
          </cell>
          <cell r="Y1256">
            <v>0</v>
          </cell>
          <cell r="AB1256">
            <v>0.18849696508973601</v>
          </cell>
          <cell r="AD1256">
            <v>0</v>
          </cell>
          <cell r="AG1256">
            <v>0</v>
          </cell>
          <cell r="AI1256">
            <v>0</v>
          </cell>
          <cell r="AL1256">
            <v>0</v>
          </cell>
          <cell r="AN1256">
            <v>1</v>
          </cell>
          <cell r="AQ1256">
            <v>0.98352329588540899</v>
          </cell>
          <cell r="AS1256">
            <v>24</v>
          </cell>
          <cell r="AV1256">
            <v>24.125959219242301</v>
          </cell>
          <cell r="AX1256">
            <v>5</v>
          </cell>
          <cell r="BA1256">
            <v>5.4697863766874502</v>
          </cell>
          <cell r="BC1256">
            <v>1</v>
          </cell>
          <cell r="BE1256">
            <v>1</v>
          </cell>
          <cell r="BH1256">
            <v>0</v>
          </cell>
          <cell r="BI1256">
            <v>0</v>
          </cell>
          <cell r="BK1256">
            <v>327</v>
          </cell>
          <cell r="BM1256">
            <v>0</v>
          </cell>
          <cell r="BN1256">
            <v>327.096509387222</v>
          </cell>
          <cell r="BP1256">
            <v>0</v>
          </cell>
          <cell r="BS1256">
            <v>0</v>
          </cell>
          <cell r="BU1256">
            <v>0</v>
          </cell>
          <cell r="BV1256">
            <v>0</v>
          </cell>
          <cell r="BW1256">
            <v>327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N1256">
            <v>0</v>
          </cell>
          <cell r="CQ1256">
            <v>0</v>
          </cell>
        </row>
        <row r="1257">
          <cell r="C1257" t="str">
            <v>61620MAT325Allcustom3USD Total</v>
          </cell>
          <cell r="E1257">
            <v>1</v>
          </cell>
          <cell r="H1257">
            <v>1.2037792575883699</v>
          </cell>
          <cell r="J1257">
            <v>3</v>
          </cell>
          <cell r="M1257">
            <v>3.3420000000000001</v>
          </cell>
          <cell r="O1257">
            <v>381</v>
          </cell>
          <cell r="R1257">
            <v>381.28013682263901</v>
          </cell>
          <cell r="T1257">
            <v>1</v>
          </cell>
          <cell r="W1257">
            <v>0.51152487987634998</v>
          </cell>
          <cell r="Y1257">
            <v>0</v>
          </cell>
          <cell r="AB1257">
            <v>0</v>
          </cell>
          <cell r="AD1257">
            <v>0</v>
          </cell>
          <cell r="AG1257">
            <v>0</v>
          </cell>
          <cell r="AI1257">
            <v>0</v>
          </cell>
          <cell r="AL1257">
            <v>0</v>
          </cell>
          <cell r="AN1257">
            <v>1</v>
          </cell>
          <cell r="AQ1257">
            <v>1.0130289947619699</v>
          </cell>
          <cell r="AS1257">
            <v>3</v>
          </cell>
          <cell r="AV1257">
            <v>3.3000497178102299</v>
          </cell>
          <cell r="AX1257">
            <v>4</v>
          </cell>
          <cell r="BA1257">
            <v>4.0940000000000003</v>
          </cell>
          <cell r="BC1257">
            <v>1</v>
          </cell>
          <cell r="BE1257">
            <v>1</v>
          </cell>
          <cell r="BH1257">
            <v>0</v>
          </cell>
          <cell r="BI1257">
            <v>0</v>
          </cell>
          <cell r="BK1257">
            <v>395</v>
          </cell>
          <cell r="BM1257">
            <v>0</v>
          </cell>
          <cell r="BN1257">
            <v>394.74451967267601</v>
          </cell>
          <cell r="BP1257">
            <v>0</v>
          </cell>
          <cell r="BS1257">
            <v>0</v>
          </cell>
          <cell r="BU1257">
            <v>0</v>
          </cell>
          <cell r="BV1257">
            <v>0</v>
          </cell>
          <cell r="BW1257">
            <v>395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N1257">
            <v>0</v>
          </cell>
          <cell r="CQ1257">
            <v>0</v>
          </cell>
        </row>
        <row r="1258">
          <cell r="C1258" t="str">
            <v>61620MAT330Allcustom3USD Total</v>
          </cell>
          <cell r="E1258">
            <v>0</v>
          </cell>
          <cell r="H1258">
            <v>6.1099257588374499E-2</v>
          </cell>
          <cell r="J1258">
            <v>10</v>
          </cell>
          <cell r="M1258">
            <v>10.026</v>
          </cell>
          <cell r="O1258">
            <v>2362</v>
          </cell>
          <cell r="R1258">
            <v>2361.6284011397402</v>
          </cell>
          <cell r="T1258">
            <v>2</v>
          </cell>
          <cell r="W1258">
            <v>2.27430061260428</v>
          </cell>
          <cell r="Y1258">
            <v>0</v>
          </cell>
          <cell r="AB1258">
            <v>0</v>
          </cell>
          <cell r="AD1258">
            <v>0</v>
          </cell>
          <cell r="AG1258">
            <v>0</v>
          </cell>
          <cell r="AI1258">
            <v>0</v>
          </cell>
          <cell r="AL1258">
            <v>0</v>
          </cell>
          <cell r="AN1258">
            <v>23</v>
          </cell>
          <cell r="AQ1258">
            <v>23.0833672910606</v>
          </cell>
          <cell r="AS1258">
            <v>0</v>
          </cell>
          <cell r="AV1258">
            <v>0</v>
          </cell>
          <cell r="AX1258">
            <v>4</v>
          </cell>
          <cell r="BA1258">
            <v>4.1429999999999998</v>
          </cell>
          <cell r="BC1258">
            <v>0</v>
          </cell>
          <cell r="BE1258">
            <v>0</v>
          </cell>
          <cell r="BH1258">
            <v>0</v>
          </cell>
          <cell r="BI1258">
            <v>0</v>
          </cell>
          <cell r="BK1258">
            <v>2401</v>
          </cell>
          <cell r="BM1258">
            <v>0</v>
          </cell>
          <cell r="BN1258">
            <v>2401.2161683009899</v>
          </cell>
          <cell r="BP1258">
            <v>0</v>
          </cell>
          <cell r="BS1258">
            <v>0</v>
          </cell>
          <cell r="BU1258">
            <v>0</v>
          </cell>
          <cell r="BV1258">
            <v>0</v>
          </cell>
          <cell r="BW1258">
            <v>2401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N1258">
            <v>0</v>
          </cell>
          <cell r="CQ1258">
            <v>0</v>
          </cell>
        </row>
        <row r="1259">
          <cell r="C1259" t="str">
            <v>61620MAT300TAllcustom3USD Total</v>
          </cell>
          <cell r="E1259">
            <v>44</v>
          </cell>
          <cell r="F1259">
            <v>0</v>
          </cell>
          <cell r="G1259">
            <v>0</v>
          </cell>
          <cell r="H1259">
            <v>44.54190555865982</v>
          </cell>
          <cell r="J1259">
            <v>29</v>
          </cell>
          <cell r="K1259">
            <v>0</v>
          </cell>
          <cell r="L1259">
            <v>0</v>
          </cell>
          <cell r="M1259">
            <v>27.819984429999998</v>
          </cell>
          <cell r="O1259">
            <v>3836</v>
          </cell>
          <cell r="P1259">
            <v>0</v>
          </cell>
          <cell r="Q1259">
            <v>0</v>
          </cell>
          <cell r="R1259">
            <v>3836.7873685519035</v>
          </cell>
          <cell r="T1259">
            <v>25</v>
          </cell>
          <cell r="U1259">
            <v>0</v>
          </cell>
          <cell r="V1259">
            <v>0</v>
          </cell>
          <cell r="W1259">
            <v>24.269293883899227</v>
          </cell>
          <cell r="Y1259">
            <v>3</v>
          </cell>
          <cell r="Z1259">
            <v>0</v>
          </cell>
          <cell r="AA1259">
            <v>0</v>
          </cell>
          <cell r="AB1259">
            <v>2.8183942539119711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I1259">
            <v>11</v>
          </cell>
          <cell r="AJ1259">
            <v>0</v>
          </cell>
          <cell r="AK1259">
            <v>0</v>
          </cell>
          <cell r="AL1259">
            <v>11.040090085049959</v>
          </cell>
          <cell r="AN1259">
            <v>28</v>
          </cell>
          <cell r="AO1259">
            <v>0</v>
          </cell>
          <cell r="AP1259">
            <v>0</v>
          </cell>
          <cell r="AQ1259">
            <v>28.911189601355801</v>
          </cell>
          <cell r="AS1259">
            <v>122</v>
          </cell>
          <cell r="AT1259">
            <v>0</v>
          </cell>
          <cell r="AU1259">
            <v>0</v>
          </cell>
          <cell r="AV1259">
            <v>121.85790134857473</v>
          </cell>
          <cell r="AX1259">
            <v>31</v>
          </cell>
          <cell r="AY1259">
            <v>0</v>
          </cell>
          <cell r="AZ1259">
            <v>0</v>
          </cell>
          <cell r="BA1259">
            <v>31.964825071780965</v>
          </cell>
          <cell r="BC1259">
            <v>1</v>
          </cell>
          <cell r="BD1259">
            <v>0</v>
          </cell>
          <cell r="BE1259">
            <v>1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K1259">
            <v>4130</v>
          </cell>
          <cell r="BL1259">
            <v>0</v>
          </cell>
          <cell r="BM1259">
            <v>0</v>
          </cell>
          <cell r="BN1259">
            <v>4130.0109527851328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U1259">
            <v>0</v>
          </cell>
          <cell r="BV1259">
            <v>0</v>
          </cell>
          <cell r="BW1259">
            <v>4130</v>
          </cell>
          <cell r="CB1259">
            <v>0</v>
          </cell>
          <cell r="CC1259">
            <v>0</v>
          </cell>
          <cell r="CD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</row>
        <row r="1261">
          <cell r="C1261" t="str">
            <v>61620Allcustom2Allcustom3USD Total</v>
          </cell>
          <cell r="E1261">
            <v>2390</v>
          </cell>
          <cell r="F1261">
            <v>1</v>
          </cell>
          <cell r="G1261">
            <v>0</v>
          </cell>
          <cell r="H1261">
            <v>2389.6151516337577</v>
          </cell>
          <cell r="J1261">
            <v>130</v>
          </cell>
          <cell r="K1261">
            <v>-2</v>
          </cell>
          <cell r="L1261">
            <v>0</v>
          </cell>
          <cell r="M1261">
            <v>130.32165792000001</v>
          </cell>
          <cell r="O1261">
            <v>5100</v>
          </cell>
          <cell r="P1261">
            <v>0</v>
          </cell>
          <cell r="Q1261">
            <v>0</v>
          </cell>
          <cell r="R1261">
            <v>5100.4200069685385</v>
          </cell>
          <cell r="T1261">
            <v>61</v>
          </cell>
          <cell r="U1261">
            <v>-1</v>
          </cell>
          <cell r="V1261">
            <v>0</v>
          </cell>
          <cell r="W1261">
            <v>61.143344257656935</v>
          </cell>
          <cell r="Y1261">
            <v>7</v>
          </cell>
          <cell r="Z1261">
            <v>-1</v>
          </cell>
          <cell r="AA1261">
            <v>0</v>
          </cell>
          <cell r="AB1261">
            <v>6.715045557804884</v>
          </cell>
          <cell r="AD1261">
            <v>171</v>
          </cell>
          <cell r="AE1261">
            <v>0</v>
          </cell>
          <cell r="AF1261">
            <v>0</v>
          </cell>
          <cell r="AG1261">
            <v>170.64300000000003</v>
          </cell>
          <cell r="AI1261">
            <v>143</v>
          </cell>
          <cell r="AJ1261">
            <v>2</v>
          </cell>
          <cell r="AK1261">
            <v>0</v>
          </cell>
          <cell r="AL1261">
            <v>142.57175557462648</v>
          </cell>
          <cell r="AN1261">
            <v>95</v>
          </cell>
          <cell r="AO1261">
            <v>2</v>
          </cell>
          <cell r="AP1261">
            <v>0</v>
          </cell>
          <cell r="AQ1261">
            <v>94.804396235450412</v>
          </cell>
          <cell r="AS1261">
            <v>337</v>
          </cell>
          <cell r="AT1261">
            <v>-1</v>
          </cell>
          <cell r="AU1261">
            <v>0</v>
          </cell>
          <cell r="AV1261">
            <v>337.26243994243453</v>
          </cell>
          <cell r="AX1261">
            <v>65</v>
          </cell>
          <cell r="AY1261">
            <v>1</v>
          </cell>
          <cell r="AZ1261">
            <v>0</v>
          </cell>
          <cell r="BA1261">
            <v>65.377491861507167</v>
          </cell>
          <cell r="BC1261">
            <v>0</v>
          </cell>
          <cell r="BD1261">
            <v>-1</v>
          </cell>
          <cell r="BE1261">
            <v>1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K1261">
            <v>8499</v>
          </cell>
          <cell r="BL1261">
            <v>0</v>
          </cell>
          <cell r="BM1261">
            <v>0</v>
          </cell>
          <cell r="BN1261">
            <v>8498.8742899517674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U1261">
            <v>0</v>
          </cell>
          <cell r="BV1261">
            <v>0</v>
          </cell>
          <cell r="BW1261">
            <v>8499</v>
          </cell>
          <cell r="CD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</row>
        <row r="1264">
          <cell r="C1264" t="str">
            <v>61680Allcustom2Allcustom3USD Total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G1264">
            <v>0</v>
          </cell>
          <cell r="AI1264">
            <v>0</v>
          </cell>
          <cell r="AL1264">
            <v>0</v>
          </cell>
          <cell r="AN1264">
            <v>0</v>
          </cell>
          <cell r="AQ1264">
            <v>0</v>
          </cell>
          <cell r="AS1264">
            <v>0</v>
          </cell>
          <cell r="AV1264">
            <v>0</v>
          </cell>
          <cell r="AX1264">
            <v>0</v>
          </cell>
          <cell r="BA1264">
            <v>0</v>
          </cell>
          <cell r="BC1264">
            <v>0</v>
          </cell>
          <cell r="BE1264">
            <v>0</v>
          </cell>
          <cell r="BH1264">
            <v>0</v>
          </cell>
          <cell r="BI1264">
            <v>0</v>
          </cell>
          <cell r="BK1264">
            <v>0</v>
          </cell>
          <cell r="BM1264">
            <v>0</v>
          </cell>
          <cell r="BN1264">
            <v>0</v>
          </cell>
          <cell r="BP1264">
            <v>0</v>
          </cell>
          <cell r="BS1264">
            <v>0</v>
          </cell>
          <cell r="BU1264">
            <v>0</v>
          </cell>
          <cell r="BV1264">
            <v>0</v>
          </cell>
          <cell r="BW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N1264">
            <v>0</v>
          </cell>
          <cell r="CQ1264">
            <v>0</v>
          </cell>
        </row>
        <row r="1267">
          <cell r="C1267" t="str">
            <v>61691Allcustom2Allcustom3USD Total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357</v>
          </cell>
          <cell r="P1267">
            <v>0</v>
          </cell>
          <cell r="R1267">
            <v>356.87486682833702</v>
          </cell>
          <cell r="T1267">
            <v>0</v>
          </cell>
          <cell r="U1267">
            <v>0</v>
          </cell>
          <cell r="W1267">
            <v>0</v>
          </cell>
          <cell r="Y1267">
            <v>6</v>
          </cell>
          <cell r="Z1267">
            <v>0</v>
          </cell>
          <cell r="AB1267">
            <v>6</v>
          </cell>
          <cell r="AD1267">
            <v>0</v>
          </cell>
          <cell r="AE1267">
            <v>0</v>
          </cell>
          <cell r="AG1267">
            <v>0</v>
          </cell>
          <cell r="AI1267">
            <v>0</v>
          </cell>
          <cell r="AJ1267">
            <v>0</v>
          </cell>
          <cell r="AL1267">
            <v>0</v>
          </cell>
          <cell r="AN1267">
            <v>0</v>
          </cell>
          <cell r="AO1267">
            <v>0</v>
          </cell>
          <cell r="AQ1267">
            <v>0</v>
          </cell>
          <cell r="AS1267">
            <v>0</v>
          </cell>
          <cell r="AT1267">
            <v>0</v>
          </cell>
          <cell r="AV1267">
            <v>0</v>
          </cell>
          <cell r="AX1267">
            <v>0</v>
          </cell>
          <cell r="AY1267">
            <v>0</v>
          </cell>
          <cell r="BA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H1267">
            <v>0</v>
          </cell>
          <cell r="BI1267">
            <v>0</v>
          </cell>
          <cell r="BK1267">
            <v>363</v>
          </cell>
          <cell r="BL1267">
            <v>0</v>
          </cell>
          <cell r="BM1267">
            <v>0</v>
          </cell>
          <cell r="BN1267">
            <v>362.87486682833702</v>
          </cell>
          <cell r="BP1267">
            <v>0</v>
          </cell>
          <cell r="BQ1267">
            <v>0</v>
          </cell>
          <cell r="BS1267">
            <v>0</v>
          </cell>
          <cell r="BU1267">
            <v>0</v>
          </cell>
          <cell r="BV1267">
            <v>0</v>
          </cell>
          <cell r="BW1267">
            <v>363</v>
          </cell>
          <cell r="CA1267">
            <v>0</v>
          </cell>
          <cell r="CB1267">
            <v>0</v>
          </cell>
          <cell r="CC1267">
            <v>0</v>
          </cell>
          <cell r="CN1267">
            <v>0</v>
          </cell>
          <cell r="CO1267">
            <v>0</v>
          </cell>
          <cell r="CQ1267">
            <v>0</v>
          </cell>
        </row>
        <row r="1268">
          <cell r="C1268" t="str">
            <v>61692Allcustom2Allcustom3USD Total</v>
          </cell>
          <cell r="E1268">
            <v>2768</v>
          </cell>
          <cell r="H1268">
            <v>2768.3543592543701</v>
          </cell>
          <cell r="J1268">
            <v>2204</v>
          </cell>
          <cell r="M1268">
            <v>2204.0518889999998</v>
          </cell>
          <cell r="O1268">
            <v>213</v>
          </cell>
          <cell r="R1268">
            <v>212.77718222091002</v>
          </cell>
          <cell r="T1268">
            <v>466</v>
          </cell>
          <cell r="W1268">
            <v>466.3</v>
          </cell>
          <cell r="Y1268">
            <v>985</v>
          </cell>
          <cell r="AB1268">
            <v>985.18995774568702</v>
          </cell>
          <cell r="AD1268">
            <v>365</v>
          </cell>
          <cell r="AG1268">
            <v>365.38499999999999</v>
          </cell>
          <cell r="AI1268">
            <v>0</v>
          </cell>
          <cell r="AL1268">
            <v>0</v>
          </cell>
          <cell r="AN1268">
            <v>99</v>
          </cell>
          <cell r="AQ1268">
            <v>99.259547687150004</v>
          </cell>
          <cell r="AS1268">
            <v>7</v>
          </cell>
          <cell r="AV1268">
            <v>6.5331754160426696</v>
          </cell>
          <cell r="AX1268">
            <v>0</v>
          </cell>
          <cell r="BA1268">
            <v>0</v>
          </cell>
          <cell r="BC1268">
            <v>1</v>
          </cell>
          <cell r="BD1268">
            <v>0</v>
          </cell>
          <cell r="BE1268">
            <v>1</v>
          </cell>
          <cell r="BH1268">
            <v>0</v>
          </cell>
          <cell r="BI1268">
            <v>0</v>
          </cell>
          <cell r="BK1268">
            <v>7108</v>
          </cell>
          <cell r="BM1268">
            <v>0</v>
          </cell>
          <cell r="BN1268">
            <v>7107.8511113241502</v>
          </cell>
          <cell r="BP1268">
            <v>0</v>
          </cell>
          <cell r="BS1268">
            <v>0</v>
          </cell>
          <cell r="BU1268">
            <v>0</v>
          </cell>
          <cell r="BV1268">
            <v>0</v>
          </cell>
          <cell r="BW1268">
            <v>7108</v>
          </cell>
          <cell r="CA1268">
            <v>0</v>
          </cell>
          <cell r="CB1268">
            <v>0</v>
          </cell>
          <cell r="CC1268">
            <v>0</v>
          </cell>
          <cell r="CN1268">
            <v>0</v>
          </cell>
          <cell r="CQ1268">
            <v>0</v>
          </cell>
        </row>
        <row r="1269">
          <cell r="C1269" t="str">
            <v>61693Allcustom2Allcustom3USD Total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91</v>
          </cell>
          <cell r="R1269">
            <v>91.184558026210496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G1269">
            <v>0</v>
          </cell>
          <cell r="AI1269">
            <v>0</v>
          </cell>
          <cell r="AL1269">
            <v>0</v>
          </cell>
          <cell r="AN1269">
            <v>0</v>
          </cell>
          <cell r="AQ1269">
            <v>0</v>
          </cell>
          <cell r="AS1269">
            <v>0</v>
          </cell>
          <cell r="AV1269">
            <v>0</v>
          </cell>
          <cell r="AX1269">
            <v>0</v>
          </cell>
          <cell r="BA1269">
            <v>0</v>
          </cell>
          <cell r="BC1269">
            <v>0</v>
          </cell>
          <cell r="BE1269">
            <v>0</v>
          </cell>
          <cell r="BH1269">
            <v>0</v>
          </cell>
          <cell r="BI1269">
            <v>0</v>
          </cell>
          <cell r="BK1269">
            <v>91</v>
          </cell>
          <cell r="BM1269">
            <v>0</v>
          </cell>
          <cell r="BN1269">
            <v>91.184558026210496</v>
          </cell>
          <cell r="BP1269">
            <v>0</v>
          </cell>
          <cell r="BS1269">
            <v>0</v>
          </cell>
          <cell r="BU1269">
            <v>0</v>
          </cell>
          <cell r="BV1269">
            <v>0</v>
          </cell>
          <cell r="BW1269">
            <v>91</v>
          </cell>
          <cell r="CA1269">
            <v>0</v>
          </cell>
          <cell r="CB1269">
            <v>0</v>
          </cell>
          <cell r="CC1269">
            <v>0</v>
          </cell>
          <cell r="CN1269">
            <v>0</v>
          </cell>
          <cell r="CQ1269">
            <v>0</v>
          </cell>
        </row>
        <row r="1270">
          <cell r="C1270" t="str">
            <v>61690TAllcustom2Allcustom3USD Total</v>
          </cell>
          <cell r="E1270">
            <v>2768</v>
          </cell>
          <cell r="F1270">
            <v>0</v>
          </cell>
          <cell r="G1270">
            <v>0</v>
          </cell>
          <cell r="H1270">
            <v>2768.3543592543701</v>
          </cell>
          <cell r="J1270">
            <v>2204</v>
          </cell>
          <cell r="K1270">
            <v>0</v>
          </cell>
          <cell r="L1270">
            <v>0</v>
          </cell>
          <cell r="M1270">
            <v>2204.0518889999998</v>
          </cell>
          <cell r="O1270">
            <v>661</v>
          </cell>
          <cell r="P1270">
            <v>0</v>
          </cell>
          <cell r="Q1270">
            <v>0</v>
          </cell>
          <cell r="R1270">
            <v>660.83660707545755</v>
          </cell>
          <cell r="T1270">
            <v>466</v>
          </cell>
          <cell r="U1270">
            <v>0</v>
          </cell>
          <cell r="V1270">
            <v>0</v>
          </cell>
          <cell r="W1270">
            <v>466.3</v>
          </cell>
          <cell r="Y1270">
            <v>991</v>
          </cell>
          <cell r="Z1270">
            <v>0</v>
          </cell>
          <cell r="AA1270">
            <v>0</v>
          </cell>
          <cell r="AB1270">
            <v>991.18995774568702</v>
          </cell>
          <cell r="AD1270">
            <v>365</v>
          </cell>
          <cell r="AE1270">
            <v>0</v>
          </cell>
          <cell r="AF1270">
            <v>0</v>
          </cell>
          <cell r="AG1270">
            <v>365.38499999999999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N1270">
            <v>99</v>
          </cell>
          <cell r="AO1270">
            <v>0</v>
          </cell>
          <cell r="AP1270">
            <v>0</v>
          </cell>
          <cell r="AQ1270">
            <v>99.259547687150004</v>
          </cell>
          <cell r="AS1270">
            <v>7</v>
          </cell>
          <cell r="AT1270">
            <v>0</v>
          </cell>
          <cell r="AU1270">
            <v>0</v>
          </cell>
          <cell r="AV1270">
            <v>6.5331754160426696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C1270">
            <v>1</v>
          </cell>
          <cell r="BD1270">
            <v>0</v>
          </cell>
          <cell r="BE1270">
            <v>1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K1270">
            <v>7562</v>
          </cell>
          <cell r="BL1270">
            <v>0</v>
          </cell>
          <cell r="BM1270">
            <v>0</v>
          </cell>
          <cell r="BN1270">
            <v>7561.9105361786978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U1270">
            <v>0</v>
          </cell>
          <cell r="BV1270">
            <v>0</v>
          </cell>
          <cell r="BW1270">
            <v>7562</v>
          </cell>
          <cell r="CB1270">
            <v>0</v>
          </cell>
          <cell r="CC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</row>
        <row r="1272">
          <cell r="C1272" t="str">
            <v>61711Allcustom2Allcustom3USD Total</v>
          </cell>
          <cell r="E1272">
            <v>0</v>
          </cell>
          <cell r="F1272">
            <v>0</v>
          </cell>
          <cell r="H1272">
            <v>0</v>
          </cell>
          <cell r="J1272">
            <v>1</v>
          </cell>
          <cell r="K1272">
            <v>1</v>
          </cell>
          <cell r="M1272">
            <v>0.15195310000000001</v>
          </cell>
          <cell r="O1272">
            <v>211</v>
          </cell>
          <cell r="P1272">
            <v>-1</v>
          </cell>
          <cell r="R1272">
            <v>211.62299999999999</v>
          </cell>
          <cell r="T1272">
            <v>0</v>
          </cell>
          <cell r="U1272">
            <v>0</v>
          </cell>
          <cell r="W1272">
            <v>0</v>
          </cell>
          <cell r="Y1272">
            <v>0</v>
          </cell>
          <cell r="Z1272">
            <v>0</v>
          </cell>
          <cell r="AB1272">
            <v>0</v>
          </cell>
          <cell r="AD1272">
            <v>0</v>
          </cell>
          <cell r="AE1272">
            <v>0</v>
          </cell>
          <cell r="AG1272">
            <v>0</v>
          </cell>
          <cell r="AI1272">
            <v>0</v>
          </cell>
          <cell r="AJ1272">
            <v>0</v>
          </cell>
          <cell r="AL1272">
            <v>0</v>
          </cell>
          <cell r="AN1272">
            <v>0</v>
          </cell>
          <cell r="AO1272">
            <v>0</v>
          </cell>
          <cell r="AQ1272">
            <v>0</v>
          </cell>
          <cell r="AS1272">
            <v>0</v>
          </cell>
          <cell r="AT1272">
            <v>0</v>
          </cell>
          <cell r="AV1272">
            <v>0</v>
          </cell>
          <cell r="AX1272">
            <v>0</v>
          </cell>
          <cell r="AY1272">
            <v>0</v>
          </cell>
          <cell r="BA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K1272">
            <v>212</v>
          </cell>
          <cell r="BL1272">
            <v>0</v>
          </cell>
          <cell r="BM1272">
            <v>0</v>
          </cell>
          <cell r="BN1272">
            <v>211.7749531</v>
          </cell>
          <cell r="BP1272">
            <v>0</v>
          </cell>
          <cell r="BQ1272">
            <v>0</v>
          </cell>
          <cell r="BS1272">
            <v>0</v>
          </cell>
          <cell r="BU1272">
            <v>0</v>
          </cell>
          <cell r="BV1272">
            <v>0</v>
          </cell>
          <cell r="BW1272">
            <v>212</v>
          </cell>
          <cell r="CA1272">
            <v>0</v>
          </cell>
          <cell r="CB1272">
            <v>0</v>
          </cell>
          <cell r="CC1272">
            <v>0</v>
          </cell>
          <cell r="CN1272">
            <v>0</v>
          </cell>
          <cell r="CO1272">
            <v>0</v>
          </cell>
          <cell r="CQ1272">
            <v>0</v>
          </cell>
        </row>
        <row r="1273">
          <cell r="C1273" t="str">
            <v>61712Allcustom2Allcustom3USD Total</v>
          </cell>
          <cell r="E1273">
            <v>0</v>
          </cell>
          <cell r="H1273">
            <v>0</v>
          </cell>
          <cell r="J1273">
            <v>75</v>
          </cell>
          <cell r="M1273">
            <v>75.454106999999993</v>
          </cell>
          <cell r="O1273">
            <v>1521</v>
          </cell>
          <cell r="R1273">
            <v>1521.01559779577</v>
          </cell>
          <cell r="T1273">
            <v>0</v>
          </cell>
          <cell r="W1273">
            <v>1E-8</v>
          </cell>
          <cell r="Y1273">
            <v>0</v>
          </cell>
          <cell r="AB1273">
            <v>0</v>
          </cell>
          <cell r="AD1273">
            <v>0</v>
          </cell>
          <cell r="AG1273">
            <v>0</v>
          </cell>
          <cell r="AI1273">
            <v>0</v>
          </cell>
          <cell r="AL1273">
            <v>0</v>
          </cell>
          <cell r="AN1273">
            <v>0</v>
          </cell>
          <cell r="AQ1273">
            <v>0</v>
          </cell>
          <cell r="AS1273">
            <v>0</v>
          </cell>
          <cell r="AV1273">
            <v>0</v>
          </cell>
          <cell r="AX1273">
            <v>0</v>
          </cell>
          <cell r="BA1273">
            <v>0</v>
          </cell>
          <cell r="BC1273">
            <v>0</v>
          </cell>
          <cell r="BD1273">
            <v>0</v>
          </cell>
          <cell r="BE1273">
            <v>0</v>
          </cell>
          <cell r="BH1273">
            <v>0</v>
          </cell>
          <cell r="BI1273">
            <v>0</v>
          </cell>
          <cell r="BK1273">
            <v>1596</v>
          </cell>
          <cell r="BM1273">
            <v>0</v>
          </cell>
          <cell r="BN1273">
            <v>1596.4697048057699</v>
          </cell>
          <cell r="BP1273">
            <v>0</v>
          </cell>
          <cell r="BS1273">
            <v>0</v>
          </cell>
          <cell r="BU1273">
            <v>0</v>
          </cell>
          <cell r="BV1273">
            <v>0</v>
          </cell>
          <cell r="BW1273">
            <v>1596</v>
          </cell>
          <cell r="CA1273">
            <v>0</v>
          </cell>
          <cell r="CB1273">
            <v>0</v>
          </cell>
          <cell r="CC1273">
            <v>0</v>
          </cell>
          <cell r="CN1273">
            <v>0</v>
          </cell>
          <cell r="CQ1273">
            <v>0</v>
          </cell>
        </row>
        <row r="1274">
          <cell r="C1274" t="str">
            <v>61713Allcustom2Allcustom3USD Total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G1274">
            <v>0</v>
          </cell>
          <cell r="AI1274">
            <v>0</v>
          </cell>
          <cell r="AL1274">
            <v>0</v>
          </cell>
          <cell r="AN1274">
            <v>0</v>
          </cell>
          <cell r="AQ1274">
            <v>0</v>
          </cell>
          <cell r="AS1274">
            <v>0</v>
          </cell>
          <cell r="AV1274">
            <v>0</v>
          </cell>
          <cell r="AX1274">
            <v>0</v>
          </cell>
          <cell r="BA1274">
            <v>0</v>
          </cell>
          <cell r="BC1274">
            <v>0</v>
          </cell>
          <cell r="BE1274">
            <v>0</v>
          </cell>
          <cell r="BH1274">
            <v>0</v>
          </cell>
          <cell r="BI1274">
            <v>0</v>
          </cell>
          <cell r="BK1274">
            <v>0</v>
          </cell>
          <cell r="BM1274">
            <v>0</v>
          </cell>
          <cell r="BN1274">
            <v>0</v>
          </cell>
          <cell r="BP1274">
            <v>0</v>
          </cell>
          <cell r="BS1274">
            <v>0</v>
          </cell>
          <cell r="BU1274">
            <v>0</v>
          </cell>
          <cell r="BV1274">
            <v>0</v>
          </cell>
          <cell r="BW1274">
            <v>0</v>
          </cell>
          <cell r="CA1274">
            <v>0</v>
          </cell>
          <cell r="CB1274">
            <v>0</v>
          </cell>
          <cell r="CC1274">
            <v>0</v>
          </cell>
          <cell r="CN1274">
            <v>0</v>
          </cell>
          <cell r="CQ1274">
            <v>0</v>
          </cell>
        </row>
        <row r="1275">
          <cell r="C1275" t="str">
            <v>61710TAllcustom2Allcustom3USD Total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J1275">
            <v>76</v>
          </cell>
          <cell r="K1275">
            <v>1</v>
          </cell>
          <cell r="L1275">
            <v>0</v>
          </cell>
          <cell r="M1275">
            <v>75.606060099999993</v>
          </cell>
          <cell r="O1275">
            <v>1732</v>
          </cell>
          <cell r="P1275">
            <v>-1</v>
          </cell>
          <cell r="Q1275">
            <v>0</v>
          </cell>
          <cell r="R1275">
            <v>1732.63859779577</v>
          </cell>
          <cell r="T1275">
            <v>0</v>
          </cell>
          <cell r="U1275">
            <v>0</v>
          </cell>
          <cell r="V1275">
            <v>0</v>
          </cell>
          <cell r="W1275">
            <v>1E-8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K1275">
            <v>1808</v>
          </cell>
          <cell r="BL1275">
            <v>0</v>
          </cell>
          <cell r="BM1275">
            <v>0</v>
          </cell>
          <cell r="BN1275">
            <v>1808.2446579057698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U1275">
            <v>0</v>
          </cell>
          <cell r="BV1275">
            <v>0</v>
          </cell>
          <cell r="BW1275">
            <v>1808</v>
          </cell>
          <cell r="CB1275">
            <v>0</v>
          </cell>
          <cell r="CC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</row>
        <row r="1277">
          <cell r="C1277" t="str">
            <v>61720TAllcustom2Allcustom3USD Total</v>
          </cell>
          <cell r="E1277">
            <v>2768</v>
          </cell>
          <cell r="F1277">
            <v>0</v>
          </cell>
          <cell r="G1277">
            <v>0</v>
          </cell>
          <cell r="H1277">
            <v>2768.3543592543701</v>
          </cell>
          <cell r="J1277">
            <v>2280</v>
          </cell>
          <cell r="K1277">
            <v>1</v>
          </cell>
          <cell r="L1277">
            <v>0</v>
          </cell>
          <cell r="M1277">
            <v>2279.6579490999998</v>
          </cell>
          <cell r="O1277">
            <v>2393</v>
          </cell>
          <cell r="P1277">
            <v>-1</v>
          </cell>
          <cell r="Q1277">
            <v>0</v>
          </cell>
          <cell r="R1277">
            <v>2393.4752048712276</v>
          </cell>
          <cell r="T1277">
            <v>466</v>
          </cell>
          <cell r="U1277">
            <v>0</v>
          </cell>
          <cell r="V1277">
            <v>0</v>
          </cell>
          <cell r="W1277">
            <v>466.30000001000002</v>
          </cell>
          <cell r="Y1277">
            <v>991</v>
          </cell>
          <cell r="Z1277">
            <v>0</v>
          </cell>
          <cell r="AA1277">
            <v>0</v>
          </cell>
          <cell r="AB1277">
            <v>991.18995774568702</v>
          </cell>
          <cell r="AD1277">
            <v>365</v>
          </cell>
          <cell r="AE1277">
            <v>0</v>
          </cell>
          <cell r="AF1277">
            <v>0</v>
          </cell>
          <cell r="AG1277">
            <v>365.38499999999999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N1277">
            <v>99</v>
          </cell>
          <cell r="AO1277">
            <v>0</v>
          </cell>
          <cell r="AP1277">
            <v>0</v>
          </cell>
          <cell r="AQ1277">
            <v>99.259547687150004</v>
          </cell>
          <cell r="AS1277">
            <v>7</v>
          </cell>
          <cell r="AT1277">
            <v>0</v>
          </cell>
          <cell r="AU1277">
            <v>0</v>
          </cell>
          <cell r="AV1277">
            <v>6.5331754160426696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C1277">
            <v>1</v>
          </cell>
          <cell r="BD1277">
            <v>0</v>
          </cell>
          <cell r="BE1277">
            <v>1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K1277">
            <v>9370</v>
          </cell>
          <cell r="BL1277">
            <v>0</v>
          </cell>
          <cell r="BM1277">
            <v>0</v>
          </cell>
          <cell r="BN1277">
            <v>9370.1551940844674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U1277">
            <v>0</v>
          </cell>
          <cell r="BV1277">
            <v>0</v>
          </cell>
          <cell r="BW1277">
            <v>9370</v>
          </cell>
          <cell r="CB1277">
            <v>0</v>
          </cell>
          <cell r="CC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</row>
        <row r="1279">
          <cell r="C1279" t="str">
            <v>61901MAT100Allcustom3USD Total</v>
          </cell>
          <cell r="BK1279">
            <v>196</v>
          </cell>
          <cell r="BL1279">
            <v>0</v>
          </cell>
          <cell r="BN1279">
            <v>196.059</v>
          </cell>
          <cell r="BP1279">
            <v>0</v>
          </cell>
          <cell r="BQ1279">
            <v>0</v>
          </cell>
          <cell r="BS1279">
            <v>0</v>
          </cell>
          <cell r="BW1279">
            <v>196</v>
          </cell>
          <cell r="CC1279">
            <v>0</v>
          </cell>
          <cell r="CD1279">
            <v>0</v>
          </cell>
        </row>
        <row r="1280">
          <cell r="C1280" t="str">
            <v>61901MAT200Allcustom3USD Total</v>
          </cell>
          <cell r="BK1280">
            <v>1856</v>
          </cell>
          <cell r="BN1280">
            <v>1855.6778999999999</v>
          </cell>
          <cell r="BP1280">
            <v>0</v>
          </cell>
          <cell r="BQ1280">
            <v>0</v>
          </cell>
          <cell r="BS1280">
            <v>0</v>
          </cell>
          <cell r="BW1280">
            <v>1856</v>
          </cell>
          <cell r="CC1280">
            <v>0</v>
          </cell>
          <cell r="CD1280">
            <v>0</v>
          </cell>
        </row>
        <row r="1281">
          <cell r="C1281" t="str">
            <v>61901MAT205Allcustom3USD Total</v>
          </cell>
          <cell r="BK1281">
            <v>480</v>
          </cell>
          <cell r="BN1281">
            <v>480</v>
          </cell>
          <cell r="BP1281">
            <v>0</v>
          </cell>
          <cell r="BQ1281">
            <v>0</v>
          </cell>
          <cell r="BS1281">
            <v>0</v>
          </cell>
          <cell r="BW1281">
            <v>480</v>
          </cell>
          <cell r="CC1281">
            <v>0</v>
          </cell>
          <cell r="CD1281">
            <v>0</v>
          </cell>
        </row>
        <row r="1283">
          <cell r="C1283" t="str">
            <v>61901MAT210Allcustom3USD Total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P1283">
            <v>0</v>
          </cell>
          <cell r="BQ1283">
            <v>0</v>
          </cell>
          <cell r="BS1283">
            <v>0</v>
          </cell>
          <cell r="BW1283">
            <v>0</v>
          </cell>
          <cell r="CC1283">
            <v>0</v>
          </cell>
          <cell r="CD1283">
            <v>0</v>
          </cell>
        </row>
        <row r="1284">
          <cell r="C1284" t="str">
            <v>61901MAT215Allcustom3USD Total</v>
          </cell>
          <cell r="BK1284">
            <v>0</v>
          </cell>
          <cell r="BM1284">
            <v>0</v>
          </cell>
          <cell r="BN1284">
            <v>0</v>
          </cell>
          <cell r="BP1284">
            <v>0</v>
          </cell>
          <cell r="BS1284">
            <v>0</v>
          </cell>
          <cell r="BW1284">
            <v>0</v>
          </cell>
          <cell r="CC1284">
            <v>0</v>
          </cell>
          <cell r="CD1284">
            <v>0</v>
          </cell>
        </row>
        <row r="1285">
          <cell r="C1285" t="str">
            <v>61901MAT220Allcustom3USD Total</v>
          </cell>
          <cell r="BK1285">
            <v>0</v>
          </cell>
          <cell r="BM1285">
            <v>0</v>
          </cell>
          <cell r="BN1285">
            <v>0</v>
          </cell>
          <cell r="BP1285">
            <v>0</v>
          </cell>
          <cell r="BS1285">
            <v>0</v>
          </cell>
          <cell r="BW1285">
            <v>0</v>
          </cell>
          <cell r="CC1285">
            <v>0</v>
          </cell>
          <cell r="CD1285">
            <v>0</v>
          </cell>
        </row>
        <row r="1286">
          <cell r="C1286" t="str">
            <v>61901MAT400Allcustom3USD Total</v>
          </cell>
          <cell r="BK1286">
            <v>0</v>
          </cell>
          <cell r="BM1286">
            <v>0</v>
          </cell>
          <cell r="BN1286">
            <v>0</v>
          </cell>
          <cell r="BP1286">
            <v>0</v>
          </cell>
          <cell r="BS1286">
            <v>0</v>
          </cell>
          <cell r="BW1286">
            <v>0</v>
          </cell>
          <cell r="CC1286">
            <v>0</v>
          </cell>
          <cell r="CD1286">
            <v>0</v>
          </cell>
        </row>
        <row r="1287">
          <cell r="C1287" t="str">
            <v>FI_ContainerVessels_committment_+3_USD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U1287">
            <v>0</v>
          </cell>
          <cell r="BV1287">
            <v>0</v>
          </cell>
          <cell r="BW1287">
            <v>0</v>
          </cell>
          <cell r="CC1287">
            <v>0</v>
          </cell>
          <cell r="CD1287">
            <v>0</v>
          </cell>
        </row>
        <row r="1289">
          <cell r="C1289" t="str">
            <v>61901Allcustom2Allcustom3USD Total</v>
          </cell>
          <cell r="BK1289">
            <v>2532</v>
          </cell>
          <cell r="BL1289">
            <v>0</v>
          </cell>
          <cell r="BM1289">
            <v>0</v>
          </cell>
          <cell r="BN1289">
            <v>2531.7368999999999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U1289">
            <v>0</v>
          </cell>
          <cell r="BV1289">
            <v>0</v>
          </cell>
          <cell r="BW1289">
            <v>2532</v>
          </cell>
          <cell r="CC1289">
            <v>0</v>
          </cell>
          <cell r="CD1289">
            <v>0</v>
          </cell>
        </row>
        <row r="1291">
          <cell r="C1291" t="str">
            <v>61902MAT100Allcustom3USD Total</v>
          </cell>
          <cell r="BK1291">
            <v>77</v>
          </cell>
          <cell r="BL1291">
            <v>0.10099999999999909</v>
          </cell>
          <cell r="BM1291">
            <v>0</v>
          </cell>
          <cell r="BN1291">
            <v>76.899000000000001</v>
          </cell>
          <cell r="BP1291">
            <v>0</v>
          </cell>
          <cell r="BQ1291">
            <v>0</v>
          </cell>
          <cell r="BS1291">
            <v>0</v>
          </cell>
          <cell r="BW1291">
            <v>77</v>
          </cell>
          <cell r="CC1291">
            <v>0</v>
          </cell>
          <cell r="CD1291">
            <v>0</v>
          </cell>
        </row>
        <row r="1292">
          <cell r="C1292" t="str">
            <v>61902MAT200Allcustom3USD Total</v>
          </cell>
          <cell r="BK1292">
            <v>129</v>
          </cell>
          <cell r="BL1292">
            <v>6.0000000000854925E-3</v>
          </cell>
          <cell r="BM1292">
            <v>0</v>
          </cell>
          <cell r="BN1292">
            <v>128.994</v>
          </cell>
          <cell r="BP1292">
            <v>0</v>
          </cell>
          <cell r="BS1292">
            <v>0</v>
          </cell>
          <cell r="BW1292">
            <v>129</v>
          </cell>
          <cell r="CC1292">
            <v>0</v>
          </cell>
          <cell r="CD1292">
            <v>0</v>
          </cell>
        </row>
        <row r="1293">
          <cell r="C1293" t="str">
            <v>61902MAT205Allcustom3USD Total</v>
          </cell>
          <cell r="BK1293">
            <v>160</v>
          </cell>
          <cell r="BL1293">
            <v>0.5080000000000382</v>
          </cell>
          <cell r="BM1293">
            <v>0</v>
          </cell>
          <cell r="BN1293">
            <v>159.49199999999999</v>
          </cell>
          <cell r="BP1293">
            <v>0</v>
          </cell>
          <cell r="BS1293">
            <v>0</v>
          </cell>
          <cell r="BW1293">
            <v>160</v>
          </cell>
          <cell r="CC1293">
            <v>0</v>
          </cell>
          <cell r="CD1293">
            <v>0</v>
          </cell>
        </row>
        <row r="1295">
          <cell r="C1295" t="str">
            <v>61902MAT210Allcustom3USD Total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P1295">
            <v>0</v>
          </cell>
          <cell r="BQ1295">
            <v>0</v>
          </cell>
          <cell r="BS1295">
            <v>0</v>
          </cell>
          <cell r="BW1295">
            <v>0</v>
          </cell>
          <cell r="CC1295">
            <v>0</v>
          </cell>
          <cell r="CD1295">
            <v>0</v>
          </cell>
        </row>
        <row r="1296">
          <cell r="C1296" t="str">
            <v>61902MAT215Allcustom3USD Total</v>
          </cell>
          <cell r="BK1296">
            <v>0</v>
          </cell>
          <cell r="BM1296">
            <v>0</v>
          </cell>
          <cell r="BN1296">
            <v>0</v>
          </cell>
          <cell r="BP1296">
            <v>0</v>
          </cell>
          <cell r="BS1296">
            <v>0</v>
          </cell>
          <cell r="BW1296">
            <v>0</v>
          </cell>
          <cell r="CC1296">
            <v>0</v>
          </cell>
          <cell r="CD1296">
            <v>0</v>
          </cell>
        </row>
        <row r="1297">
          <cell r="C1297" t="str">
            <v>61902MAT220Allcustom3USD Total</v>
          </cell>
          <cell r="BK1297">
            <v>0</v>
          </cell>
          <cell r="BM1297">
            <v>0</v>
          </cell>
          <cell r="BN1297">
            <v>0</v>
          </cell>
          <cell r="BP1297">
            <v>0</v>
          </cell>
          <cell r="BS1297">
            <v>0</v>
          </cell>
          <cell r="BW1297">
            <v>0</v>
          </cell>
          <cell r="CC1297">
            <v>0</v>
          </cell>
          <cell r="CD1297">
            <v>0</v>
          </cell>
        </row>
        <row r="1298">
          <cell r="C1298" t="str">
            <v>61902MAT400Allcustom3USD Total</v>
          </cell>
          <cell r="BK1298">
            <v>0</v>
          </cell>
          <cell r="BM1298">
            <v>0</v>
          </cell>
          <cell r="BN1298">
            <v>0</v>
          </cell>
          <cell r="BP1298">
            <v>0</v>
          </cell>
          <cell r="BS1298">
            <v>0</v>
          </cell>
          <cell r="BW1298">
            <v>0</v>
          </cell>
          <cell r="CC1298">
            <v>0</v>
          </cell>
          <cell r="CD1298">
            <v>0</v>
          </cell>
        </row>
        <row r="1299">
          <cell r="C1299" t="str">
            <v>FI_TankerVessels_committment_+3_USD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U1299">
            <v>0</v>
          </cell>
          <cell r="BV1299">
            <v>0</v>
          </cell>
          <cell r="BW1299">
            <v>0</v>
          </cell>
          <cell r="CC1299">
            <v>0</v>
          </cell>
          <cell r="CD1299">
            <v>0</v>
          </cell>
        </row>
        <row r="1301">
          <cell r="C1301" t="str">
            <v>61902Allcustom2Allcustom3USD Total</v>
          </cell>
          <cell r="BK1301">
            <v>366</v>
          </cell>
          <cell r="BL1301">
            <v>0.61500000000012278</v>
          </cell>
          <cell r="BM1301">
            <v>0</v>
          </cell>
          <cell r="BN1301">
            <v>365.38499999999999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U1301">
            <v>0</v>
          </cell>
          <cell r="BV1301">
            <v>0</v>
          </cell>
          <cell r="BW1301">
            <v>366</v>
          </cell>
          <cell r="CC1301">
            <v>0</v>
          </cell>
          <cell r="CD1301">
            <v>0</v>
          </cell>
        </row>
        <row r="1303">
          <cell r="C1303" t="str">
            <v>61903MAT100Allcustom3USD Total</v>
          </cell>
          <cell r="BK1303">
            <v>433</v>
          </cell>
          <cell r="BL1303">
            <v>0</v>
          </cell>
          <cell r="BM1303">
            <v>0</v>
          </cell>
          <cell r="BN1303">
            <v>432.8</v>
          </cell>
          <cell r="BP1303">
            <v>0</v>
          </cell>
          <cell r="BQ1303">
            <v>0</v>
          </cell>
          <cell r="BS1303">
            <v>0</v>
          </cell>
          <cell r="BW1303">
            <v>433</v>
          </cell>
          <cell r="CC1303">
            <v>0</v>
          </cell>
          <cell r="CD1303">
            <v>0</v>
          </cell>
        </row>
        <row r="1304">
          <cell r="C1304" t="str">
            <v>61903MAT200Allcustom3USD Total</v>
          </cell>
          <cell r="BK1304">
            <v>0</v>
          </cell>
          <cell r="BM1304">
            <v>0</v>
          </cell>
          <cell r="BN1304">
            <v>0.3</v>
          </cell>
          <cell r="BP1304">
            <v>0</v>
          </cell>
          <cell r="BS1304">
            <v>0</v>
          </cell>
          <cell r="BW1304">
            <v>0</v>
          </cell>
          <cell r="CC1304">
            <v>0</v>
          </cell>
          <cell r="CD1304">
            <v>0</v>
          </cell>
        </row>
        <row r="1305">
          <cell r="C1305" t="str">
            <v>61903MAT205Allcustom3USD Total</v>
          </cell>
          <cell r="BK1305">
            <v>0</v>
          </cell>
          <cell r="BM1305">
            <v>0</v>
          </cell>
          <cell r="BN1305">
            <v>0</v>
          </cell>
          <cell r="BP1305">
            <v>0</v>
          </cell>
          <cell r="BS1305">
            <v>0</v>
          </cell>
          <cell r="BW1305">
            <v>0</v>
          </cell>
          <cell r="CC1305">
            <v>0</v>
          </cell>
          <cell r="CD1305">
            <v>0</v>
          </cell>
        </row>
        <row r="1307">
          <cell r="C1307" t="str">
            <v>61903MAT210Allcustom3USD Total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P1307">
            <v>0</v>
          </cell>
          <cell r="BQ1307">
            <v>0</v>
          </cell>
          <cell r="BS1307">
            <v>0</v>
          </cell>
          <cell r="BW1307">
            <v>0</v>
          </cell>
          <cell r="CC1307">
            <v>0</v>
          </cell>
          <cell r="CD1307">
            <v>0</v>
          </cell>
        </row>
        <row r="1308">
          <cell r="C1308" t="str">
            <v>61903MAT215Allcustom3USD Total</v>
          </cell>
          <cell r="BK1308">
            <v>0</v>
          </cell>
          <cell r="BM1308">
            <v>0</v>
          </cell>
          <cell r="BN1308">
            <v>0</v>
          </cell>
          <cell r="BP1308">
            <v>0</v>
          </cell>
          <cell r="BS1308">
            <v>0</v>
          </cell>
          <cell r="BW1308">
            <v>0</v>
          </cell>
          <cell r="CC1308">
            <v>0</v>
          </cell>
          <cell r="CD1308">
            <v>0</v>
          </cell>
        </row>
        <row r="1309">
          <cell r="C1309" t="str">
            <v>61903MAT220Allcustom3USD Total</v>
          </cell>
          <cell r="BK1309">
            <v>0</v>
          </cell>
          <cell r="BM1309">
            <v>0</v>
          </cell>
          <cell r="BN1309">
            <v>0</v>
          </cell>
          <cell r="BP1309">
            <v>0</v>
          </cell>
          <cell r="BS1309">
            <v>0</v>
          </cell>
          <cell r="BW1309">
            <v>0</v>
          </cell>
          <cell r="CC1309">
            <v>0</v>
          </cell>
          <cell r="CD1309">
            <v>0</v>
          </cell>
        </row>
        <row r="1310">
          <cell r="C1310" t="str">
            <v>61903MAT400Allcustom3USD Total</v>
          </cell>
          <cell r="BK1310">
            <v>0</v>
          </cell>
          <cell r="BM1310">
            <v>0</v>
          </cell>
          <cell r="BN1310">
            <v>0</v>
          </cell>
          <cell r="BP1310">
            <v>0</v>
          </cell>
          <cell r="BS1310">
            <v>0</v>
          </cell>
          <cell r="BW1310">
            <v>0</v>
          </cell>
          <cell r="CC1310">
            <v>0</v>
          </cell>
          <cell r="CD1310">
            <v>0</v>
          </cell>
        </row>
        <row r="1311">
          <cell r="C1311" t="str">
            <v>FI_Rigs_committment_+3_USD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U1311">
            <v>0</v>
          </cell>
          <cell r="BV1311">
            <v>0</v>
          </cell>
          <cell r="BW1311">
            <v>0</v>
          </cell>
          <cell r="CC1311">
            <v>0</v>
          </cell>
          <cell r="CD1311">
            <v>0</v>
          </cell>
        </row>
        <row r="1313">
          <cell r="C1313" t="str">
            <v>61903Allcustom2Allcustom3USD Total</v>
          </cell>
          <cell r="BK1313">
            <v>433</v>
          </cell>
          <cell r="BL1313">
            <v>0</v>
          </cell>
          <cell r="BM1313">
            <v>0</v>
          </cell>
          <cell r="BN1313">
            <v>433.1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U1313">
            <v>0</v>
          </cell>
          <cell r="BV1313">
            <v>0</v>
          </cell>
          <cell r="BW1313">
            <v>433</v>
          </cell>
          <cell r="CC1313">
            <v>0</v>
          </cell>
          <cell r="CD1313">
            <v>0</v>
          </cell>
        </row>
        <row r="1315">
          <cell r="C1315" t="str">
            <v>61904MAT100Allcustom3USD Total</v>
          </cell>
          <cell r="BK1315">
            <v>177</v>
          </cell>
          <cell r="BL1315">
            <v>0</v>
          </cell>
          <cell r="BM1315">
            <v>0</v>
          </cell>
          <cell r="BN1315">
            <v>177.149228900254</v>
          </cell>
          <cell r="BP1315">
            <v>0</v>
          </cell>
          <cell r="BQ1315">
            <v>0</v>
          </cell>
          <cell r="BS1315">
            <v>0</v>
          </cell>
          <cell r="BW1315">
            <v>177</v>
          </cell>
          <cell r="CC1315">
            <v>0</v>
          </cell>
          <cell r="CD1315">
            <v>0</v>
          </cell>
        </row>
        <row r="1316">
          <cell r="C1316" t="str">
            <v>61904MAT200Allcustom3USD Total</v>
          </cell>
          <cell r="BK1316">
            <v>800</v>
          </cell>
          <cell r="BM1316">
            <v>0</v>
          </cell>
          <cell r="BN1316">
            <v>799.84928728250691</v>
          </cell>
          <cell r="BP1316">
            <v>0</v>
          </cell>
          <cell r="BS1316">
            <v>0</v>
          </cell>
          <cell r="BW1316">
            <v>800</v>
          </cell>
          <cell r="CC1316">
            <v>0</v>
          </cell>
          <cell r="CD1316">
            <v>0</v>
          </cell>
        </row>
        <row r="1317">
          <cell r="C1317" t="str">
            <v>61904MAT205Allcustom3USD Total</v>
          </cell>
          <cell r="BK1317">
            <v>104</v>
          </cell>
          <cell r="BM1317">
            <v>0</v>
          </cell>
          <cell r="BN1317">
            <v>104.44863764998699</v>
          </cell>
          <cell r="BP1317">
            <v>0</v>
          </cell>
          <cell r="BS1317">
            <v>0</v>
          </cell>
          <cell r="BW1317">
            <v>104</v>
          </cell>
          <cell r="CC1317">
            <v>0</v>
          </cell>
          <cell r="CD1317">
            <v>0</v>
          </cell>
        </row>
        <row r="1319">
          <cell r="C1319" t="str">
            <v>61904MAT210Allcustom3USD Total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P1319">
            <v>0</v>
          </cell>
          <cell r="BQ1319">
            <v>0</v>
          </cell>
          <cell r="BS1319">
            <v>0</v>
          </cell>
          <cell r="BW1319">
            <v>0</v>
          </cell>
          <cell r="CC1319">
            <v>0</v>
          </cell>
          <cell r="CD1319">
            <v>0</v>
          </cell>
        </row>
        <row r="1320">
          <cell r="C1320" t="str">
            <v>61904MAT215Allcustom3USD Total</v>
          </cell>
          <cell r="BK1320">
            <v>0</v>
          </cell>
          <cell r="BM1320">
            <v>0</v>
          </cell>
          <cell r="BN1320">
            <v>0</v>
          </cell>
          <cell r="BP1320">
            <v>0</v>
          </cell>
          <cell r="BS1320">
            <v>0</v>
          </cell>
          <cell r="BW1320">
            <v>0</v>
          </cell>
          <cell r="CC1320">
            <v>0</v>
          </cell>
          <cell r="CD1320">
            <v>0</v>
          </cell>
        </row>
        <row r="1321">
          <cell r="C1321" t="str">
            <v>61904MAT220Allcustom3USD Total</v>
          </cell>
          <cell r="BK1321">
            <v>0</v>
          </cell>
          <cell r="BM1321">
            <v>0</v>
          </cell>
          <cell r="BN1321">
            <v>0</v>
          </cell>
          <cell r="BP1321">
            <v>0</v>
          </cell>
          <cell r="BS1321">
            <v>0</v>
          </cell>
          <cell r="BW1321">
            <v>0</v>
          </cell>
          <cell r="CC1321">
            <v>0</v>
          </cell>
          <cell r="CD1321">
            <v>0</v>
          </cell>
        </row>
        <row r="1322">
          <cell r="C1322" t="str">
            <v>61904MAT400Allcustom3USD Total</v>
          </cell>
          <cell r="BK1322">
            <v>0</v>
          </cell>
          <cell r="BM1322">
            <v>0</v>
          </cell>
          <cell r="BN1322">
            <v>0</v>
          </cell>
          <cell r="BP1322">
            <v>0</v>
          </cell>
          <cell r="BS1322">
            <v>0</v>
          </cell>
          <cell r="BW1322">
            <v>0</v>
          </cell>
          <cell r="CC1322">
            <v>0</v>
          </cell>
          <cell r="CD1322">
            <v>0</v>
          </cell>
        </row>
        <row r="1323">
          <cell r="C1323" t="str">
            <v>FI_AnchorHandling_committment_+3_USD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U1323">
            <v>0</v>
          </cell>
          <cell r="BV1323">
            <v>0</v>
          </cell>
          <cell r="BW1323">
            <v>0</v>
          </cell>
          <cell r="CC1323">
            <v>0</v>
          </cell>
          <cell r="CD1323">
            <v>0</v>
          </cell>
        </row>
        <row r="1325">
          <cell r="C1325" t="str">
            <v>61904Allcustom2Allcustom3USD Total</v>
          </cell>
          <cell r="BK1325">
            <v>1081</v>
          </cell>
          <cell r="BL1325">
            <v>0</v>
          </cell>
          <cell r="BM1325">
            <v>0</v>
          </cell>
          <cell r="BN1325">
            <v>1081.447153832748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U1325">
            <v>0</v>
          </cell>
          <cell r="BV1325">
            <v>0</v>
          </cell>
          <cell r="BW1325">
            <v>1081</v>
          </cell>
          <cell r="CC1325">
            <v>0</v>
          </cell>
          <cell r="CD1325">
            <v>0</v>
          </cell>
        </row>
        <row r="1327">
          <cell r="C1327" t="str">
            <v>61910TMAT100Allcustom3USD Total</v>
          </cell>
          <cell r="BK1327">
            <v>883</v>
          </cell>
          <cell r="BL1327">
            <v>0</v>
          </cell>
          <cell r="BM1327">
            <v>0</v>
          </cell>
          <cell r="BN1327">
            <v>882.90722890025404</v>
          </cell>
          <cell r="BP1327">
            <v>0</v>
          </cell>
          <cell r="BQ1327">
            <v>0</v>
          </cell>
          <cell r="BS1327">
            <v>0</v>
          </cell>
          <cell r="BW1327">
            <v>883</v>
          </cell>
          <cell r="CC1327">
            <v>0</v>
          </cell>
          <cell r="CD1327">
            <v>0</v>
          </cell>
        </row>
        <row r="1328">
          <cell r="C1328" t="str">
            <v>61910TMAT200Allcustom3USD Total</v>
          </cell>
          <cell r="BK1328">
            <v>2785</v>
          </cell>
          <cell r="BM1328">
            <v>0</v>
          </cell>
          <cell r="BN1328">
            <v>2784.82118728251</v>
          </cell>
          <cell r="BP1328">
            <v>0</v>
          </cell>
          <cell r="BS1328">
            <v>0</v>
          </cell>
          <cell r="BW1328">
            <v>2785</v>
          </cell>
          <cell r="CC1328">
            <v>0</v>
          </cell>
          <cell r="CD1328">
            <v>0</v>
          </cell>
        </row>
        <row r="1329">
          <cell r="C1329" t="str">
            <v>61910TMAT205Allcustom3USD Total</v>
          </cell>
          <cell r="BK1329">
            <v>744</v>
          </cell>
          <cell r="BM1329">
            <v>0</v>
          </cell>
          <cell r="BN1329">
            <v>743.94063764998702</v>
          </cell>
          <cell r="BP1329">
            <v>0</v>
          </cell>
          <cell r="BS1329">
            <v>0</v>
          </cell>
          <cell r="BW1329">
            <v>744</v>
          </cell>
          <cell r="CC1329">
            <v>0</v>
          </cell>
          <cell r="CD1329">
            <v>0</v>
          </cell>
        </row>
        <row r="1331">
          <cell r="C1331" t="str">
            <v>61910TMAT210Allcustom3USD Total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P1331">
            <v>0</v>
          </cell>
          <cell r="BQ1331">
            <v>0</v>
          </cell>
          <cell r="BS1331">
            <v>0</v>
          </cell>
          <cell r="BW1331">
            <v>0</v>
          </cell>
          <cell r="CC1331">
            <v>0</v>
          </cell>
          <cell r="CD1331">
            <v>0</v>
          </cell>
        </row>
        <row r="1332">
          <cell r="C1332" t="str">
            <v>61910TMAT215Allcustom3USD Total</v>
          </cell>
          <cell r="BK1332">
            <v>0</v>
          </cell>
          <cell r="BM1332">
            <v>0</v>
          </cell>
          <cell r="BN1332">
            <v>0</v>
          </cell>
          <cell r="BP1332">
            <v>0</v>
          </cell>
          <cell r="BS1332">
            <v>0</v>
          </cell>
          <cell r="BW1332">
            <v>0</v>
          </cell>
          <cell r="CC1332">
            <v>0</v>
          </cell>
          <cell r="CD1332">
            <v>0</v>
          </cell>
        </row>
        <row r="1333">
          <cell r="C1333" t="str">
            <v>61910TMAT220Allcustom3USD Total</v>
          </cell>
          <cell r="BK1333">
            <v>0</v>
          </cell>
          <cell r="BM1333">
            <v>0</v>
          </cell>
          <cell r="BN1333">
            <v>0</v>
          </cell>
          <cell r="BP1333">
            <v>0</v>
          </cell>
          <cell r="BS1333">
            <v>0</v>
          </cell>
          <cell r="BW1333">
            <v>0</v>
          </cell>
          <cell r="CC1333">
            <v>0</v>
          </cell>
          <cell r="CD1333">
            <v>0</v>
          </cell>
        </row>
        <row r="1334">
          <cell r="C1334" t="str">
            <v>61910TMAT400Allcustom3USD Total</v>
          </cell>
          <cell r="BK1334">
            <v>0</v>
          </cell>
          <cell r="BM1334">
            <v>0</v>
          </cell>
          <cell r="BN1334">
            <v>0</v>
          </cell>
          <cell r="BP1334">
            <v>0</v>
          </cell>
          <cell r="BS1334">
            <v>0</v>
          </cell>
          <cell r="BW1334">
            <v>0</v>
          </cell>
          <cell r="CC1334">
            <v>0</v>
          </cell>
          <cell r="CD1334">
            <v>0</v>
          </cell>
        </row>
        <row r="1335">
          <cell r="C1335" t="str">
            <v>FI_Vessels_committment_+3_USD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U1335">
            <v>0</v>
          </cell>
          <cell r="BV1335">
            <v>0</v>
          </cell>
          <cell r="BW1335">
            <v>0</v>
          </cell>
          <cell r="CC1335">
            <v>0</v>
          </cell>
          <cell r="CD1335">
            <v>0</v>
          </cell>
        </row>
        <row r="1337">
          <cell r="C1337" t="str">
            <v>61910TAllcustom2Allcustom3USD Total</v>
          </cell>
          <cell r="BK1337">
            <v>4412</v>
          </cell>
          <cell r="BL1337">
            <v>0</v>
          </cell>
          <cell r="BM1337">
            <v>0</v>
          </cell>
          <cell r="BN1337">
            <v>4411.6690538327512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U1337">
            <v>0</v>
          </cell>
          <cell r="BV1337">
            <v>0</v>
          </cell>
          <cell r="BW1337">
            <v>4412</v>
          </cell>
          <cell r="CC1337">
            <v>0</v>
          </cell>
          <cell r="CD1337">
            <v>0</v>
          </cell>
        </row>
        <row r="1340">
          <cell r="C1340" t="str">
            <v>61911MAT100Allcustom3USD Total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P1340">
            <v>0</v>
          </cell>
          <cell r="BQ1340">
            <v>0</v>
          </cell>
          <cell r="BS1340">
            <v>0</v>
          </cell>
          <cell r="BW1340">
            <v>0</v>
          </cell>
          <cell r="CC1340">
            <v>0</v>
          </cell>
          <cell r="CD1340">
            <v>0</v>
          </cell>
        </row>
        <row r="1341">
          <cell r="C1341" t="str">
            <v>61911MAT200Allcustom3USD Total</v>
          </cell>
          <cell r="BK1341">
            <v>22</v>
          </cell>
          <cell r="BM1341">
            <v>0</v>
          </cell>
          <cell r="BN1341">
            <v>22</v>
          </cell>
          <cell r="BP1341">
            <v>0</v>
          </cell>
          <cell r="BS1341">
            <v>0</v>
          </cell>
          <cell r="BW1341">
            <v>22</v>
          </cell>
          <cell r="CC1341">
            <v>0</v>
          </cell>
          <cell r="CD1341">
            <v>0</v>
          </cell>
        </row>
        <row r="1342">
          <cell r="C1342" t="str">
            <v>61911MAT205Allcustom3USD Total</v>
          </cell>
          <cell r="BK1342">
            <v>5</v>
          </cell>
          <cell r="BM1342">
            <v>0</v>
          </cell>
          <cell r="BN1342">
            <v>5</v>
          </cell>
          <cell r="BP1342">
            <v>0</v>
          </cell>
          <cell r="BS1342">
            <v>0</v>
          </cell>
          <cell r="BW1342">
            <v>5</v>
          </cell>
          <cell r="CC1342">
            <v>0</v>
          </cell>
          <cell r="CD1342">
            <v>0</v>
          </cell>
        </row>
        <row r="1344">
          <cell r="C1344" t="str">
            <v>61911MAT210Allcustom3USD Total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P1344">
            <v>0</v>
          </cell>
          <cell r="BQ1344">
            <v>0</v>
          </cell>
          <cell r="BS1344">
            <v>0</v>
          </cell>
          <cell r="BW1344">
            <v>0</v>
          </cell>
          <cell r="CC1344">
            <v>0</v>
          </cell>
          <cell r="CD1344">
            <v>0</v>
          </cell>
        </row>
        <row r="1345">
          <cell r="C1345" t="str">
            <v>61911MAT215Allcustom3USD Total</v>
          </cell>
          <cell r="BK1345">
            <v>0</v>
          </cell>
          <cell r="BM1345">
            <v>0</v>
          </cell>
          <cell r="BN1345">
            <v>0</v>
          </cell>
          <cell r="BP1345">
            <v>0</v>
          </cell>
          <cell r="BS1345">
            <v>0</v>
          </cell>
          <cell r="BW1345">
            <v>0</v>
          </cell>
          <cell r="CC1345">
            <v>0</v>
          </cell>
          <cell r="CD1345">
            <v>0</v>
          </cell>
        </row>
        <row r="1346">
          <cell r="C1346" t="str">
            <v>61911MAT220Allcustom3USD Total</v>
          </cell>
          <cell r="BK1346">
            <v>0</v>
          </cell>
          <cell r="BM1346">
            <v>0</v>
          </cell>
          <cell r="BN1346">
            <v>0</v>
          </cell>
          <cell r="BP1346">
            <v>0</v>
          </cell>
          <cell r="BS1346">
            <v>0</v>
          </cell>
          <cell r="BW1346">
            <v>0</v>
          </cell>
          <cell r="CC1346">
            <v>0</v>
          </cell>
          <cell r="CD1346">
            <v>0</v>
          </cell>
        </row>
        <row r="1347">
          <cell r="C1347" t="str">
            <v>61911MAT400Allcustom3USD Total</v>
          </cell>
          <cell r="BK1347">
            <v>0</v>
          </cell>
          <cell r="BM1347">
            <v>0</v>
          </cell>
          <cell r="BN1347">
            <v>0</v>
          </cell>
          <cell r="BP1347">
            <v>0</v>
          </cell>
          <cell r="BS1347">
            <v>0</v>
          </cell>
          <cell r="BW1347">
            <v>0</v>
          </cell>
          <cell r="CC1347">
            <v>0</v>
          </cell>
          <cell r="CD1347">
            <v>0</v>
          </cell>
        </row>
        <row r="1348">
          <cell r="C1348" t="str">
            <v>FI_ContainerVessels_number_+3_USD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U1348">
            <v>0</v>
          </cell>
          <cell r="BV1348">
            <v>0</v>
          </cell>
          <cell r="BW1348">
            <v>0</v>
          </cell>
          <cell r="CC1348">
            <v>0</v>
          </cell>
          <cell r="CD1348">
            <v>0</v>
          </cell>
        </row>
        <row r="1350">
          <cell r="C1350" t="str">
            <v>61911Allcustom2Allcustom3USD Total</v>
          </cell>
          <cell r="BK1350">
            <v>27</v>
          </cell>
          <cell r="BL1350">
            <v>0</v>
          </cell>
          <cell r="BM1350">
            <v>0</v>
          </cell>
          <cell r="BN1350">
            <v>27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U1350">
            <v>0</v>
          </cell>
          <cell r="BV1350">
            <v>0</v>
          </cell>
          <cell r="BW1350">
            <v>27</v>
          </cell>
          <cell r="CC1350">
            <v>0</v>
          </cell>
          <cell r="CD1350">
            <v>0</v>
          </cell>
        </row>
        <row r="1352">
          <cell r="C1352" t="str">
            <v>61912MAT100Allcustom3USD Total</v>
          </cell>
          <cell r="BK1352">
            <v>3</v>
          </cell>
          <cell r="BL1352">
            <v>0</v>
          </cell>
          <cell r="BM1352">
            <v>0</v>
          </cell>
          <cell r="BN1352">
            <v>3</v>
          </cell>
          <cell r="BP1352">
            <v>0</v>
          </cell>
          <cell r="BQ1352">
            <v>0</v>
          </cell>
          <cell r="BS1352">
            <v>0</v>
          </cell>
          <cell r="BW1352">
            <v>3</v>
          </cell>
          <cell r="CC1352">
            <v>0</v>
          </cell>
          <cell r="CD1352">
            <v>0</v>
          </cell>
        </row>
        <row r="1353">
          <cell r="C1353" t="str">
            <v>61912MAT200Allcustom3USD Total</v>
          </cell>
          <cell r="BK1353">
            <v>4</v>
          </cell>
          <cell r="BM1353">
            <v>0</v>
          </cell>
          <cell r="BN1353">
            <v>4</v>
          </cell>
          <cell r="BP1353">
            <v>0</v>
          </cell>
          <cell r="BS1353">
            <v>0</v>
          </cell>
          <cell r="BW1353">
            <v>4</v>
          </cell>
          <cell r="CC1353">
            <v>0</v>
          </cell>
          <cell r="CD1353">
            <v>0</v>
          </cell>
        </row>
        <row r="1354">
          <cell r="C1354" t="str">
            <v>61912MAT205Allcustom3USD Total</v>
          </cell>
          <cell r="BK1354">
            <v>6</v>
          </cell>
          <cell r="BM1354">
            <v>0</v>
          </cell>
          <cell r="BN1354">
            <v>6</v>
          </cell>
          <cell r="BP1354">
            <v>0</v>
          </cell>
          <cell r="BS1354">
            <v>0</v>
          </cell>
          <cell r="BW1354">
            <v>6</v>
          </cell>
          <cell r="CC1354">
            <v>0</v>
          </cell>
          <cell r="CD1354">
            <v>0</v>
          </cell>
        </row>
        <row r="1356">
          <cell r="C1356" t="str">
            <v>61912MAT210Allcustom3USD Total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P1356">
            <v>0</v>
          </cell>
          <cell r="BQ1356">
            <v>0</v>
          </cell>
          <cell r="BS1356">
            <v>0</v>
          </cell>
          <cell r="BW1356">
            <v>0</v>
          </cell>
          <cell r="CC1356">
            <v>0</v>
          </cell>
          <cell r="CD1356">
            <v>0</v>
          </cell>
        </row>
        <row r="1357">
          <cell r="C1357" t="str">
            <v>61912MAT215Allcustom3USD Total</v>
          </cell>
          <cell r="BK1357">
            <v>0</v>
          </cell>
          <cell r="BM1357">
            <v>0</v>
          </cell>
          <cell r="BN1357">
            <v>0</v>
          </cell>
          <cell r="BP1357">
            <v>0</v>
          </cell>
          <cell r="BS1357">
            <v>0</v>
          </cell>
          <cell r="BW1357">
            <v>0</v>
          </cell>
          <cell r="CC1357">
            <v>0</v>
          </cell>
          <cell r="CD1357">
            <v>0</v>
          </cell>
        </row>
        <row r="1358">
          <cell r="C1358" t="str">
            <v>61912MAT220Allcustom3USD Total</v>
          </cell>
          <cell r="BK1358">
            <v>0</v>
          </cell>
          <cell r="BM1358">
            <v>0</v>
          </cell>
          <cell r="BN1358">
            <v>0</v>
          </cell>
          <cell r="BP1358">
            <v>0</v>
          </cell>
          <cell r="BS1358">
            <v>0</v>
          </cell>
          <cell r="BW1358">
            <v>0</v>
          </cell>
          <cell r="CC1358">
            <v>0</v>
          </cell>
          <cell r="CD1358">
            <v>0</v>
          </cell>
        </row>
        <row r="1359">
          <cell r="C1359" t="str">
            <v>61912MAT400Allcustom3USD Total</v>
          </cell>
          <cell r="BK1359">
            <v>0</v>
          </cell>
          <cell r="BM1359">
            <v>0</v>
          </cell>
          <cell r="BN1359">
            <v>0</v>
          </cell>
          <cell r="BP1359">
            <v>0</v>
          </cell>
          <cell r="BS1359">
            <v>0</v>
          </cell>
          <cell r="BW1359">
            <v>0</v>
          </cell>
          <cell r="CC1359">
            <v>0</v>
          </cell>
          <cell r="CD1359">
            <v>0</v>
          </cell>
        </row>
        <row r="1360">
          <cell r="C1360" t="str">
            <v>FI_TankerVessels_number_+3_USD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U1360">
            <v>0</v>
          </cell>
          <cell r="BV1360">
            <v>0</v>
          </cell>
          <cell r="BW1360">
            <v>0</v>
          </cell>
          <cell r="CC1360">
            <v>0</v>
          </cell>
          <cell r="CD1360">
            <v>0</v>
          </cell>
        </row>
        <row r="1362">
          <cell r="C1362" t="str">
            <v>61912Allcustom2Allcustom3USD Total</v>
          </cell>
          <cell r="BK1362">
            <v>13</v>
          </cell>
          <cell r="BL1362">
            <v>0</v>
          </cell>
          <cell r="BM1362">
            <v>0</v>
          </cell>
          <cell r="BN1362">
            <v>13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U1362">
            <v>0</v>
          </cell>
          <cell r="BV1362">
            <v>0</v>
          </cell>
          <cell r="BW1362">
            <v>13</v>
          </cell>
          <cell r="CC1362">
            <v>0</v>
          </cell>
          <cell r="CD1362">
            <v>0</v>
          </cell>
        </row>
        <row r="1364">
          <cell r="C1364" t="str">
            <v>61913MAT100Allcustom3USD Total</v>
          </cell>
          <cell r="BK1364">
            <v>1</v>
          </cell>
          <cell r="BL1364">
            <v>0</v>
          </cell>
          <cell r="BM1364">
            <v>0</v>
          </cell>
          <cell r="BN1364">
            <v>1</v>
          </cell>
          <cell r="BP1364">
            <v>0</v>
          </cell>
          <cell r="BQ1364">
            <v>0</v>
          </cell>
          <cell r="BS1364">
            <v>0</v>
          </cell>
          <cell r="BW1364">
            <v>1</v>
          </cell>
          <cell r="CC1364">
            <v>0</v>
          </cell>
          <cell r="CD1364">
            <v>0</v>
          </cell>
        </row>
        <row r="1365">
          <cell r="C1365" t="str">
            <v>61913MAT200Allcustom3USD Total</v>
          </cell>
          <cell r="BK1365">
            <v>0</v>
          </cell>
          <cell r="BM1365">
            <v>0</v>
          </cell>
          <cell r="BN1365">
            <v>0</v>
          </cell>
          <cell r="BP1365">
            <v>0</v>
          </cell>
          <cell r="BS1365">
            <v>0</v>
          </cell>
          <cell r="BW1365">
            <v>0</v>
          </cell>
          <cell r="CC1365">
            <v>0</v>
          </cell>
          <cell r="CD1365">
            <v>0</v>
          </cell>
        </row>
        <row r="1366">
          <cell r="C1366" t="str">
            <v>61913MAT205Allcustom3USD Total</v>
          </cell>
          <cell r="BK1366">
            <v>0</v>
          </cell>
          <cell r="BM1366">
            <v>0</v>
          </cell>
          <cell r="BN1366">
            <v>0</v>
          </cell>
          <cell r="BP1366">
            <v>0</v>
          </cell>
          <cell r="BS1366">
            <v>0</v>
          </cell>
          <cell r="BW1366">
            <v>0</v>
          </cell>
          <cell r="CC1366">
            <v>0</v>
          </cell>
          <cell r="CD1366">
            <v>0</v>
          </cell>
        </row>
        <row r="1368">
          <cell r="C1368" t="str">
            <v>61913MAT210Allcustom3USD Total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P1368">
            <v>0</v>
          </cell>
          <cell r="BQ1368">
            <v>0</v>
          </cell>
          <cell r="BS1368">
            <v>0</v>
          </cell>
          <cell r="BW1368">
            <v>0</v>
          </cell>
          <cell r="CC1368">
            <v>0</v>
          </cell>
          <cell r="CD1368">
            <v>0</v>
          </cell>
        </row>
        <row r="1369">
          <cell r="C1369" t="str">
            <v>61913MAT215Allcustom3USD Total</v>
          </cell>
          <cell r="BK1369">
            <v>0</v>
          </cell>
          <cell r="BM1369">
            <v>0</v>
          </cell>
          <cell r="BN1369">
            <v>0</v>
          </cell>
          <cell r="BP1369">
            <v>0</v>
          </cell>
          <cell r="BS1369">
            <v>0</v>
          </cell>
          <cell r="BW1369">
            <v>0</v>
          </cell>
          <cell r="CC1369">
            <v>0</v>
          </cell>
          <cell r="CD1369">
            <v>0</v>
          </cell>
        </row>
        <row r="1370">
          <cell r="C1370" t="str">
            <v>61913MAT220Allcustom3USD Total</v>
          </cell>
          <cell r="BK1370">
            <v>0</v>
          </cell>
          <cell r="BM1370">
            <v>0</v>
          </cell>
          <cell r="BN1370">
            <v>0</v>
          </cell>
          <cell r="BP1370">
            <v>0</v>
          </cell>
          <cell r="BS1370">
            <v>0</v>
          </cell>
          <cell r="BW1370">
            <v>0</v>
          </cell>
          <cell r="CC1370">
            <v>0</v>
          </cell>
          <cell r="CD1370">
            <v>0</v>
          </cell>
        </row>
        <row r="1371">
          <cell r="C1371" t="str">
            <v>61913MAT400Allcustom3USD Total</v>
          </cell>
          <cell r="BK1371">
            <v>0</v>
          </cell>
          <cell r="BM1371">
            <v>0</v>
          </cell>
          <cell r="BN1371">
            <v>0</v>
          </cell>
          <cell r="BP1371">
            <v>0</v>
          </cell>
          <cell r="BS1371">
            <v>0</v>
          </cell>
          <cell r="BW1371">
            <v>0</v>
          </cell>
          <cell r="CC1371">
            <v>0</v>
          </cell>
          <cell r="CD1371">
            <v>0</v>
          </cell>
        </row>
        <row r="1372">
          <cell r="C1372" t="str">
            <v>FI_Rigs_number_+3_USD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U1372">
            <v>0</v>
          </cell>
          <cell r="BV1372">
            <v>0</v>
          </cell>
          <cell r="BW1372">
            <v>0</v>
          </cell>
          <cell r="CC1372">
            <v>0</v>
          </cell>
          <cell r="CD1372">
            <v>0</v>
          </cell>
        </row>
        <row r="1374">
          <cell r="C1374" t="str">
            <v>61913Allcustom2Allcustom3USD Total</v>
          </cell>
          <cell r="BK1374">
            <v>1</v>
          </cell>
          <cell r="BL1374">
            <v>0</v>
          </cell>
          <cell r="BM1374">
            <v>0</v>
          </cell>
          <cell r="BN1374">
            <v>1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U1374">
            <v>0</v>
          </cell>
          <cell r="BV1374">
            <v>0</v>
          </cell>
          <cell r="BW1374">
            <v>1</v>
          </cell>
          <cell r="CC1374">
            <v>0</v>
          </cell>
          <cell r="CD1374">
            <v>0</v>
          </cell>
        </row>
        <row r="1376">
          <cell r="C1376" t="str">
            <v>61914MAT100Allcustom3USD Total</v>
          </cell>
          <cell r="BK1376">
            <v>10</v>
          </cell>
          <cell r="BL1376">
            <v>0</v>
          </cell>
          <cell r="BM1376">
            <v>0</v>
          </cell>
          <cell r="BN1376">
            <v>10</v>
          </cell>
          <cell r="BP1376">
            <v>0</v>
          </cell>
          <cell r="BQ1376">
            <v>0</v>
          </cell>
          <cell r="BS1376">
            <v>0</v>
          </cell>
          <cell r="BW1376">
            <v>10</v>
          </cell>
          <cell r="CC1376">
            <v>0</v>
          </cell>
          <cell r="CD1376">
            <v>0</v>
          </cell>
        </row>
        <row r="1377">
          <cell r="C1377" t="str">
            <v>61914MAT200Allcustom3USD Total</v>
          </cell>
          <cell r="BK1377">
            <v>18</v>
          </cell>
          <cell r="BM1377">
            <v>0</v>
          </cell>
          <cell r="BN1377">
            <v>18</v>
          </cell>
          <cell r="BP1377">
            <v>0</v>
          </cell>
          <cell r="BS1377">
            <v>0</v>
          </cell>
          <cell r="BW1377">
            <v>18</v>
          </cell>
          <cell r="CC1377">
            <v>0</v>
          </cell>
          <cell r="CD1377">
            <v>0</v>
          </cell>
        </row>
        <row r="1378">
          <cell r="C1378" t="str">
            <v>61914MAT205Allcustom3USD Total</v>
          </cell>
          <cell r="BK1378">
            <v>1</v>
          </cell>
          <cell r="BM1378">
            <v>0</v>
          </cell>
          <cell r="BN1378">
            <v>1</v>
          </cell>
          <cell r="BP1378">
            <v>0</v>
          </cell>
          <cell r="BS1378">
            <v>0</v>
          </cell>
          <cell r="BW1378">
            <v>1</v>
          </cell>
          <cell r="CC1378">
            <v>0</v>
          </cell>
          <cell r="CD1378">
            <v>0</v>
          </cell>
        </row>
        <row r="1380">
          <cell r="C1380" t="str">
            <v>61914MAT210Allcustom3USD Total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P1380">
            <v>0</v>
          </cell>
          <cell r="BQ1380">
            <v>0</v>
          </cell>
          <cell r="BS1380">
            <v>0</v>
          </cell>
          <cell r="BW1380">
            <v>0</v>
          </cell>
          <cell r="CC1380">
            <v>0</v>
          </cell>
          <cell r="CD1380">
            <v>0</v>
          </cell>
        </row>
        <row r="1381">
          <cell r="C1381" t="str">
            <v>61914MAT215Allcustom3USD Total</v>
          </cell>
          <cell r="BK1381">
            <v>0</v>
          </cell>
          <cell r="BM1381">
            <v>0</v>
          </cell>
          <cell r="BN1381">
            <v>0</v>
          </cell>
          <cell r="BP1381">
            <v>0</v>
          </cell>
          <cell r="BS1381">
            <v>0</v>
          </cell>
          <cell r="BW1381">
            <v>0</v>
          </cell>
          <cell r="CC1381">
            <v>0</v>
          </cell>
          <cell r="CD1381">
            <v>0</v>
          </cell>
        </row>
        <row r="1382">
          <cell r="C1382" t="str">
            <v>61914MAT220Allcustom3USD Total</v>
          </cell>
          <cell r="BK1382">
            <v>0</v>
          </cell>
          <cell r="BM1382">
            <v>0</v>
          </cell>
          <cell r="BN1382">
            <v>0</v>
          </cell>
          <cell r="BP1382">
            <v>0</v>
          </cell>
          <cell r="BS1382">
            <v>0</v>
          </cell>
          <cell r="BW1382">
            <v>0</v>
          </cell>
          <cell r="CC1382">
            <v>0</v>
          </cell>
          <cell r="CD1382">
            <v>0</v>
          </cell>
        </row>
        <row r="1383">
          <cell r="C1383" t="str">
            <v>61914MAT400Allcustom3USD Total</v>
          </cell>
          <cell r="BK1383">
            <v>0</v>
          </cell>
          <cell r="BM1383">
            <v>0</v>
          </cell>
          <cell r="BN1383">
            <v>0</v>
          </cell>
          <cell r="BP1383">
            <v>0</v>
          </cell>
          <cell r="BS1383">
            <v>0</v>
          </cell>
          <cell r="BW1383">
            <v>0</v>
          </cell>
          <cell r="CC1383">
            <v>0</v>
          </cell>
          <cell r="CD1383">
            <v>0</v>
          </cell>
        </row>
        <row r="1384">
          <cell r="C1384" t="str">
            <v>FI_AnchorHandling_number_+3_USD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U1384">
            <v>0</v>
          </cell>
          <cell r="BV1384">
            <v>0</v>
          </cell>
          <cell r="BW1384">
            <v>0</v>
          </cell>
          <cell r="CC1384">
            <v>0</v>
          </cell>
          <cell r="CD1384">
            <v>0</v>
          </cell>
        </row>
        <row r="1386">
          <cell r="C1386" t="str">
            <v>61914Allcustom2Allcustom3USD Total</v>
          </cell>
          <cell r="BK1386">
            <v>29</v>
          </cell>
          <cell r="BL1386">
            <v>0</v>
          </cell>
          <cell r="BM1386">
            <v>0</v>
          </cell>
          <cell r="BN1386">
            <v>29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U1386">
            <v>0</v>
          </cell>
          <cell r="BV1386">
            <v>0</v>
          </cell>
          <cell r="BW1386">
            <v>29</v>
          </cell>
          <cell r="CC1386">
            <v>0</v>
          </cell>
          <cell r="CD1386">
            <v>0</v>
          </cell>
        </row>
        <row r="1388">
          <cell r="C1388" t="str">
            <v>61920TMAT100Allcustom3USD Total</v>
          </cell>
          <cell r="BK1388">
            <v>14</v>
          </cell>
          <cell r="BL1388">
            <v>0</v>
          </cell>
          <cell r="BM1388">
            <v>0</v>
          </cell>
          <cell r="BN1388">
            <v>14</v>
          </cell>
          <cell r="BP1388">
            <v>0</v>
          </cell>
          <cell r="BQ1388">
            <v>0</v>
          </cell>
          <cell r="BS1388">
            <v>0</v>
          </cell>
          <cell r="BW1388">
            <v>14</v>
          </cell>
          <cell r="CC1388">
            <v>0</v>
          </cell>
          <cell r="CD1388">
            <v>0</v>
          </cell>
        </row>
        <row r="1389">
          <cell r="C1389" t="str">
            <v>61920TMAT200Allcustom3USD Total</v>
          </cell>
          <cell r="BK1389">
            <v>44</v>
          </cell>
          <cell r="BM1389">
            <v>0</v>
          </cell>
          <cell r="BN1389">
            <v>44</v>
          </cell>
          <cell r="BP1389">
            <v>0</v>
          </cell>
          <cell r="BS1389">
            <v>0</v>
          </cell>
          <cell r="BW1389">
            <v>44</v>
          </cell>
          <cell r="CC1389">
            <v>0</v>
          </cell>
          <cell r="CD1389">
            <v>0</v>
          </cell>
        </row>
        <row r="1390">
          <cell r="C1390" t="str">
            <v>61920TMAT205Allcustom3USD Total</v>
          </cell>
          <cell r="BK1390">
            <v>12</v>
          </cell>
          <cell r="BM1390">
            <v>0</v>
          </cell>
          <cell r="BN1390">
            <v>12</v>
          </cell>
          <cell r="BP1390">
            <v>0</v>
          </cell>
          <cell r="BS1390">
            <v>0</v>
          </cell>
          <cell r="BW1390">
            <v>12</v>
          </cell>
          <cell r="CC1390">
            <v>0</v>
          </cell>
          <cell r="CD1390">
            <v>0</v>
          </cell>
        </row>
        <row r="1392">
          <cell r="C1392" t="str">
            <v>61920TMAT210Allcustom3USD Total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P1392">
            <v>0</v>
          </cell>
          <cell r="BQ1392">
            <v>0</v>
          </cell>
          <cell r="BS1392">
            <v>0</v>
          </cell>
          <cell r="BW1392">
            <v>0</v>
          </cell>
          <cell r="CC1392">
            <v>0</v>
          </cell>
          <cell r="CD1392">
            <v>0</v>
          </cell>
        </row>
        <row r="1393">
          <cell r="C1393" t="str">
            <v>61920TMAT215Allcustom3USD Total</v>
          </cell>
          <cell r="BK1393">
            <v>0</v>
          </cell>
          <cell r="BM1393">
            <v>0</v>
          </cell>
          <cell r="BN1393">
            <v>0</v>
          </cell>
          <cell r="BP1393">
            <v>0</v>
          </cell>
          <cell r="BS1393">
            <v>0</v>
          </cell>
          <cell r="BW1393">
            <v>0</v>
          </cell>
          <cell r="CC1393">
            <v>0</v>
          </cell>
          <cell r="CD1393">
            <v>0</v>
          </cell>
        </row>
        <row r="1394">
          <cell r="C1394" t="str">
            <v>61920TMAT220Allcustom3USD Total</v>
          </cell>
          <cell r="BK1394">
            <v>0</v>
          </cell>
          <cell r="BM1394">
            <v>0</v>
          </cell>
          <cell r="BN1394">
            <v>0</v>
          </cell>
          <cell r="BP1394">
            <v>0</v>
          </cell>
          <cell r="BS1394">
            <v>0</v>
          </cell>
          <cell r="BW1394">
            <v>0</v>
          </cell>
          <cell r="CC1394">
            <v>0</v>
          </cell>
          <cell r="CD1394">
            <v>0</v>
          </cell>
        </row>
        <row r="1395">
          <cell r="C1395" t="str">
            <v>61920TMAT400Allcustom3USD Total</v>
          </cell>
          <cell r="BK1395">
            <v>0</v>
          </cell>
          <cell r="BM1395">
            <v>0</v>
          </cell>
          <cell r="BN1395">
            <v>0</v>
          </cell>
          <cell r="BP1395">
            <v>0</v>
          </cell>
          <cell r="BS1395">
            <v>0</v>
          </cell>
          <cell r="BW1395">
            <v>0</v>
          </cell>
          <cell r="CC1395">
            <v>0</v>
          </cell>
          <cell r="CD1395">
            <v>0</v>
          </cell>
        </row>
        <row r="1396">
          <cell r="C1396" t="str">
            <v>FI_Vessels_number_+3_USD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U1396">
            <v>0</v>
          </cell>
          <cell r="BV1396">
            <v>0</v>
          </cell>
          <cell r="BW1396">
            <v>0</v>
          </cell>
          <cell r="CC1396">
            <v>0</v>
          </cell>
          <cell r="CD1396">
            <v>0</v>
          </cell>
        </row>
        <row r="1398">
          <cell r="C1398" t="str">
            <v>61920TAllcustom2Allcustom3USD Total</v>
          </cell>
          <cell r="BK1398">
            <v>70</v>
          </cell>
          <cell r="BL1398">
            <v>0</v>
          </cell>
          <cell r="BM1398">
            <v>0</v>
          </cell>
          <cell r="BN1398">
            <v>70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U1398">
            <v>0</v>
          </cell>
          <cell r="BV1398">
            <v>0</v>
          </cell>
          <cell r="BW1398">
            <v>70</v>
          </cell>
          <cell r="CC1398">
            <v>0</v>
          </cell>
          <cell r="CD1398">
            <v>0</v>
          </cell>
        </row>
        <row r="1404">
          <cell r="C1404" t="str">
            <v>40300TAllcustom2Allcustom3USD Total</v>
          </cell>
          <cell r="BK1404">
            <v>-3</v>
          </cell>
          <cell r="BN1404">
            <v>-2.5980800559170101</v>
          </cell>
          <cell r="BW1404">
            <v>-3</v>
          </cell>
          <cell r="CD1404">
            <v>0</v>
          </cell>
        </row>
        <row r="1405">
          <cell r="C1405" t="str">
            <v>40350TAllcustom2Allcustom3USD Total</v>
          </cell>
          <cell r="BK1405">
            <v>-446</v>
          </cell>
          <cell r="BL1405">
            <v>0</v>
          </cell>
          <cell r="BN1405">
            <v>-445.66105989478899</v>
          </cell>
          <cell r="BW1405">
            <v>-446</v>
          </cell>
          <cell r="CD1405">
            <v>0</v>
          </cell>
        </row>
        <row r="1406">
          <cell r="C1406" t="str">
            <v>40400TAllcustom2Allcustom3USD Total</v>
          </cell>
          <cell r="BK1406">
            <v>13</v>
          </cell>
          <cell r="BN1406">
            <v>12.8595151035311</v>
          </cell>
          <cell r="BW1406">
            <v>13</v>
          </cell>
          <cell r="CD1406">
            <v>0</v>
          </cell>
        </row>
        <row r="1408">
          <cell r="C1408" t="str">
            <v>40450TAllcustom2Allcustom3USD Total</v>
          </cell>
          <cell r="BK1408">
            <v>-499</v>
          </cell>
          <cell r="BN1408">
            <v>-499.15072609194897</v>
          </cell>
          <cell r="BW1408">
            <v>-499</v>
          </cell>
          <cell r="CD1408">
            <v>0</v>
          </cell>
        </row>
        <row r="1409">
          <cell r="C1409" t="str">
            <v>40550TAllcustom2Allcustom3USD Total</v>
          </cell>
          <cell r="BK1409">
            <v>260</v>
          </cell>
          <cell r="BN1409">
            <v>259.65579196343498</v>
          </cell>
          <cell r="BW1409">
            <v>260</v>
          </cell>
          <cell r="CD1409">
            <v>0</v>
          </cell>
        </row>
        <row r="1410">
          <cell r="C1410" t="str">
            <v>CF_trade_other_payables_USD</v>
          </cell>
          <cell r="BK1410">
            <v>-239</v>
          </cell>
          <cell r="BL1410">
            <v>0</v>
          </cell>
          <cell r="BM1410">
            <v>0</v>
          </cell>
          <cell r="BN1410">
            <v>-239.49493412851399</v>
          </cell>
          <cell r="BU1410">
            <v>0</v>
          </cell>
          <cell r="BV1410">
            <v>0</v>
          </cell>
          <cell r="BW1410">
            <v>-239</v>
          </cell>
          <cell r="CD1410">
            <v>0</v>
          </cell>
        </row>
        <row r="1412">
          <cell r="C1412" t="str">
            <v>40560Allcustom2Allcustom3USD Total</v>
          </cell>
          <cell r="BK1412">
            <v>0</v>
          </cell>
          <cell r="BN1412">
            <v>3.07488360049267E-2</v>
          </cell>
          <cell r="BW1412">
            <v>0</v>
          </cell>
          <cell r="CD1412">
            <v>0</v>
          </cell>
        </row>
        <row r="1413">
          <cell r="BK1413">
            <v>-675</v>
          </cell>
          <cell r="BL1413">
            <v>0</v>
          </cell>
          <cell r="BM1413">
            <v>0</v>
          </cell>
          <cell r="BN1413">
            <v>-674.86381013968389</v>
          </cell>
          <cell r="BU1413">
            <v>0</v>
          </cell>
          <cell r="BV1413">
            <v>0</v>
          </cell>
          <cell r="BW1413">
            <v>-675</v>
          </cell>
          <cell r="CF1413">
            <v>0</v>
          </cell>
        </row>
        <row r="1416">
          <cell r="C1416" t="str">
            <v>40940TAllcustom2Allcustom3USD Total</v>
          </cell>
          <cell r="BK1416">
            <v>82</v>
          </cell>
          <cell r="BN1416">
            <v>82.293061186341902</v>
          </cell>
          <cell r="BW1416">
            <v>82</v>
          </cell>
          <cell r="CD1416">
            <v>0</v>
          </cell>
        </row>
        <row r="1417">
          <cell r="C1417" t="str">
            <v>40900TAllcustom2Allcustom3USD Total</v>
          </cell>
          <cell r="BK1417">
            <v>25</v>
          </cell>
          <cell r="BL1417">
            <v>0</v>
          </cell>
          <cell r="BN1417">
            <v>24.7283428913913</v>
          </cell>
          <cell r="BW1417">
            <v>25</v>
          </cell>
          <cell r="CD1417">
            <v>0</v>
          </cell>
        </row>
        <row r="1418">
          <cell r="BK1418">
            <v>107</v>
          </cell>
          <cell r="BL1418">
            <v>0</v>
          </cell>
          <cell r="BM1418">
            <v>0</v>
          </cell>
          <cell r="BN1418">
            <v>107.02140407773319</v>
          </cell>
          <cell r="BU1418">
            <v>0</v>
          </cell>
          <cell r="BV1418">
            <v>0</v>
          </cell>
          <cell r="BW1418">
            <v>107</v>
          </cell>
          <cell r="CF1418">
            <v>0</v>
          </cell>
        </row>
        <row r="1421">
          <cell r="C1421" t="str">
            <v>CF_PPE_intangible_assets_addition_USD</v>
          </cell>
          <cell r="BK1421">
            <v>-2529</v>
          </cell>
          <cell r="BL1421">
            <v>0</v>
          </cell>
          <cell r="BM1421">
            <v>0</v>
          </cell>
          <cell r="BN1421">
            <v>-2528.9370987799448</v>
          </cell>
          <cell r="BW1421">
            <v>-2529</v>
          </cell>
          <cell r="CD1421">
            <v>0</v>
          </cell>
        </row>
        <row r="1422">
          <cell r="C1422" t="str">
            <v>62100TAllcustom2M220USD Total</v>
          </cell>
          <cell r="BK1422">
            <v>0</v>
          </cell>
          <cell r="BN1422">
            <v>-0.46097700000000003</v>
          </cell>
          <cell r="BW1422">
            <v>0</v>
          </cell>
        </row>
        <row r="1423">
          <cell r="C1423" t="str">
            <v>41720Allcustom2Allcustom3USD Total</v>
          </cell>
          <cell r="BK1423">
            <v>125</v>
          </cell>
          <cell r="BN1423">
            <v>124.86464246126499</v>
          </cell>
          <cell r="BW1423">
            <v>125</v>
          </cell>
        </row>
        <row r="1424">
          <cell r="C1424" t="str">
            <v>41840Allcustom2Allcustom3USD Total</v>
          </cell>
          <cell r="BK1424">
            <v>70</v>
          </cell>
          <cell r="BN1424">
            <v>70.085866107744394</v>
          </cell>
          <cell r="BW1424">
            <v>70</v>
          </cell>
          <cell r="CD1424">
            <v>0</v>
          </cell>
        </row>
        <row r="1425">
          <cell r="C1425" t="str">
            <v>41755TAllcustom2Allcustom3USD Total</v>
          </cell>
          <cell r="BK1425">
            <v>-149</v>
          </cell>
          <cell r="BN1425">
            <v>-148.52539779271999</v>
          </cell>
          <cell r="BW1425">
            <v>-149</v>
          </cell>
        </row>
        <row r="1426">
          <cell r="C1426" t="str">
            <v>41760Allcustom2Allcustom3USD Total</v>
          </cell>
          <cell r="BK1426">
            <v>33</v>
          </cell>
          <cell r="BL1426">
            <v>0</v>
          </cell>
          <cell r="BN1426">
            <v>33.092760321356096</v>
          </cell>
          <cell r="BW1426">
            <v>33</v>
          </cell>
          <cell r="CD1426">
            <v>0</v>
          </cell>
        </row>
        <row r="1427">
          <cell r="BK1427">
            <v>-2450</v>
          </cell>
          <cell r="BL1427">
            <v>0</v>
          </cell>
          <cell r="BM1427">
            <v>0</v>
          </cell>
          <cell r="BN1427">
            <v>-2449.8802046822993</v>
          </cell>
          <cell r="BU1427">
            <v>0</v>
          </cell>
          <cell r="BV1427">
            <v>0</v>
          </cell>
          <cell r="BW1427">
            <v>-2450</v>
          </cell>
          <cell r="CF1427">
            <v>0</v>
          </cell>
        </row>
        <row r="1430">
          <cell r="C1430" t="str">
            <v>43050TAllcustom2Allcustom3USD Total</v>
          </cell>
          <cell r="BK1430">
            <v>-33</v>
          </cell>
          <cell r="BN1430">
            <v>-32.758079059567997</v>
          </cell>
          <cell r="BW1430">
            <v>-33</v>
          </cell>
          <cell r="CD1430">
            <v>0</v>
          </cell>
        </row>
        <row r="1431">
          <cell r="C1431" t="str">
            <v>43100TAllcustom2Allcustom3USD Total</v>
          </cell>
          <cell r="BK1431">
            <v>0</v>
          </cell>
          <cell r="BN1431">
            <v>0</v>
          </cell>
          <cell r="BW1431">
            <v>0</v>
          </cell>
          <cell r="CD1431">
            <v>0</v>
          </cell>
        </row>
        <row r="1432">
          <cell r="C1432" t="str">
            <v>43125TAllcustom2Allcustom3USD Total</v>
          </cell>
          <cell r="BK1432">
            <v>-25</v>
          </cell>
          <cell r="BN1432">
            <v>-25.328196861454899</v>
          </cell>
          <cell r="BW1432">
            <v>-25</v>
          </cell>
          <cell r="CD1432">
            <v>0</v>
          </cell>
        </row>
        <row r="1433">
          <cell r="C1433" t="str">
            <v>43175TAllcustom2Allcustom3USD Total</v>
          </cell>
          <cell r="BK1433">
            <v>0</v>
          </cell>
          <cell r="BN1433">
            <v>-1.2999999999999999E-2</v>
          </cell>
          <cell r="BW1433">
            <v>0</v>
          </cell>
          <cell r="CD1433">
            <v>0</v>
          </cell>
        </row>
        <row r="1434">
          <cell r="C1434" t="str">
            <v>43200TAllcustom2Allcustom3USD Total</v>
          </cell>
          <cell r="BK1434">
            <v>0</v>
          </cell>
          <cell r="BN1434">
            <v>-0.210329755838187</v>
          </cell>
          <cell r="BW1434">
            <v>0</v>
          </cell>
          <cell r="CD1434">
            <v>0</v>
          </cell>
        </row>
        <row r="1435">
          <cell r="C1435" t="str">
            <v>43300TAllcustom2Allcustom3USD Total</v>
          </cell>
          <cell r="BK1435">
            <v>0</v>
          </cell>
          <cell r="BN1435">
            <v>-2.1268749999999999E-2</v>
          </cell>
          <cell r="BW1435">
            <v>0</v>
          </cell>
          <cell r="CD1435">
            <v>0</v>
          </cell>
        </row>
        <row r="1436">
          <cell r="C1436" t="str">
            <v>43400TAllcustom2Allcustom3USD Total</v>
          </cell>
          <cell r="BK1436">
            <v>-5</v>
          </cell>
          <cell r="BN1436">
            <v>-4.7318420382382405</v>
          </cell>
          <cell r="BW1436">
            <v>-5</v>
          </cell>
          <cell r="CD1436">
            <v>0</v>
          </cell>
        </row>
        <row r="1437">
          <cell r="C1437" t="str">
            <v>43500TAllcustom2Allcustom3USD Total</v>
          </cell>
          <cell r="BK1437">
            <v>343</v>
          </cell>
          <cell r="BL1437">
            <v>0</v>
          </cell>
          <cell r="BN1437">
            <v>342.95068434082197</v>
          </cell>
          <cell r="BW1437">
            <v>343</v>
          </cell>
          <cell r="CD1437">
            <v>0</v>
          </cell>
        </row>
        <row r="1438">
          <cell r="BK1438">
            <v>280</v>
          </cell>
          <cell r="BL1438">
            <v>0</v>
          </cell>
          <cell r="BM1438">
            <v>0</v>
          </cell>
          <cell r="BN1438">
            <v>279.88796787572267</v>
          </cell>
          <cell r="BU1438">
            <v>0</v>
          </cell>
          <cell r="BV1438">
            <v>0</v>
          </cell>
          <cell r="BW1438">
            <v>280</v>
          </cell>
          <cell r="CF1438">
            <v>0</v>
          </cell>
        </row>
        <row r="1443">
          <cell r="C1443" t="str">
            <v>42760Allcustom2Allcustom3USD Total</v>
          </cell>
          <cell r="BK1443">
            <v>0</v>
          </cell>
          <cell r="BN1443">
            <v>0</v>
          </cell>
          <cell r="BW1443">
            <v>0</v>
          </cell>
          <cell r="CD1443">
            <v>0</v>
          </cell>
        </row>
        <row r="1444">
          <cell r="C1444" t="str">
            <v>42610Allcustom2Allcustom3USD Total</v>
          </cell>
          <cell r="BK1444">
            <v>0</v>
          </cell>
          <cell r="BN1444">
            <v>0</v>
          </cell>
          <cell r="BW1444">
            <v>0</v>
          </cell>
          <cell r="CD1444">
            <v>0</v>
          </cell>
        </row>
        <row r="1445">
          <cell r="C1445" t="str">
            <v>42620Allcustom2Allcustom3USD Total</v>
          </cell>
          <cell r="BK1445">
            <v>0</v>
          </cell>
          <cell r="BN1445">
            <v>0</v>
          </cell>
          <cell r="BW1445">
            <v>0</v>
          </cell>
          <cell r="CD1445">
            <v>0</v>
          </cell>
        </row>
        <row r="1446">
          <cell r="C1446" t="str">
            <v>42630Allcustom2Allcustom3USD Total</v>
          </cell>
          <cell r="BK1446">
            <v>0</v>
          </cell>
          <cell r="BN1446">
            <v>-3.1250949240607505E-4</v>
          </cell>
          <cell r="BW1446">
            <v>0</v>
          </cell>
          <cell r="CD1446">
            <v>0</v>
          </cell>
        </row>
        <row r="1447">
          <cell r="C1447" t="str">
            <v>42640Allcustom2Allcustom3USD Total</v>
          </cell>
          <cell r="BK1447">
            <v>0</v>
          </cell>
          <cell r="BN1447">
            <v>0</v>
          </cell>
          <cell r="BW1447">
            <v>0</v>
          </cell>
          <cell r="CD1447">
            <v>0</v>
          </cell>
        </row>
        <row r="1448">
          <cell r="C1448" t="str">
            <v>42650Allcustom2Allcustom3USD Total</v>
          </cell>
          <cell r="BK1448">
            <v>0</v>
          </cell>
          <cell r="BL1448">
            <v>0</v>
          </cell>
          <cell r="BN1448">
            <v>-0.14218587020335502</v>
          </cell>
          <cell r="BW1448">
            <v>0</v>
          </cell>
          <cell r="CD1448">
            <v>0</v>
          </cell>
        </row>
        <row r="1449">
          <cell r="C1449" t="str">
            <v>42660Allcustom2Allcustom3USD Total</v>
          </cell>
          <cell r="BK1449">
            <v>0</v>
          </cell>
          <cell r="BN1449">
            <v>0</v>
          </cell>
          <cell r="BW1449">
            <v>0</v>
          </cell>
          <cell r="CD1449">
            <v>0</v>
          </cell>
        </row>
        <row r="1450">
          <cell r="C1450" t="str">
            <v>42670Allcustom2Allcustom3USD Total</v>
          </cell>
          <cell r="BK1450">
            <v>0</v>
          </cell>
          <cell r="BN1450">
            <v>0</v>
          </cell>
          <cell r="BW1450">
            <v>0</v>
          </cell>
          <cell r="CD1450">
            <v>0</v>
          </cell>
        </row>
        <row r="1451">
          <cell r="C1451" t="str">
            <v>42700TAllcustom2Allcustom3USD Total</v>
          </cell>
          <cell r="BK1451">
            <v>0</v>
          </cell>
          <cell r="BL1451">
            <v>0</v>
          </cell>
          <cell r="BM1451">
            <v>0</v>
          </cell>
          <cell r="BN1451">
            <v>-0.1424983796957611</v>
          </cell>
          <cell r="BU1451">
            <v>0</v>
          </cell>
          <cell r="BV1451">
            <v>0</v>
          </cell>
          <cell r="BW1451">
            <v>0</v>
          </cell>
          <cell r="CD1451">
            <v>0</v>
          </cell>
        </row>
        <row r="1452">
          <cell r="C1452" t="str">
            <v>42710Allcustom2Allcustom3USD Total</v>
          </cell>
          <cell r="BK1452">
            <v>0</v>
          </cell>
          <cell r="BL1452">
            <v>0</v>
          </cell>
          <cell r="BN1452">
            <v>0</v>
          </cell>
          <cell r="BW1452">
            <v>0</v>
          </cell>
          <cell r="CD1452">
            <v>0</v>
          </cell>
        </row>
        <row r="1453">
          <cell r="C1453" t="str">
            <v>42750TAllcustom2Allcustom3USD Total</v>
          </cell>
          <cell r="BK1453">
            <v>0</v>
          </cell>
          <cell r="BL1453">
            <v>0</v>
          </cell>
          <cell r="BM1453">
            <v>0</v>
          </cell>
          <cell r="BN1453">
            <v>-0.1424983796957611</v>
          </cell>
          <cell r="BU1453">
            <v>0</v>
          </cell>
          <cell r="BV1453">
            <v>0</v>
          </cell>
          <cell r="BW1453">
            <v>0</v>
          </cell>
          <cell r="CD1453">
            <v>0</v>
          </cell>
        </row>
        <row r="1454">
          <cell r="C1454" t="str">
            <v>42770Allcustom2Allcustom3USD Total</v>
          </cell>
          <cell r="BK1454">
            <v>14</v>
          </cell>
          <cell r="BL1454">
            <v>0</v>
          </cell>
          <cell r="BN1454">
            <v>14.31707844</v>
          </cell>
          <cell r="BW1454">
            <v>14</v>
          </cell>
          <cell r="CD1454">
            <v>0</v>
          </cell>
        </row>
        <row r="1455">
          <cell r="C1455" t="str">
            <v>42800TAllcustom2Allcustom3USD Total</v>
          </cell>
          <cell r="BK1455">
            <v>14</v>
          </cell>
          <cell r="BL1455">
            <v>0</v>
          </cell>
          <cell r="BM1455">
            <v>0</v>
          </cell>
          <cell r="BN1455">
            <v>14.174580060304239</v>
          </cell>
          <cell r="BU1455">
            <v>0</v>
          </cell>
          <cell r="BV1455">
            <v>0</v>
          </cell>
          <cell r="BW1455">
            <v>14</v>
          </cell>
          <cell r="CD1455">
            <v>0</v>
          </cell>
        </row>
        <row r="1456">
          <cell r="C1456" t="str">
            <v>42810Allcustom2Allcustom3USD Total</v>
          </cell>
          <cell r="BK1456">
            <v>0</v>
          </cell>
          <cell r="BN1456">
            <v>-4.1922021409844996E-18</v>
          </cell>
          <cell r="BW1456">
            <v>0</v>
          </cell>
          <cell r="CD1456">
            <v>0</v>
          </cell>
        </row>
        <row r="1457">
          <cell r="C1457" t="str">
            <v>42830Allcustom2Allcustom3USD Total</v>
          </cell>
          <cell r="BK1457">
            <v>0</v>
          </cell>
          <cell r="BN1457">
            <v>0</v>
          </cell>
          <cell r="BW1457">
            <v>0</v>
          </cell>
          <cell r="CD1457">
            <v>0</v>
          </cell>
        </row>
        <row r="1458">
          <cell r="C1458" t="str">
            <v>42820Allcustom2Allcustom3USD Total</v>
          </cell>
          <cell r="BK1458">
            <v>0</v>
          </cell>
          <cell r="BL1458">
            <v>0</v>
          </cell>
          <cell r="BN1458">
            <v>0.14218587020335502</v>
          </cell>
          <cell r="BW1458">
            <v>0</v>
          </cell>
          <cell r="CD1458">
            <v>0</v>
          </cell>
        </row>
        <row r="1459">
          <cell r="BK1459">
            <v>14</v>
          </cell>
          <cell r="BL1459">
            <v>0</v>
          </cell>
          <cell r="BM1459">
            <v>0</v>
          </cell>
          <cell r="BN1459">
            <v>14.316765930507593</v>
          </cell>
          <cell r="BU1459">
            <v>0</v>
          </cell>
          <cell r="BV1459">
            <v>0</v>
          </cell>
          <cell r="BW1459">
            <v>14</v>
          </cell>
          <cell r="CF1459">
            <v>0</v>
          </cell>
        </row>
        <row r="1462">
          <cell r="C1462" t="str">
            <v>27210Allcustom2M420USD Total</v>
          </cell>
          <cell r="BK1462">
            <v>0</v>
          </cell>
          <cell r="BN1462">
            <v>0</v>
          </cell>
          <cell r="BW1462">
            <v>0</v>
          </cell>
          <cell r="CD1462">
            <v>0</v>
          </cell>
        </row>
        <row r="1463">
          <cell r="C1463" t="str">
            <v>27220Allcustom2M420USD Total</v>
          </cell>
          <cell r="BK1463">
            <v>0</v>
          </cell>
          <cell r="BL1463">
            <v>0</v>
          </cell>
          <cell r="BN1463">
            <v>0</v>
          </cell>
          <cell r="BW1463">
            <v>0</v>
          </cell>
          <cell r="CD1463">
            <v>0</v>
          </cell>
        </row>
        <row r="1464">
          <cell r="C1464" t="str">
            <v>27222Allcustom2M420USD Total</v>
          </cell>
          <cell r="BK1464">
            <v>0</v>
          </cell>
          <cell r="BN1464">
            <v>0</v>
          </cell>
          <cell r="BW1464">
            <v>0</v>
          </cell>
          <cell r="CD1464">
            <v>0</v>
          </cell>
        </row>
        <row r="1465">
          <cell r="C1465" t="str">
            <v>35310Allcustom2M420USD Total</v>
          </cell>
          <cell r="BK1465">
            <v>0</v>
          </cell>
          <cell r="BN1465">
            <v>0</v>
          </cell>
          <cell r="BW1465">
            <v>0</v>
          </cell>
          <cell r="CD1465">
            <v>0</v>
          </cell>
        </row>
        <row r="1468">
          <cell r="C1468" t="str">
            <v>42320Allcustom2Allcustom3USD Total</v>
          </cell>
          <cell r="BK1468">
            <v>-1127</v>
          </cell>
          <cell r="BN1468">
            <v>-1127.1598279983398</v>
          </cell>
          <cell r="BW1468">
            <v>-1127</v>
          </cell>
          <cell r="CD1468">
            <v>0</v>
          </cell>
        </row>
        <row r="1469">
          <cell r="C1469" t="str">
            <v>42330Allcustom2Allcustom3USD Total</v>
          </cell>
          <cell r="BK1469">
            <v>-384</v>
          </cell>
          <cell r="BN1469">
            <v>-384.48622729855003</v>
          </cell>
          <cell r="BW1469">
            <v>-384</v>
          </cell>
          <cell r="CD1469">
            <v>0</v>
          </cell>
        </row>
        <row r="1470">
          <cell r="C1470" t="str">
            <v>42340Allcustom2Allcustom3USD Total</v>
          </cell>
          <cell r="BK1470">
            <v>-36</v>
          </cell>
          <cell r="BN1470">
            <v>-36.114106164138896</v>
          </cell>
          <cell r="BW1470">
            <v>-36</v>
          </cell>
          <cell r="CD1470">
            <v>0</v>
          </cell>
        </row>
        <row r="1471">
          <cell r="C1471" t="str">
            <v>42350Allcustom2Allcustom3USD Total</v>
          </cell>
          <cell r="BK1471">
            <v>-12</v>
          </cell>
          <cell r="BN1471">
            <v>-12.359137029925199</v>
          </cell>
          <cell r="BW1471">
            <v>-12</v>
          </cell>
          <cell r="CD1471">
            <v>0</v>
          </cell>
        </row>
        <row r="1472">
          <cell r="C1472" t="str">
            <v>42360Allcustom2Allcustom3USD Total</v>
          </cell>
          <cell r="BK1472">
            <v>-230</v>
          </cell>
          <cell r="BL1472">
            <v>-2</v>
          </cell>
          <cell r="BN1472">
            <v>-228.39574231347299</v>
          </cell>
          <cell r="BW1472">
            <v>-230</v>
          </cell>
          <cell r="CD1472">
            <v>0</v>
          </cell>
        </row>
        <row r="1473">
          <cell r="C1473" t="str">
            <v>42370Allcustom2Allcustom3USD Total</v>
          </cell>
          <cell r="BK1473">
            <v>2</v>
          </cell>
          <cell r="BN1473">
            <v>1.70050838837653</v>
          </cell>
          <cell r="BW1473">
            <v>2</v>
          </cell>
          <cell r="CD1473">
            <v>0</v>
          </cell>
        </row>
        <row r="1474">
          <cell r="C1474" t="str">
            <v>42380Allcustom2Allcustom3USD Total</v>
          </cell>
          <cell r="BK1474">
            <v>856</v>
          </cell>
          <cell r="BN1474">
            <v>855.75063733934405</v>
          </cell>
          <cell r="BW1474">
            <v>856</v>
          </cell>
          <cell r="CD1474">
            <v>0</v>
          </cell>
        </row>
        <row r="1475">
          <cell r="C1475" t="str">
            <v>42400TAllcustom2Allcustom3USD Total</v>
          </cell>
          <cell r="BK1475">
            <v>-931</v>
          </cell>
          <cell r="BL1475">
            <v>-2</v>
          </cell>
          <cell r="BM1475">
            <v>0</v>
          </cell>
          <cell r="BN1475">
            <v>-931.06389507670644</v>
          </cell>
          <cell r="BU1475">
            <v>0</v>
          </cell>
          <cell r="BV1475">
            <v>0</v>
          </cell>
          <cell r="BW1475">
            <v>-931</v>
          </cell>
          <cell r="CD1475">
            <v>0</v>
          </cell>
        </row>
        <row r="1476">
          <cell r="C1476" t="str">
            <v>42410Allcustom2Allcustom3USD Total</v>
          </cell>
          <cell r="BK1476">
            <v>65</v>
          </cell>
          <cell r="BL1476">
            <v>0</v>
          </cell>
          <cell r="BN1476">
            <v>65.13494676675009</v>
          </cell>
          <cell r="BW1476">
            <v>65</v>
          </cell>
          <cell r="CD1476">
            <v>0</v>
          </cell>
        </row>
        <row r="1477">
          <cell r="C1477" t="str">
            <v>42450TAllcustom2Allcustom3USD Total</v>
          </cell>
          <cell r="BK1477">
            <v>-866</v>
          </cell>
          <cell r="BL1477">
            <v>-2</v>
          </cell>
          <cell r="BM1477">
            <v>0</v>
          </cell>
          <cell r="BN1477">
            <v>-865.92894830995635</v>
          </cell>
          <cell r="BU1477">
            <v>0</v>
          </cell>
          <cell r="BV1477">
            <v>0</v>
          </cell>
          <cell r="BW1477">
            <v>-866</v>
          </cell>
          <cell r="CD1477">
            <v>0</v>
          </cell>
        </row>
        <row r="1478">
          <cell r="C1478" t="str">
            <v>42460Allcustom2Allcustom3USD Total</v>
          </cell>
          <cell r="BK1478">
            <v>0</v>
          </cell>
          <cell r="BL1478">
            <v>0</v>
          </cell>
          <cell r="BN1478">
            <v>0</v>
          </cell>
          <cell r="BW1478">
            <v>0</v>
          </cell>
          <cell r="CD1478">
            <v>0</v>
          </cell>
        </row>
        <row r="1479">
          <cell r="C1479" t="str">
            <v>42470Allcustom2Allcustom3USD Total</v>
          </cell>
          <cell r="BK1479">
            <v>0</v>
          </cell>
          <cell r="BN1479">
            <v>5.4346851666345498E-3</v>
          </cell>
          <cell r="BW1479">
            <v>0</v>
          </cell>
          <cell r="CD1479">
            <v>0</v>
          </cell>
        </row>
        <row r="1480">
          <cell r="C1480" t="str">
            <v>42500TAllcustom2Allcustom3USD Total</v>
          </cell>
          <cell r="BK1480">
            <v>-866</v>
          </cell>
          <cell r="BL1480">
            <v>-2</v>
          </cell>
          <cell r="BM1480">
            <v>0</v>
          </cell>
          <cell r="BN1480">
            <v>-865.92351362478973</v>
          </cell>
          <cell r="BU1480">
            <v>0</v>
          </cell>
          <cell r="BV1480">
            <v>0</v>
          </cell>
          <cell r="BW1480">
            <v>-866</v>
          </cell>
          <cell r="CD1480">
            <v>0</v>
          </cell>
        </row>
        <row r="1481">
          <cell r="C1481" t="str">
            <v>42510Allcustom2Allcustom3USD Total</v>
          </cell>
          <cell r="BK1481">
            <v>0</v>
          </cell>
          <cell r="BN1481">
            <v>0</v>
          </cell>
          <cell r="BW1481">
            <v>0</v>
          </cell>
          <cell r="CD1481">
            <v>0</v>
          </cell>
        </row>
        <row r="1482">
          <cell r="C1482" t="str">
            <v>42530Allcustom2Allcustom3USD Total</v>
          </cell>
          <cell r="BK1482">
            <v>0</v>
          </cell>
          <cell r="BN1482">
            <v>0</v>
          </cell>
          <cell r="BW1482">
            <v>0</v>
          </cell>
          <cell r="CD1482">
            <v>0</v>
          </cell>
        </row>
        <row r="1483">
          <cell r="C1483" t="str">
            <v>42540Allcustom2Allcustom3USD Total</v>
          </cell>
          <cell r="BK1483">
            <v>36</v>
          </cell>
          <cell r="BN1483">
            <v>35.777000000000001</v>
          </cell>
          <cell r="BW1483">
            <v>36</v>
          </cell>
          <cell r="CD1483">
            <v>0</v>
          </cell>
        </row>
        <row r="1484">
          <cell r="C1484" t="str">
            <v>42551Allcustom2Allcustom3USD Total</v>
          </cell>
          <cell r="BK1484">
            <v>0</v>
          </cell>
          <cell r="BN1484">
            <v>0</v>
          </cell>
          <cell r="BW1484">
            <v>0</v>
          </cell>
          <cell r="CD1484">
            <v>0</v>
          </cell>
        </row>
        <row r="1485">
          <cell r="C1485" t="str">
            <v>42552Allcustom2Allcustom3USD Total</v>
          </cell>
          <cell r="BK1485">
            <v>-1</v>
          </cell>
          <cell r="BN1485">
            <v>-0.54630300010180999</v>
          </cell>
          <cell r="BW1485">
            <v>-1</v>
          </cell>
          <cell r="CD1485">
            <v>0</v>
          </cell>
        </row>
        <row r="1486">
          <cell r="C1486" t="str">
            <v>42520Allcustom2Allcustom3USD Total</v>
          </cell>
          <cell r="BK1486">
            <v>121</v>
          </cell>
          <cell r="BL1486">
            <v>0</v>
          </cell>
          <cell r="BN1486">
            <v>120.65669718043999</v>
          </cell>
          <cell r="BW1486">
            <v>121</v>
          </cell>
          <cell r="CD1486">
            <v>0</v>
          </cell>
        </row>
        <row r="1487">
          <cell r="BK1487">
            <v>-710</v>
          </cell>
          <cell r="BL1487">
            <v>-2</v>
          </cell>
          <cell r="BM1487">
            <v>0</v>
          </cell>
          <cell r="BN1487">
            <v>-710.03611944445151</v>
          </cell>
          <cell r="BU1487">
            <v>0</v>
          </cell>
          <cell r="BV1487">
            <v>0</v>
          </cell>
          <cell r="BW1487">
            <v>-710</v>
          </cell>
          <cell r="CF1487">
            <v>0</v>
          </cell>
        </row>
      </sheetData>
      <sheetData sheetId="56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4974</v>
          </cell>
          <cell r="H14">
            <v>4973.7270667809598</v>
          </cell>
          <cell r="J14">
            <v>1032</v>
          </cell>
          <cell r="M14">
            <v>1032.1327797399999</v>
          </cell>
          <cell r="O14">
            <v>962</v>
          </cell>
          <cell r="R14">
            <v>961.94963382910805</v>
          </cell>
          <cell r="T14">
            <v>654</v>
          </cell>
          <cell r="W14">
            <v>653.71604212184093</v>
          </cell>
          <cell r="Y14">
            <v>110</v>
          </cell>
          <cell r="AB14">
            <v>109.967814133342</v>
          </cell>
          <cell r="AD14">
            <v>245</v>
          </cell>
          <cell r="AG14">
            <v>244.54712118</v>
          </cell>
          <cell r="AI14">
            <v>596</v>
          </cell>
          <cell r="AL14">
            <v>595.53529816603896</v>
          </cell>
          <cell r="AN14">
            <v>163</v>
          </cell>
          <cell r="AQ14">
            <v>162.96322999591101</v>
          </cell>
          <cell r="AS14">
            <v>199</v>
          </cell>
          <cell r="AV14">
            <v>199.348865021221</v>
          </cell>
          <cell r="AX14">
            <v>47</v>
          </cell>
          <cell r="BA14">
            <v>47.443638013304799</v>
          </cell>
          <cell r="BC14">
            <v>-443</v>
          </cell>
          <cell r="BE14">
            <v>0</v>
          </cell>
          <cell r="BH14">
            <v>0</v>
          </cell>
          <cell r="BI14">
            <v>-442.717265298916</v>
          </cell>
          <cell r="BK14">
            <v>8539</v>
          </cell>
          <cell r="BM14">
            <v>0</v>
          </cell>
          <cell r="BN14">
            <v>8538.6142236828091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8539</v>
          </cell>
          <cell r="BY14">
            <v>8736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35</v>
          </cell>
          <cell r="CL14">
            <v>34.664494677777</v>
          </cell>
          <cell r="CN14">
            <v>1</v>
          </cell>
          <cell r="CQ14">
            <v>0.80133938999999998</v>
          </cell>
          <cell r="CS14">
            <v>1</v>
          </cell>
          <cell r="CU14">
            <v>0</v>
          </cell>
          <cell r="CX14">
            <v>0.80133938999999998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19</v>
          </cell>
          <cell r="DM14">
            <v>18.941598489999997</v>
          </cell>
          <cell r="DO14">
            <v>0</v>
          </cell>
          <cell r="DR14">
            <v>0</v>
          </cell>
          <cell r="DT14">
            <v>1114</v>
          </cell>
          <cell r="DV14">
            <v>1</v>
          </cell>
          <cell r="DW14">
            <v>1112.99179538054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9</v>
          </cell>
          <cell r="EL14">
            <v>8.7730116240510601</v>
          </cell>
          <cell r="EN14">
            <v>112</v>
          </cell>
          <cell r="EQ14">
            <v>112.02845625649901</v>
          </cell>
        </row>
        <row r="15">
          <cell r="C15" t="str">
            <v>13900TAllcustom2Allcustom3USD Total</v>
          </cell>
          <cell r="E15">
            <v>-4488</v>
          </cell>
          <cell r="F15">
            <v>0</v>
          </cell>
          <cell r="H15">
            <v>-4488.1333914425095</v>
          </cell>
          <cell r="J15">
            <v>-610</v>
          </cell>
          <cell r="K15">
            <v>1</v>
          </cell>
          <cell r="M15">
            <v>-610.56774517299993</v>
          </cell>
          <cell r="O15">
            <v>-800</v>
          </cell>
          <cell r="P15">
            <v>0</v>
          </cell>
          <cell r="R15">
            <v>-799.59098919676001</v>
          </cell>
          <cell r="T15">
            <v>-247</v>
          </cell>
          <cell r="U15">
            <v>0</v>
          </cell>
          <cell r="W15">
            <v>-246.50384056698098</v>
          </cell>
          <cell r="Y15">
            <v>-74</v>
          </cell>
          <cell r="Z15">
            <v>0</v>
          </cell>
          <cell r="AB15">
            <v>-73.660497433363602</v>
          </cell>
          <cell r="AD15">
            <v>-163</v>
          </cell>
          <cell r="AE15">
            <v>1</v>
          </cell>
          <cell r="AG15">
            <v>-163.62881103000001</v>
          </cell>
          <cell r="AI15">
            <v>-586</v>
          </cell>
          <cell r="AJ15">
            <v>0</v>
          </cell>
          <cell r="AL15">
            <v>-585.94915039960392</v>
          </cell>
          <cell r="AN15">
            <v>-117</v>
          </cell>
          <cell r="AO15">
            <v>0</v>
          </cell>
          <cell r="AQ15">
            <v>-116.649015318696</v>
          </cell>
          <cell r="AS15">
            <v>-198</v>
          </cell>
          <cell r="AT15">
            <v>1</v>
          </cell>
          <cell r="AV15">
            <v>-199.07467067973499</v>
          </cell>
          <cell r="AX15">
            <v>-107</v>
          </cell>
          <cell r="AY15">
            <v>1</v>
          </cell>
          <cell r="BA15">
            <v>-107.69165041435001</v>
          </cell>
          <cell r="BC15">
            <v>442</v>
          </cell>
          <cell r="BD15">
            <v>1</v>
          </cell>
          <cell r="BE15">
            <v>-2</v>
          </cell>
          <cell r="BF15">
            <v>0</v>
          </cell>
          <cell r="BH15">
            <v>0</v>
          </cell>
          <cell r="BI15">
            <v>443.46011519372701</v>
          </cell>
          <cell r="BK15">
            <v>-6948</v>
          </cell>
          <cell r="BL15">
            <v>0</v>
          </cell>
          <cell r="BM15">
            <v>0</v>
          </cell>
          <cell r="BN15">
            <v>-6947.9896464612702</v>
          </cell>
          <cell r="BP15">
            <v>0</v>
          </cell>
          <cell r="BQ15">
            <v>0</v>
          </cell>
          <cell r="BS15">
            <v>0</v>
          </cell>
          <cell r="BU15">
            <v>0</v>
          </cell>
          <cell r="BV15">
            <v>0</v>
          </cell>
          <cell r="BW15">
            <v>-6948</v>
          </cell>
          <cell r="BY15">
            <v>-7085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-35</v>
          </cell>
          <cell r="CJ15">
            <v>0</v>
          </cell>
          <cell r="CL15">
            <v>-34.723180327037795</v>
          </cell>
          <cell r="CN15">
            <v>-1</v>
          </cell>
          <cell r="CO15">
            <v>0</v>
          </cell>
          <cell r="CQ15">
            <v>-0.52414718000000005</v>
          </cell>
          <cell r="CS15">
            <v>-1</v>
          </cell>
          <cell r="CT15">
            <v>0</v>
          </cell>
          <cell r="CU15">
            <v>0</v>
          </cell>
          <cell r="CV15">
            <v>0</v>
          </cell>
          <cell r="CX15">
            <v>-0.52414718000000005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-17</v>
          </cell>
          <cell r="DK15">
            <v>0</v>
          </cell>
          <cell r="DM15">
            <v>-17.389155120000002</v>
          </cell>
          <cell r="DO15">
            <v>0</v>
          </cell>
          <cell r="DP15">
            <v>0</v>
          </cell>
          <cell r="DR15">
            <v>0</v>
          </cell>
          <cell r="DT15">
            <v>-940</v>
          </cell>
          <cell r="DV15">
            <v>0</v>
          </cell>
          <cell r="DW15">
            <v>-939.86580608691099</v>
          </cell>
          <cell r="DY15">
            <v>0</v>
          </cell>
          <cell r="DZ15">
            <v>0</v>
          </cell>
          <cell r="EB15">
            <v>-0.33296683055828402</v>
          </cell>
          <cell r="ED15">
            <v>0</v>
          </cell>
          <cell r="EE15">
            <v>0</v>
          </cell>
          <cell r="EG15">
            <v>0</v>
          </cell>
          <cell r="EI15">
            <v>-10</v>
          </cell>
          <cell r="EJ15">
            <v>0</v>
          </cell>
          <cell r="EL15">
            <v>-10.242222958108901</v>
          </cell>
          <cell r="EN15">
            <v>-122</v>
          </cell>
          <cell r="EO15">
            <v>0</v>
          </cell>
          <cell r="EQ15">
            <v>-122.159767099615</v>
          </cell>
        </row>
        <row r="16">
          <cell r="C16" t="str">
            <v>10950TAllcustom2Allcustom3USD Total</v>
          </cell>
          <cell r="E16">
            <v>0</v>
          </cell>
          <cell r="H16">
            <v>2.6647777278133097E-3</v>
          </cell>
          <cell r="J16">
            <v>16</v>
          </cell>
          <cell r="M16">
            <v>16.343883699999999</v>
          </cell>
          <cell r="O16">
            <v>0</v>
          </cell>
          <cell r="R16">
            <v>0.28196742348937398</v>
          </cell>
          <cell r="T16">
            <v>0</v>
          </cell>
          <cell r="W16">
            <v>8.3810539999999989E-2</v>
          </cell>
          <cell r="Y16">
            <v>0</v>
          </cell>
          <cell r="AB16">
            <v>0</v>
          </cell>
          <cell r="AD16">
            <v>0</v>
          </cell>
          <cell r="AG16">
            <v>0.48572575000000001</v>
          </cell>
          <cell r="AI16">
            <v>0</v>
          </cell>
          <cell r="AL16">
            <v>2.53937875513047E-3</v>
          </cell>
          <cell r="AN16">
            <v>1</v>
          </cell>
          <cell r="AQ16">
            <v>1.1785379396226001</v>
          </cell>
          <cell r="AS16">
            <v>0</v>
          </cell>
          <cell r="AV16">
            <v>0.30859259495840902</v>
          </cell>
          <cell r="AX16">
            <v>40</v>
          </cell>
          <cell r="BA16">
            <v>39.720972570000001</v>
          </cell>
          <cell r="BC16">
            <v>1</v>
          </cell>
          <cell r="BE16">
            <v>1</v>
          </cell>
          <cell r="BH16">
            <v>0</v>
          </cell>
          <cell r="BI16">
            <v>-0.16389155608739001</v>
          </cell>
          <cell r="BK16">
            <v>58</v>
          </cell>
          <cell r="BM16">
            <v>0</v>
          </cell>
          <cell r="BN16">
            <v>58.244803118465903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58</v>
          </cell>
          <cell r="BY16">
            <v>17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35</v>
          </cell>
          <cell r="CL16">
            <v>34.537999999999997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1</v>
          </cell>
          <cell r="DV16">
            <v>-1</v>
          </cell>
          <cell r="DW16">
            <v>1.66680306837773</v>
          </cell>
          <cell r="DY16">
            <v>0</v>
          </cell>
          <cell r="EB16">
            <v>0.29766111959846497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-17</v>
          </cell>
          <cell r="M17">
            <v>-16.55205999</v>
          </cell>
          <cell r="O17">
            <v>2</v>
          </cell>
          <cell r="R17">
            <v>1.6321989735887801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-4</v>
          </cell>
          <cell r="AG17">
            <v>-3.6414596000000001</v>
          </cell>
          <cell r="AI17">
            <v>0</v>
          </cell>
          <cell r="AL17">
            <v>0</v>
          </cell>
          <cell r="AN17">
            <v>0</v>
          </cell>
          <cell r="AQ17">
            <v>0</v>
          </cell>
          <cell r="AS17">
            <v>0</v>
          </cell>
          <cell r="AV17">
            <v>0</v>
          </cell>
          <cell r="AX17">
            <v>-34</v>
          </cell>
          <cell r="BA17">
            <v>-33.517980607122396</v>
          </cell>
          <cell r="BC17">
            <v>1</v>
          </cell>
          <cell r="BE17">
            <v>1</v>
          </cell>
          <cell r="BH17">
            <v>0</v>
          </cell>
          <cell r="BI17">
            <v>0.16389155608738901</v>
          </cell>
          <cell r="BK17">
            <v>-52</v>
          </cell>
          <cell r="BM17">
            <v>0</v>
          </cell>
          <cell r="BN17">
            <v>-51.915409667446205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-52</v>
          </cell>
          <cell r="BY17">
            <v>-19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-34</v>
          </cell>
          <cell r="CL17">
            <v>-33.548000000000002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-4</v>
          </cell>
          <cell r="DV17">
            <v>0</v>
          </cell>
          <cell r="DW17">
            <v>-3.6414596000000001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486</v>
          </cell>
          <cell r="F18">
            <v>0</v>
          </cell>
          <cell r="G18">
            <v>0</v>
          </cell>
          <cell r="H18">
            <v>485.59634011617817</v>
          </cell>
          <cell r="J18">
            <v>421</v>
          </cell>
          <cell r="K18">
            <v>1</v>
          </cell>
          <cell r="L18">
            <v>0</v>
          </cell>
          <cell r="M18">
            <v>421.35685827700001</v>
          </cell>
          <cell r="O18">
            <v>164</v>
          </cell>
          <cell r="P18">
            <v>0</v>
          </cell>
          <cell r="Q18">
            <v>0</v>
          </cell>
          <cell r="R18">
            <v>164.27281102942618</v>
          </cell>
          <cell r="T18">
            <v>407</v>
          </cell>
          <cell r="U18">
            <v>0</v>
          </cell>
          <cell r="V18">
            <v>0</v>
          </cell>
          <cell r="W18">
            <v>407.29601209485992</v>
          </cell>
          <cell r="Y18">
            <v>36</v>
          </cell>
          <cell r="Z18">
            <v>0</v>
          </cell>
          <cell r="AA18">
            <v>0</v>
          </cell>
          <cell r="AB18">
            <v>36.307316699978401</v>
          </cell>
          <cell r="AD18">
            <v>78</v>
          </cell>
          <cell r="AE18">
            <v>1</v>
          </cell>
          <cell r="AF18">
            <v>0</v>
          </cell>
          <cell r="AG18">
            <v>77.762576299999992</v>
          </cell>
          <cell r="AI18">
            <v>10</v>
          </cell>
          <cell r="AJ18">
            <v>0</v>
          </cell>
          <cell r="AK18">
            <v>0</v>
          </cell>
          <cell r="AL18">
            <v>9.5886871451901641</v>
          </cell>
          <cell r="AN18">
            <v>47</v>
          </cell>
          <cell r="AO18">
            <v>0</v>
          </cell>
          <cell r="AP18">
            <v>0</v>
          </cell>
          <cell r="AQ18">
            <v>47.492752616837606</v>
          </cell>
          <cell r="AS18">
            <v>1</v>
          </cell>
          <cell r="AT18">
            <v>1</v>
          </cell>
          <cell r="AU18">
            <v>0</v>
          </cell>
          <cell r="AV18">
            <v>0.58278693644441781</v>
          </cell>
          <cell r="AX18">
            <v>-54</v>
          </cell>
          <cell r="AY18">
            <v>1</v>
          </cell>
          <cell r="AZ18">
            <v>0</v>
          </cell>
          <cell r="BA18">
            <v>-54.045020438167604</v>
          </cell>
          <cell r="BC18">
            <v>1</v>
          </cell>
          <cell r="BD18">
            <v>1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0.74284989481100083</v>
          </cell>
          <cell r="BK18">
            <v>1597</v>
          </cell>
          <cell r="BL18">
            <v>0</v>
          </cell>
          <cell r="BM18">
            <v>0</v>
          </cell>
          <cell r="BN18">
            <v>1596.9539706725584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1597</v>
          </cell>
          <cell r="BY18">
            <v>1649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1</v>
          </cell>
          <cell r="CJ18">
            <v>0</v>
          </cell>
          <cell r="CK18">
            <v>0</v>
          </cell>
          <cell r="CL18">
            <v>0.93131435073919988</v>
          </cell>
          <cell r="CN18">
            <v>0</v>
          </cell>
          <cell r="CO18">
            <v>0</v>
          </cell>
          <cell r="CP18">
            <v>0</v>
          </cell>
          <cell r="CQ18">
            <v>0.27719220999999994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0.27719220999999994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2</v>
          </cell>
          <cell r="DK18">
            <v>0</v>
          </cell>
          <cell r="DL18">
            <v>0</v>
          </cell>
          <cell r="DM18">
            <v>1.5524433699999953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T18">
            <v>171</v>
          </cell>
          <cell r="DU18">
            <v>0</v>
          </cell>
          <cell r="DV18">
            <v>0</v>
          </cell>
          <cell r="DW18">
            <v>171.15133276200675</v>
          </cell>
          <cell r="DY18">
            <v>0</v>
          </cell>
          <cell r="DZ18">
            <v>0</v>
          </cell>
          <cell r="EA18">
            <v>0</v>
          </cell>
          <cell r="EB18">
            <v>-3.5305710959819048E-2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-1</v>
          </cell>
          <cell r="EJ18">
            <v>0</v>
          </cell>
          <cell r="EK18">
            <v>0</v>
          </cell>
          <cell r="EL18">
            <v>-1.4692113340578405</v>
          </cell>
          <cell r="EN18">
            <v>-10</v>
          </cell>
          <cell r="EO18">
            <v>0</v>
          </cell>
          <cell r="EP18">
            <v>0</v>
          </cell>
          <cell r="EQ18">
            <v>-10.131310843115983</v>
          </cell>
        </row>
        <row r="19">
          <cell r="C19" t="str">
            <v>15100TAllcustom2Allcustom3USD Total</v>
          </cell>
          <cell r="E19">
            <v>-475</v>
          </cell>
          <cell r="F19">
            <v>-1</v>
          </cell>
          <cell r="H19">
            <v>-474.09566001192405</v>
          </cell>
          <cell r="J19">
            <v>-348</v>
          </cell>
          <cell r="K19">
            <v>0</v>
          </cell>
          <cell r="M19">
            <v>-348.41855486000003</v>
          </cell>
          <cell r="O19">
            <v>-85</v>
          </cell>
          <cell r="P19">
            <v>1</v>
          </cell>
          <cell r="R19">
            <v>-85.771987553061791</v>
          </cell>
          <cell r="T19">
            <v>-145</v>
          </cell>
          <cell r="U19">
            <v>1</v>
          </cell>
          <cell r="W19">
            <v>-145.57148003013</v>
          </cell>
          <cell r="Y19">
            <v>-37</v>
          </cell>
          <cell r="Z19">
            <v>0</v>
          </cell>
          <cell r="AB19">
            <v>-37.121498908643794</v>
          </cell>
          <cell r="AD19">
            <v>-33</v>
          </cell>
          <cell r="AE19">
            <v>0</v>
          </cell>
          <cell r="AG19">
            <v>-33.11451624</v>
          </cell>
          <cell r="AI19">
            <v>-7</v>
          </cell>
          <cell r="AJ19">
            <v>0</v>
          </cell>
          <cell r="AL19">
            <v>-6.8234941950294603</v>
          </cell>
          <cell r="AN19">
            <v>-20</v>
          </cell>
          <cell r="AO19">
            <v>1</v>
          </cell>
          <cell r="AQ19">
            <v>-20.5703743531061</v>
          </cell>
          <cell r="AS19">
            <v>-12</v>
          </cell>
          <cell r="AT19">
            <v>0</v>
          </cell>
          <cell r="AV19">
            <v>-11.713149576761801</v>
          </cell>
          <cell r="AX19">
            <v>-1</v>
          </cell>
          <cell r="AY19">
            <v>0</v>
          </cell>
          <cell r="BA19">
            <v>-1.1263336517359399</v>
          </cell>
          <cell r="BC19">
            <v>1</v>
          </cell>
          <cell r="BD19">
            <v>0</v>
          </cell>
          <cell r="BE19">
            <v>-1</v>
          </cell>
          <cell r="BF19">
            <v>-1</v>
          </cell>
          <cell r="BH19">
            <v>0</v>
          </cell>
          <cell r="BI19">
            <v>3.0335320005402902</v>
          </cell>
          <cell r="BK19">
            <v>-1162</v>
          </cell>
          <cell r="BL19">
            <v>-1</v>
          </cell>
          <cell r="BM19">
            <v>0</v>
          </cell>
          <cell r="BN19">
            <v>-1161.2935173798498</v>
          </cell>
          <cell r="BP19">
            <v>0</v>
          </cell>
          <cell r="BQ19">
            <v>0</v>
          </cell>
          <cell r="BS19">
            <v>0</v>
          </cell>
          <cell r="BU19">
            <v>-1</v>
          </cell>
          <cell r="BV19">
            <v>0</v>
          </cell>
          <cell r="BW19">
            <v>-1162</v>
          </cell>
          <cell r="BY19">
            <v>-1150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-0.04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0</v>
          </cell>
          <cell r="DK19">
            <v>0</v>
          </cell>
          <cell r="DM19">
            <v>0</v>
          </cell>
          <cell r="DO19">
            <v>0</v>
          </cell>
          <cell r="DP19">
            <v>0</v>
          </cell>
          <cell r="DR19">
            <v>0</v>
          </cell>
          <cell r="DT19">
            <v>-97</v>
          </cell>
          <cell r="DV19">
            <v>1</v>
          </cell>
          <cell r="DW19">
            <v>-97.629883696779402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-2</v>
          </cell>
          <cell r="EJ19">
            <v>-1</v>
          </cell>
          <cell r="EL19">
            <v>-1.3415450631702401</v>
          </cell>
          <cell r="EN19">
            <v>-8</v>
          </cell>
          <cell r="EO19">
            <v>0</v>
          </cell>
          <cell r="EQ19">
            <v>-8.1735759507574794</v>
          </cell>
        </row>
        <row r="20">
          <cell r="C20" t="str">
            <v>16500TAllcustom2Allcustom3USD Total</v>
          </cell>
          <cell r="E20">
            <v>5</v>
          </cell>
          <cell r="H20">
            <v>5.0129008246901501</v>
          </cell>
          <cell r="J20">
            <v>0</v>
          </cell>
          <cell r="M20">
            <v>0.23005979999999998</v>
          </cell>
          <cell r="O20">
            <v>1</v>
          </cell>
          <cell r="R20">
            <v>0.78205477215643493</v>
          </cell>
          <cell r="T20">
            <v>0</v>
          </cell>
          <cell r="W20">
            <v>0</v>
          </cell>
          <cell r="Y20">
            <v>0</v>
          </cell>
          <cell r="AB20">
            <v>-1.49281E-3</v>
          </cell>
          <cell r="AD20">
            <v>2</v>
          </cell>
          <cell r="AG20">
            <v>2.35533152</v>
          </cell>
          <cell r="AI20">
            <v>0</v>
          </cell>
          <cell r="AL20">
            <v>0.118232315901019</v>
          </cell>
          <cell r="AN20">
            <v>2</v>
          </cell>
          <cell r="AQ20">
            <v>2.2218839992809998</v>
          </cell>
          <cell r="AS20">
            <v>0</v>
          </cell>
          <cell r="AV20">
            <v>-0.15028430872249099</v>
          </cell>
          <cell r="AX20">
            <v>0</v>
          </cell>
          <cell r="BA20">
            <v>-1.2999999999999999E-2</v>
          </cell>
          <cell r="BC20">
            <v>1</v>
          </cell>
          <cell r="BE20">
            <v>1</v>
          </cell>
          <cell r="BH20">
            <v>0</v>
          </cell>
          <cell r="BI20">
            <v>0.12986261758861301</v>
          </cell>
          <cell r="BK20">
            <v>11</v>
          </cell>
          <cell r="BM20">
            <v>0</v>
          </cell>
          <cell r="BN20">
            <v>10.6855487308947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11</v>
          </cell>
          <cell r="BY20">
            <v>10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0</v>
          </cell>
          <cell r="CQ20">
            <v>1.8900200000000001E-3</v>
          </cell>
          <cell r="CS20">
            <v>0</v>
          </cell>
          <cell r="CU20">
            <v>0</v>
          </cell>
          <cell r="CX20">
            <v>1.8900200000000001E-3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0</v>
          </cell>
          <cell r="DR20">
            <v>0</v>
          </cell>
          <cell r="DT20">
            <v>4</v>
          </cell>
          <cell r="DV20">
            <v>-1</v>
          </cell>
          <cell r="DW20">
            <v>4.6939550251820092</v>
          </cell>
          <cell r="DY20">
            <v>0</v>
          </cell>
          <cell r="EB20">
            <v>0</v>
          </cell>
          <cell r="ED20">
            <v>0</v>
          </cell>
          <cell r="EG20">
            <v>0</v>
          </cell>
          <cell r="EI20">
            <v>0</v>
          </cell>
          <cell r="EL20">
            <v>3.5189662041712901E-2</v>
          </cell>
          <cell r="EN20">
            <v>0</v>
          </cell>
          <cell r="EQ20">
            <v>-2.0008780764204301E-2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18</v>
          </cell>
          <cell r="R21">
            <v>18.1709864043099</v>
          </cell>
          <cell r="T21">
            <v>-1</v>
          </cell>
          <cell r="W21">
            <v>-1.00247598295175</v>
          </cell>
          <cell r="Y21">
            <v>0</v>
          </cell>
          <cell r="AB21">
            <v>0</v>
          </cell>
          <cell r="AD21">
            <v>0</v>
          </cell>
          <cell r="AG21">
            <v>4.1415749999999897E-2</v>
          </cell>
          <cell r="AI21">
            <v>2</v>
          </cell>
          <cell r="AL21">
            <v>1.7982824272497799</v>
          </cell>
          <cell r="AN21">
            <v>3</v>
          </cell>
          <cell r="AQ21">
            <v>2.7388872671384097</v>
          </cell>
          <cell r="AS21">
            <v>1</v>
          </cell>
          <cell r="AV21">
            <v>1.11444768886127</v>
          </cell>
          <cell r="AX21">
            <v>0</v>
          </cell>
          <cell r="BA21">
            <v>0</v>
          </cell>
          <cell r="BC21">
            <v>0</v>
          </cell>
          <cell r="BE21">
            <v>0</v>
          </cell>
          <cell r="BH21">
            <v>0</v>
          </cell>
          <cell r="BI21">
            <v>0</v>
          </cell>
          <cell r="BK21">
            <v>23</v>
          </cell>
          <cell r="BM21">
            <v>0</v>
          </cell>
          <cell r="BN21">
            <v>22.8615435546076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23</v>
          </cell>
          <cell r="BY21">
            <v>22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1</v>
          </cell>
          <cell r="CQ21">
            <v>1.11444768886127</v>
          </cell>
          <cell r="CS21">
            <v>1</v>
          </cell>
          <cell r="CU21">
            <v>0</v>
          </cell>
          <cell r="CX21">
            <v>1.11444768886127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5</v>
          </cell>
          <cell r="DV21">
            <v>0</v>
          </cell>
          <cell r="DW21">
            <v>4.5785854443881906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0</v>
          </cell>
          <cell r="H22">
            <v>-0.15747457558031699</v>
          </cell>
          <cell r="J22">
            <v>0</v>
          </cell>
          <cell r="M22">
            <v>0</v>
          </cell>
          <cell r="O22">
            <v>25</v>
          </cell>
          <cell r="R22">
            <v>25.0826180866244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0</v>
          </cell>
          <cell r="AI22">
            <v>0</v>
          </cell>
          <cell r="AL22">
            <v>-2.7226258544972999E-4</v>
          </cell>
          <cell r="AN22">
            <v>0</v>
          </cell>
          <cell r="AQ22">
            <v>-7.5160572221488406E-2</v>
          </cell>
          <cell r="AS22">
            <v>-4</v>
          </cell>
          <cell r="AV22">
            <v>-3.6120204644918799</v>
          </cell>
          <cell r="AX22">
            <v>0</v>
          </cell>
          <cell r="BA22">
            <v>0</v>
          </cell>
          <cell r="BC22">
            <v>0</v>
          </cell>
          <cell r="BE22">
            <v>0</v>
          </cell>
          <cell r="BH22">
            <v>0</v>
          </cell>
          <cell r="BI22">
            <v>0</v>
          </cell>
          <cell r="BK22">
            <v>21</v>
          </cell>
          <cell r="BM22">
            <v>0</v>
          </cell>
          <cell r="BN22">
            <v>21.237690211745299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21</v>
          </cell>
          <cell r="BY22">
            <v>25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-4</v>
          </cell>
          <cell r="DM22">
            <v>-3.6120204644918799</v>
          </cell>
          <cell r="DO22">
            <v>0</v>
          </cell>
          <cell r="DR22">
            <v>0</v>
          </cell>
          <cell r="DT22">
            <v>0</v>
          </cell>
          <cell r="DV22">
            <v>0</v>
          </cell>
          <cell r="DW22">
            <v>-7.5432834806938104E-2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16</v>
          </cell>
          <cell r="F23">
            <v>-1</v>
          </cell>
          <cell r="G23">
            <v>0</v>
          </cell>
          <cell r="H23">
            <v>16.356106353363948</v>
          </cell>
          <cell r="J23">
            <v>73</v>
          </cell>
          <cell r="K23">
            <v>1</v>
          </cell>
          <cell r="L23">
            <v>0</v>
          </cell>
          <cell r="M23">
            <v>73.168363216999992</v>
          </cell>
          <cell r="O23">
            <v>123</v>
          </cell>
          <cell r="P23">
            <v>1</v>
          </cell>
          <cell r="Q23">
            <v>0</v>
          </cell>
          <cell r="R23">
            <v>122.53648273945512</v>
          </cell>
          <cell r="T23">
            <v>261</v>
          </cell>
          <cell r="U23">
            <v>1</v>
          </cell>
          <cell r="V23">
            <v>0</v>
          </cell>
          <cell r="W23">
            <v>260.72205608177819</v>
          </cell>
          <cell r="Y23">
            <v>-1</v>
          </cell>
          <cell r="Z23">
            <v>0</v>
          </cell>
          <cell r="AA23">
            <v>0</v>
          </cell>
          <cell r="AB23">
            <v>-0.81567501866539316</v>
          </cell>
          <cell r="AD23">
            <v>47</v>
          </cell>
          <cell r="AE23">
            <v>1</v>
          </cell>
          <cell r="AF23">
            <v>0</v>
          </cell>
          <cell r="AG23">
            <v>47.04480732999999</v>
          </cell>
          <cell r="AI23">
            <v>5</v>
          </cell>
          <cell r="AJ23">
            <v>0</v>
          </cell>
          <cell r="AK23">
            <v>0</v>
          </cell>
          <cell r="AL23">
            <v>4.6814354307260526</v>
          </cell>
          <cell r="AN23">
            <v>32</v>
          </cell>
          <cell r="AO23">
            <v>1</v>
          </cell>
          <cell r="AP23">
            <v>0</v>
          </cell>
          <cell r="AQ23">
            <v>31.807988957929428</v>
          </cell>
          <cell r="AS23">
            <v>-14</v>
          </cell>
          <cell r="AT23">
            <v>1</v>
          </cell>
          <cell r="AU23">
            <v>0</v>
          </cell>
          <cell r="AV23">
            <v>-13.778219724670482</v>
          </cell>
          <cell r="AX23">
            <v>-55</v>
          </cell>
          <cell r="AY23">
            <v>1</v>
          </cell>
          <cell r="AZ23">
            <v>0</v>
          </cell>
          <cell r="BA23">
            <v>-55.184354089903543</v>
          </cell>
          <cell r="BC23">
            <v>3</v>
          </cell>
          <cell r="BD23">
            <v>1</v>
          </cell>
          <cell r="BE23">
            <v>0</v>
          </cell>
          <cell r="BF23">
            <v>-1</v>
          </cell>
          <cell r="BG23">
            <v>0</v>
          </cell>
          <cell r="BH23">
            <v>0</v>
          </cell>
          <cell r="BI23">
            <v>3.9062445129399039</v>
          </cell>
          <cell r="BK23">
            <v>490</v>
          </cell>
          <cell r="BL23">
            <v>-1</v>
          </cell>
          <cell r="BM23">
            <v>0</v>
          </cell>
          <cell r="BN23">
            <v>490.44523578995614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-1</v>
          </cell>
          <cell r="BV23">
            <v>0</v>
          </cell>
          <cell r="BW23">
            <v>490</v>
          </cell>
          <cell r="BY23">
            <v>556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1</v>
          </cell>
          <cell r="CJ23">
            <v>0</v>
          </cell>
          <cell r="CK23">
            <v>0</v>
          </cell>
          <cell r="CL23">
            <v>0.89131435073919985</v>
          </cell>
          <cell r="CN23">
            <v>1</v>
          </cell>
          <cell r="CO23">
            <v>0</v>
          </cell>
          <cell r="CP23">
            <v>0</v>
          </cell>
          <cell r="CQ23">
            <v>1.39352991886127</v>
          </cell>
          <cell r="CS23">
            <v>1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1.39352991886127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-2</v>
          </cell>
          <cell r="DK23">
            <v>0</v>
          </cell>
          <cell r="DL23">
            <v>0</v>
          </cell>
          <cell r="DM23">
            <v>-2.0595770944918845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83</v>
          </cell>
          <cell r="DU23">
            <v>0</v>
          </cell>
          <cell r="DV23">
            <v>0</v>
          </cell>
          <cell r="DW23">
            <v>82.718556699990614</v>
          </cell>
          <cell r="DY23">
            <v>0</v>
          </cell>
          <cell r="DZ23">
            <v>0</v>
          </cell>
          <cell r="EA23">
            <v>0</v>
          </cell>
          <cell r="EB23">
            <v>-3.5305710959819048E-2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I23">
            <v>-3</v>
          </cell>
          <cell r="EJ23">
            <v>-1</v>
          </cell>
          <cell r="EK23">
            <v>0</v>
          </cell>
          <cell r="EL23">
            <v>-2.7755667351863678</v>
          </cell>
          <cell r="EN23">
            <v>-18</v>
          </cell>
          <cell r="EO23">
            <v>0</v>
          </cell>
          <cell r="EP23">
            <v>0</v>
          </cell>
          <cell r="EQ23">
            <v>-18.324895574637669</v>
          </cell>
        </row>
        <row r="24">
          <cell r="C24" t="str">
            <v>17800TAllcustom2Allcustom3USD Total</v>
          </cell>
          <cell r="E24">
            <v>-122</v>
          </cell>
          <cell r="F24">
            <v>1</v>
          </cell>
          <cell r="H24">
            <v>-122.58051999172901</v>
          </cell>
          <cell r="J24">
            <v>-56</v>
          </cell>
          <cell r="K24">
            <v>0</v>
          </cell>
          <cell r="M24">
            <v>-56.324715349999998</v>
          </cell>
          <cell r="O24">
            <v>-52</v>
          </cell>
          <cell r="P24">
            <v>-1</v>
          </cell>
          <cell r="R24">
            <v>-51.493231545928296</v>
          </cell>
          <cell r="T24">
            <v>-11</v>
          </cell>
          <cell r="U24">
            <v>0</v>
          </cell>
          <cell r="W24">
            <v>-10.9616921601604</v>
          </cell>
          <cell r="Y24">
            <v>-2</v>
          </cell>
          <cell r="Z24">
            <v>0</v>
          </cell>
          <cell r="AB24">
            <v>-2.0733720736866501</v>
          </cell>
          <cell r="AD24">
            <v>-10</v>
          </cell>
          <cell r="AE24">
            <v>0</v>
          </cell>
          <cell r="AG24">
            <v>-9.8886565600000012</v>
          </cell>
          <cell r="AI24">
            <v>-8</v>
          </cell>
          <cell r="AJ24">
            <v>0</v>
          </cell>
          <cell r="AL24">
            <v>-7.6761287699118199</v>
          </cell>
          <cell r="AN24">
            <v>-10</v>
          </cell>
          <cell r="AO24">
            <v>0</v>
          </cell>
          <cell r="AQ24">
            <v>-9.6348532976811097</v>
          </cell>
          <cell r="AS24">
            <v>5</v>
          </cell>
          <cell r="AT24">
            <v>0</v>
          </cell>
          <cell r="AV24">
            <v>5.2391176784453508</v>
          </cell>
          <cell r="AX24">
            <v>144</v>
          </cell>
          <cell r="AY24">
            <v>-1</v>
          </cell>
          <cell r="BA24">
            <v>144.66791041909502</v>
          </cell>
          <cell r="BC24">
            <v>1</v>
          </cell>
          <cell r="BD24">
            <v>0</v>
          </cell>
          <cell r="BE24">
            <v>2</v>
          </cell>
          <cell r="BF24">
            <v>0</v>
          </cell>
          <cell r="BH24">
            <v>0</v>
          </cell>
          <cell r="BI24">
            <v>-0.71682400000135493</v>
          </cell>
          <cell r="BK24">
            <v>-121</v>
          </cell>
          <cell r="BL24">
            <v>0</v>
          </cell>
          <cell r="BM24">
            <v>0</v>
          </cell>
          <cell r="BN24">
            <v>-121.442965651557</v>
          </cell>
          <cell r="BP24">
            <v>0</v>
          </cell>
          <cell r="BQ24">
            <v>0</v>
          </cell>
          <cell r="BS24">
            <v>0</v>
          </cell>
          <cell r="BU24">
            <v>0</v>
          </cell>
          <cell r="BV24">
            <v>0</v>
          </cell>
          <cell r="BW24">
            <v>-121</v>
          </cell>
          <cell r="BY24">
            <v>-271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0</v>
          </cell>
          <cell r="CJ24">
            <v>0</v>
          </cell>
          <cell r="CL24">
            <v>-0.380708045279046</v>
          </cell>
          <cell r="CN24">
            <v>1</v>
          </cell>
          <cell r="CO24">
            <v>0</v>
          </cell>
          <cell r="CQ24">
            <v>0.87327143862803391</v>
          </cell>
          <cell r="CS24">
            <v>1</v>
          </cell>
          <cell r="CT24">
            <v>0</v>
          </cell>
          <cell r="CU24">
            <v>0</v>
          </cell>
          <cell r="CV24">
            <v>0</v>
          </cell>
          <cell r="CX24">
            <v>0.87327143862803391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6.9523999999999996E-4</v>
          </cell>
          <cell r="DO24">
            <v>0</v>
          </cell>
          <cell r="DP24">
            <v>0</v>
          </cell>
          <cell r="DR24">
            <v>0</v>
          </cell>
          <cell r="DT24">
            <v>-30</v>
          </cell>
          <cell r="DV24">
            <v>-1</v>
          </cell>
          <cell r="DW24">
            <v>-29.273010701279599</v>
          </cell>
          <cell r="DY24">
            <v>0</v>
          </cell>
          <cell r="DZ24">
            <v>0</v>
          </cell>
          <cell r="EB24">
            <v>2.4965126159871297E-2</v>
          </cell>
          <cell r="ED24">
            <v>0</v>
          </cell>
          <cell r="EE24">
            <v>0</v>
          </cell>
          <cell r="EG24">
            <v>0</v>
          </cell>
          <cell r="EI24">
            <v>-1</v>
          </cell>
          <cell r="EJ24">
            <v>0</v>
          </cell>
          <cell r="EL24">
            <v>-0.89800435338001605</v>
          </cell>
          <cell r="EN24">
            <v>5</v>
          </cell>
          <cell r="EO24">
            <v>0</v>
          </cell>
          <cell r="EQ24">
            <v>4.9810684701186503</v>
          </cell>
        </row>
        <row r="25">
          <cell r="C25" t="str">
            <v>17900TAllcustom2Allcustom3USD Total</v>
          </cell>
          <cell r="E25">
            <v>-106</v>
          </cell>
          <cell r="F25">
            <v>0</v>
          </cell>
          <cell r="G25">
            <v>0</v>
          </cell>
          <cell r="H25">
            <v>-106.22441363836506</v>
          </cell>
          <cell r="J25">
            <v>17</v>
          </cell>
          <cell r="K25">
            <v>1</v>
          </cell>
          <cell r="L25">
            <v>0</v>
          </cell>
          <cell r="M25">
            <v>16.843647866999994</v>
          </cell>
          <cell r="O25">
            <v>71</v>
          </cell>
          <cell r="P25">
            <v>0</v>
          </cell>
          <cell r="Q25">
            <v>0</v>
          </cell>
          <cell r="R25">
            <v>71.043251193526828</v>
          </cell>
          <cell r="T25">
            <v>250</v>
          </cell>
          <cell r="U25">
            <v>1</v>
          </cell>
          <cell r="V25">
            <v>0</v>
          </cell>
          <cell r="W25">
            <v>249.7603639216178</v>
          </cell>
          <cell r="Y25">
            <v>-3</v>
          </cell>
          <cell r="Z25">
            <v>0</v>
          </cell>
          <cell r="AA25">
            <v>0</v>
          </cell>
          <cell r="AB25">
            <v>-2.889047092352043</v>
          </cell>
          <cell r="AD25">
            <v>37</v>
          </cell>
          <cell r="AE25">
            <v>1</v>
          </cell>
          <cell r="AF25">
            <v>0</v>
          </cell>
          <cell r="AG25">
            <v>37.156150769999989</v>
          </cell>
          <cell r="AI25">
            <v>-3</v>
          </cell>
          <cell r="AJ25">
            <v>0</v>
          </cell>
          <cell r="AK25">
            <v>0</v>
          </cell>
          <cell r="AL25">
            <v>-2.9946933391857673</v>
          </cell>
          <cell r="AN25">
            <v>22</v>
          </cell>
          <cell r="AO25">
            <v>1</v>
          </cell>
          <cell r="AP25">
            <v>0</v>
          </cell>
          <cell r="AQ25">
            <v>22.17313566024832</v>
          </cell>
          <cell r="AS25">
            <v>-9</v>
          </cell>
          <cell r="AT25">
            <v>1</v>
          </cell>
          <cell r="AU25">
            <v>0</v>
          </cell>
          <cell r="AV25">
            <v>-8.5391020462251319</v>
          </cell>
          <cell r="AX25">
            <v>89</v>
          </cell>
          <cell r="AY25">
            <v>0</v>
          </cell>
          <cell r="AZ25">
            <v>0</v>
          </cell>
          <cell r="BA25">
            <v>89.483556329191487</v>
          </cell>
          <cell r="BC25">
            <v>4</v>
          </cell>
          <cell r="BD25">
            <v>1</v>
          </cell>
          <cell r="BE25">
            <v>2</v>
          </cell>
          <cell r="BF25">
            <v>-1</v>
          </cell>
          <cell r="BG25">
            <v>0</v>
          </cell>
          <cell r="BH25">
            <v>0</v>
          </cell>
          <cell r="BI25">
            <v>3.1894205129385491</v>
          </cell>
          <cell r="BK25">
            <v>369</v>
          </cell>
          <cell r="BL25">
            <v>-1</v>
          </cell>
          <cell r="BM25">
            <v>0</v>
          </cell>
          <cell r="BN25">
            <v>369.00227013839913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-1</v>
          </cell>
          <cell r="BV25">
            <v>0</v>
          </cell>
          <cell r="BW25">
            <v>369</v>
          </cell>
          <cell r="BY25">
            <v>285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1</v>
          </cell>
          <cell r="CJ25">
            <v>0</v>
          </cell>
          <cell r="CK25">
            <v>0</v>
          </cell>
          <cell r="CL25">
            <v>0.51060630546015384</v>
          </cell>
          <cell r="CN25">
            <v>2</v>
          </cell>
          <cell r="CO25">
            <v>0</v>
          </cell>
          <cell r="CP25">
            <v>0</v>
          </cell>
          <cell r="CQ25">
            <v>2.266801357489304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2.266801357489304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-2</v>
          </cell>
          <cell r="DK25">
            <v>0</v>
          </cell>
          <cell r="DL25">
            <v>0</v>
          </cell>
          <cell r="DM25">
            <v>-2.0588818544918843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T25">
            <v>53</v>
          </cell>
          <cell r="DU25">
            <v>0</v>
          </cell>
          <cell r="DV25">
            <v>0</v>
          </cell>
          <cell r="DW25">
            <v>53.445545998711012</v>
          </cell>
          <cell r="DY25">
            <v>0</v>
          </cell>
          <cell r="DZ25">
            <v>0</v>
          </cell>
          <cell r="EA25">
            <v>0</v>
          </cell>
          <cell r="EB25">
            <v>-1.034058479994775E-2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I25">
            <v>-4</v>
          </cell>
          <cell r="EJ25">
            <v>-1</v>
          </cell>
          <cell r="EK25">
            <v>0</v>
          </cell>
          <cell r="EL25">
            <v>-3.6735710885663839</v>
          </cell>
          <cell r="EN25">
            <v>-13</v>
          </cell>
          <cell r="EO25">
            <v>0</v>
          </cell>
          <cell r="EP25">
            <v>0</v>
          </cell>
          <cell r="EQ25">
            <v>-13.343827104519018</v>
          </cell>
        </row>
        <row r="26">
          <cell r="C26" t="str">
            <v>18800TAllcustom2Allcustom3USD Total</v>
          </cell>
          <cell r="E26">
            <v>39</v>
          </cell>
          <cell r="F26">
            <v>-1</v>
          </cell>
          <cell r="H26">
            <v>39.568906123704501</v>
          </cell>
          <cell r="J26">
            <v>-94</v>
          </cell>
          <cell r="K26">
            <v>0</v>
          </cell>
          <cell r="M26">
            <v>-93.508782089999997</v>
          </cell>
          <cell r="O26">
            <v>-13</v>
          </cell>
          <cell r="P26">
            <v>0</v>
          </cell>
          <cell r="R26">
            <v>-12.6063869241374</v>
          </cell>
          <cell r="T26">
            <v>-39</v>
          </cell>
          <cell r="U26">
            <v>-1</v>
          </cell>
          <cell r="W26">
            <v>-38.320662089379695</v>
          </cell>
          <cell r="Y26">
            <v>1</v>
          </cell>
          <cell r="Z26">
            <v>0</v>
          </cell>
          <cell r="AB26">
            <v>0.80823251718207401</v>
          </cell>
          <cell r="AD26">
            <v>3</v>
          </cell>
          <cell r="AE26">
            <v>0</v>
          </cell>
          <cell r="AG26">
            <v>2.5706070200000002</v>
          </cell>
          <cell r="AI26">
            <v>-3</v>
          </cell>
          <cell r="AJ26">
            <v>0</v>
          </cell>
          <cell r="AL26">
            <v>-3.05882994624743</v>
          </cell>
          <cell r="AN26">
            <v>-2</v>
          </cell>
          <cell r="AO26">
            <v>1</v>
          </cell>
          <cell r="AQ26">
            <v>-2.53866518369423</v>
          </cell>
          <cell r="AS26">
            <v>3</v>
          </cell>
          <cell r="AT26">
            <v>1</v>
          </cell>
          <cell r="AV26">
            <v>2.3060927033289498</v>
          </cell>
          <cell r="AX26">
            <v>-40</v>
          </cell>
          <cell r="AY26">
            <v>0</v>
          </cell>
          <cell r="BA26">
            <v>-39.992495255047402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-0.17128137500000001</v>
          </cell>
          <cell r="BK26">
            <v>-145</v>
          </cell>
          <cell r="BL26">
            <v>0</v>
          </cell>
          <cell r="BM26">
            <v>0</v>
          </cell>
          <cell r="BN26">
            <v>-144.94326449929099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-145</v>
          </cell>
          <cell r="BY26">
            <v>-108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0</v>
          </cell>
          <cell r="CJ26">
            <v>0</v>
          </cell>
          <cell r="CL26">
            <v>5.4359101439963996E-2</v>
          </cell>
          <cell r="CN26">
            <v>0</v>
          </cell>
          <cell r="CO26">
            <v>0</v>
          </cell>
          <cell r="CQ26">
            <v>-0.120423331812613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X26">
            <v>-0.120423331812613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-1.0736581E-2</v>
          </cell>
          <cell r="DO26">
            <v>0</v>
          </cell>
          <cell r="DP26">
            <v>0</v>
          </cell>
          <cell r="DR26">
            <v>0</v>
          </cell>
          <cell r="DT26">
            <v>-1</v>
          </cell>
          <cell r="DV26">
            <v>1</v>
          </cell>
          <cell r="DW26">
            <v>-2.2186555927595903</v>
          </cell>
          <cell r="DY26">
            <v>0</v>
          </cell>
          <cell r="DZ26">
            <v>0</v>
          </cell>
          <cell r="EB26">
            <v>2.2158395999886003E-3</v>
          </cell>
          <cell r="ED26">
            <v>0</v>
          </cell>
          <cell r="EE26">
            <v>0</v>
          </cell>
          <cell r="EG26">
            <v>0</v>
          </cell>
          <cell r="EI26">
            <v>1</v>
          </cell>
          <cell r="EJ26">
            <v>1</v>
          </cell>
          <cell r="EL26">
            <v>0.28715853170106698</v>
          </cell>
          <cell r="EN26">
            <v>3</v>
          </cell>
          <cell r="EO26">
            <v>0</v>
          </cell>
          <cell r="EQ26">
            <v>3.2240836614766497</v>
          </cell>
        </row>
        <row r="27">
          <cell r="C27" t="str">
            <v>Profit_continuing_USD</v>
          </cell>
          <cell r="E27">
            <v>-67</v>
          </cell>
          <cell r="F27">
            <v>-1</v>
          </cell>
          <cell r="G27">
            <v>0</v>
          </cell>
          <cell r="H27">
            <v>-66.65550751466057</v>
          </cell>
          <cell r="J27">
            <v>-77</v>
          </cell>
          <cell r="K27">
            <v>1</v>
          </cell>
          <cell r="L27">
            <v>0</v>
          </cell>
          <cell r="M27">
            <v>-76.665134222999995</v>
          </cell>
          <cell r="O27">
            <v>58</v>
          </cell>
          <cell r="P27">
            <v>0</v>
          </cell>
          <cell r="Q27">
            <v>0</v>
          </cell>
          <cell r="R27">
            <v>58.436864269389432</v>
          </cell>
          <cell r="T27">
            <v>211</v>
          </cell>
          <cell r="U27">
            <v>0</v>
          </cell>
          <cell r="V27">
            <v>0</v>
          </cell>
          <cell r="W27">
            <v>211.43970183223809</v>
          </cell>
          <cell r="Y27">
            <v>-2</v>
          </cell>
          <cell r="Z27">
            <v>0</v>
          </cell>
          <cell r="AA27">
            <v>0</v>
          </cell>
          <cell r="AB27">
            <v>-2.0808145751699691</v>
          </cell>
          <cell r="AD27">
            <v>40</v>
          </cell>
          <cell r="AE27">
            <v>1</v>
          </cell>
          <cell r="AF27">
            <v>0</v>
          </cell>
          <cell r="AG27">
            <v>39.726757789999986</v>
          </cell>
          <cell r="AI27">
            <v>-6</v>
          </cell>
          <cell r="AJ27">
            <v>0</v>
          </cell>
          <cell r="AK27">
            <v>0</v>
          </cell>
          <cell r="AL27">
            <v>-6.0535232854331973</v>
          </cell>
          <cell r="AN27">
            <v>20</v>
          </cell>
          <cell r="AO27">
            <v>2</v>
          </cell>
          <cell r="AP27">
            <v>0</v>
          </cell>
          <cell r="AQ27">
            <v>19.634470476554089</v>
          </cell>
          <cell r="AS27">
            <v>-6</v>
          </cell>
          <cell r="AT27">
            <v>2</v>
          </cell>
          <cell r="AU27">
            <v>0</v>
          </cell>
          <cell r="AV27">
            <v>-6.2330093428961817</v>
          </cell>
          <cell r="AX27">
            <v>49</v>
          </cell>
          <cell r="AY27">
            <v>0</v>
          </cell>
          <cell r="AZ27">
            <v>0</v>
          </cell>
          <cell r="BA27">
            <v>49.491061074144085</v>
          </cell>
          <cell r="BC27">
            <v>4</v>
          </cell>
          <cell r="BD27">
            <v>1</v>
          </cell>
          <cell r="BE27">
            <v>2</v>
          </cell>
          <cell r="BF27">
            <v>-1</v>
          </cell>
          <cell r="BG27">
            <v>0</v>
          </cell>
          <cell r="BH27">
            <v>0</v>
          </cell>
          <cell r="BI27">
            <v>3.0181391379385492</v>
          </cell>
          <cell r="BK27">
            <v>224</v>
          </cell>
          <cell r="BL27">
            <v>-1</v>
          </cell>
          <cell r="BM27">
            <v>0</v>
          </cell>
          <cell r="BN27">
            <v>224.05900563910814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-1</v>
          </cell>
          <cell r="BV27">
            <v>0</v>
          </cell>
          <cell r="BW27">
            <v>224</v>
          </cell>
          <cell r="BY27">
            <v>177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1</v>
          </cell>
          <cell r="CJ27">
            <v>0</v>
          </cell>
          <cell r="CK27">
            <v>0</v>
          </cell>
          <cell r="CL27">
            <v>0.56496540690011787</v>
          </cell>
          <cell r="CN27">
            <v>2</v>
          </cell>
          <cell r="CO27">
            <v>0</v>
          </cell>
          <cell r="CP27">
            <v>0</v>
          </cell>
          <cell r="CQ27">
            <v>2.1463780256766909</v>
          </cell>
          <cell r="CS27">
            <v>2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2.1463780256766909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-2</v>
          </cell>
          <cell r="DK27">
            <v>0</v>
          </cell>
          <cell r="DL27">
            <v>0</v>
          </cell>
          <cell r="DM27">
            <v>-2.0696184354918845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52</v>
          </cell>
          <cell r="DU27">
            <v>0</v>
          </cell>
          <cell r="DV27">
            <v>1</v>
          </cell>
          <cell r="DW27">
            <v>51.226890405951423</v>
          </cell>
          <cell r="DY27">
            <v>0</v>
          </cell>
          <cell r="DZ27">
            <v>0</v>
          </cell>
          <cell r="EA27">
            <v>0</v>
          </cell>
          <cell r="EB27">
            <v>-8.1247451999591491E-3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I27">
            <v>-3</v>
          </cell>
          <cell r="EJ27">
            <v>0</v>
          </cell>
          <cell r="EK27">
            <v>0</v>
          </cell>
          <cell r="EL27">
            <v>-3.3864125568653169</v>
          </cell>
          <cell r="EN27">
            <v>-10</v>
          </cell>
          <cell r="EO27">
            <v>0</v>
          </cell>
          <cell r="EP27">
            <v>0</v>
          </cell>
          <cell r="EQ27">
            <v>-10.119743443042369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  <cell r="DV28">
            <v>0</v>
          </cell>
        </row>
        <row r="29">
          <cell r="C29" t="str">
            <v>18900TAllcustom2Allcustom3USD Total</v>
          </cell>
          <cell r="E29">
            <v>-67</v>
          </cell>
          <cell r="F29">
            <v>-1</v>
          </cell>
          <cell r="G29">
            <v>0</v>
          </cell>
          <cell r="H29">
            <v>-66.65550751466057</v>
          </cell>
          <cell r="J29">
            <v>-77</v>
          </cell>
          <cell r="K29">
            <v>1</v>
          </cell>
          <cell r="L29">
            <v>0</v>
          </cell>
          <cell r="M29">
            <v>-76.665134222999995</v>
          </cell>
          <cell r="O29">
            <v>58</v>
          </cell>
          <cell r="P29">
            <v>0</v>
          </cell>
          <cell r="Q29">
            <v>0</v>
          </cell>
          <cell r="R29">
            <v>58.436864269389432</v>
          </cell>
          <cell r="T29">
            <v>211</v>
          </cell>
          <cell r="U29">
            <v>0</v>
          </cell>
          <cell r="V29">
            <v>0</v>
          </cell>
          <cell r="W29">
            <v>211.43970183223809</v>
          </cell>
          <cell r="Y29">
            <v>-2</v>
          </cell>
          <cell r="Z29">
            <v>0</v>
          </cell>
          <cell r="AA29">
            <v>0</v>
          </cell>
          <cell r="AB29">
            <v>-2.0808145751699691</v>
          </cell>
          <cell r="AD29">
            <v>40</v>
          </cell>
          <cell r="AE29">
            <v>1</v>
          </cell>
          <cell r="AF29">
            <v>0</v>
          </cell>
          <cell r="AG29">
            <v>39.726757789999986</v>
          </cell>
          <cell r="AI29">
            <v>-6</v>
          </cell>
          <cell r="AJ29">
            <v>0</v>
          </cell>
          <cell r="AK29">
            <v>0</v>
          </cell>
          <cell r="AL29">
            <v>-6.0535232854331973</v>
          </cell>
          <cell r="AN29">
            <v>20</v>
          </cell>
          <cell r="AO29">
            <v>2</v>
          </cell>
          <cell r="AP29">
            <v>0</v>
          </cell>
          <cell r="AQ29">
            <v>19.634470476554089</v>
          </cell>
          <cell r="AS29">
            <v>-6</v>
          </cell>
          <cell r="AT29">
            <v>2</v>
          </cell>
          <cell r="AU29">
            <v>0</v>
          </cell>
          <cell r="AV29">
            <v>-6.2330093428961817</v>
          </cell>
          <cell r="AX29">
            <v>49</v>
          </cell>
          <cell r="AY29">
            <v>0</v>
          </cell>
          <cell r="AZ29">
            <v>0</v>
          </cell>
          <cell r="BA29">
            <v>49.491061074144085</v>
          </cell>
          <cell r="BC29">
            <v>4</v>
          </cell>
          <cell r="BD29">
            <v>1</v>
          </cell>
          <cell r="BE29">
            <v>2</v>
          </cell>
          <cell r="BF29">
            <v>-1</v>
          </cell>
          <cell r="BG29">
            <v>0</v>
          </cell>
          <cell r="BH29">
            <v>0</v>
          </cell>
          <cell r="BI29">
            <v>3.0181391379385492</v>
          </cell>
          <cell r="BK29">
            <v>224</v>
          </cell>
          <cell r="BL29">
            <v>-1</v>
          </cell>
          <cell r="BM29">
            <v>0</v>
          </cell>
          <cell r="BN29">
            <v>224.05900563910814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-1</v>
          </cell>
          <cell r="BV29">
            <v>0</v>
          </cell>
          <cell r="BW29">
            <v>224</v>
          </cell>
          <cell r="BY29">
            <v>177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1</v>
          </cell>
          <cell r="CJ29">
            <v>0</v>
          </cell>
          <cell r="CK29">
            <v>0</v>
          </cell>
          <cell r="CL29">
            <v>0.56496540690011787</v>
          </cell>
          <cell r="CN29">
            <v>2</v>
          </cell>
          <cell r="CO29">
            <v>0</v>
          </cell>
          <cell r="CP29">
            <v>0</v>
          </cell>
          <cell r="CQ29">
            <v>2.1463780256766909</v>
          </cell>
          <cell r="CS29">
            <v>2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2.1463780256766909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-2</v>
          </cell>
          <cell r="DK29">
            <v>0</v>
          </cell>
          <cell r="DL29">
            <v>0</v>
          </cell>
          <cell r="DM29">
            <v>-2.0696184354918845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T29">
            <v>52</v>
          </cell>
          <cell r="DU29">
            <v>0</v>
          </cell>
          <cell r="DV29">
            <v>1</v>
          </cell>
          <cell r="DW29">
            <v>51.226890405951423</v>
          </cell>
          <cell r="DY29">
            <v>0</v>
          </cell>
          <cell r="DZ29">
            <v>0</v>
          </cell>
          <cell r="EA29">
            <v>0</v>
          </cell>
          <cell r="EB29">
            <v>-8.1247451999591491E-3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I29">
            <v>-3</v>
          </cell>
          <cell r="EJ29">
            <v>0</v>
          </cell>
          <cell r="EK29">
            <v>0</v>
          </cell>
          <cell r="EL29">
            <v>-3.3864125568653169</v>
          </cell>
          <cell r="EN29">
            <v>-10</v>
          </cell>
          <cell r="EO29">
            <v>0</v>
          </cell>
          <cell r="EP29">
            <v>0</v>
          </cell>
          <cell r="EQ29">
            <v>-10.119743443042369</v>
          </cell>
        </row>
        <row r="32">
          <cell r="C32" t="str">
            <v>19100TAllcustom2Allcustom3USD Total</v>
          </cell>
          <cell r="E32">
            <v>-1</v>
          </cell>
          <cell r="F32">
            <v>1</v>
          </cell>
          <cell r="H32">
            <v>-1.5434735349820301</v>
          </cell>
          <cell r="J32">
            <v>0</v>
          </cell>
          <cell r="K32">
            <v>0</v>
          </cell>
          <cell r="M32">
            <v>0</v>
          </cell>
          <cell r="O32">
            <v>-11</v>
          </cell>
          <cell r="P32">
            <v>1</v>
          </cell>
          <cell r="R32">
            <v>-11.550007979134501</v>
          </cell>
          <cell r="T32">
            <v>0</v>
          </cell>
          <cell r="U32">
            <v>0</v>
          </cell>
          <cell r="W32">
            <v>-2.3180806279275699E-3</v>
          </cell>
          <cell r="Y32">
            <v>-1</v>
          </cell>
          <cell r="Z32">
            <v>0</v>
          </cell>
          <cell r="AB32">
            <v>-0.52874522794252299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-5.3818551563441203E-2</v>
          </cell>
          <cell r="AN32">
            <v>0</v>
          </cell>
          <cell r="AO32">
            <v>-1</v>
          </cell>
          <cell r="AQ32">
            <v>0.78565497569639309</v>
          </cell>
          <cell r="AS32">
            <v>0</v>
          </cell>
          <cell r="AT32">
            <v>0</v>
          </cell>
          <cell r="AV32">
            <v>3.5488518113465099E-4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-13</v>
          </cell>
          <cell r="BL32">
            <v>0</v>
          </cell>
          <cell r="BM32">
            <v>0</v>
          </cell>
          <cell r="BN32">
            <v>-12.8923535133729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-13</v>
          </cell>
          <cell r="BY32">
            <v>-13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0</v>
          </cell>
          <cell r="DP32">
            <v>0</v>
          </cell>
          <cell r="DR32">
            <v>0</v>
          </cell>
          <cell r="DT32">
            <v>-1</v>
          </cell>
          <cell r="DV32">
            <v>-1</v>
          </cell>
          <cell r="DW32">
            <v>0.20309119619042901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3.5488518113465099E-4</v>
          </cell>
        </row>
        <row r="33">
          <cell r="C33" t="str">
            <v>19900TAllcustom2Allcustom3USD Total</v>
          </cell>
          <cell r="E33">
            <v>-68</v>
          </cell>
          <cell r="F33">
            <v>0</v>
          </cell>
          <cell r="G33">
            <v>0</v>
          </cell>
          <cell r="H33">
            <v>-68.198981049642597</v>
          </cell>
          <cell r="J33">
            <v>-77</v>
          </cell>
          <cell r="K33">
            <v>1</v>
          </cell>
          <cell r="L33">
            <v>0</v>
          </cell>
          <cell r="M33">
            <v>-76.665134222999995</v>
          </cell>
          <cell r="O33">
            <v>47</v>
          </cell>
          <cell r="P33">
            <v>1</v>
          </cell>
          <cell r="Q33">
            <v>0</v>
          </cell>
          <cell r="R33">
            <v>46.886856290254933</v>
          </cell>
          <cell r="T33">
            <v>211</v>
          </cell>
          <cell r="U33">
            <v>0</v>
          </cell>
          <cell r="V33">
            <v>0</v>
          </cell>
          <cell r="W33">
            <v>211.43738375161016</v>
          </cell>
          <cell r="Y33">
            <v>-3</v>
          </cell>
          <cell r="Z33">
            <v>0</v>
          </cell>
          <cell r="AA33">
            <v>0</v>
          </cell>
          <cell r="AB33">
            <v>-2.609559803112492</v>
          </cell>
          <cell r="AD33">
            <v>40</v>
          </cell>
          <cell r="AE33">
            <v>1</v>
          </cell>
          <cell r="AF33">
            <v>0</v>
          </cell>
          <cell r="AG33">
            <v>39.726757789999986</v>
          </cell>
          <cell r="AI33">
            <v>-6</v>
          </cell>
          <cell r="AJ33">
            <v>0</v>
          </cell>
          <cell r="AK33">
            <v>0</v>
          </cell>
          <cell r="AL33">
            <v>-6.1073418369966381</v>
          </cell>
          <cell r="AN33">
            <v>20</v>
          </cell>
          <cell r="AO33">
            <v>1</v>
          </cell>
          <cell r="AP33">
            <v>0</v>
          </cell>
          <cell r="AQ33">
            <v>20.420125452250481</v>
          </cell>
          <cell r="AS33">
            <v>-6</v>
          </cell>
          <cell r="AT33">
            <v>2</v>
          </cell>
          <cell r="AU33">
            <v>0</v>
          </cell>
          <cell r="AV33">
            <v>-6.2326544577150473</v>
          </cell>
          <cell r="AX33">
            <v>49</v>
          </cell>
          <cell r="AY33">
            <v>0</v>
          </cell>
          <cell r="AZ33">
            <v>0</v>
          </cell>
          <cell r="BA33">
            <v>49.491061074144085</v>
          </cell>
          <cell r="BC33">
            <v>4</v>
          </cell>
          <cell r="BD33">
            <v>1</v>
          </cell>
          <cell r="BE33">
            <v>2</v>
          </cell>
          <cell r="BF33">
            <v>-1</v>
          </cell>
          <cell r="BG33">
            <v>0</v>
          </cell>
          <cell r="BH33">
            <v>0</v>
          </cell>
          <cell r="BI33">
            <v>3.0181391379385492</v>
          </cell>
          <cell r="BK33">
            <v>211</v>
          </cell>
          <cell r="BL33">
            <v>-1</v>
          </cell>
          <cell r="BM33">
            <v>0</v>
          </cell>
          <cell r="BN33">
            <v>211.16665212573523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-1</v>
          </cell>
          <cell r="BV33">
            <v>0</v>
          </cell>
          <cell r="BW33">
            <v>211</v>
          </cell>
          <cell r="BY33">
            <v>164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1</v>
          </cell>
          <cell r="CJ33">
            <v>0</v>
          </cell>
          <cell r="CK33">
            <v>0</v>
          </cell>
          <cell r="CL33">
            <v>0.56496540690011787</v>
          </cell>
          <cell r="CN33">
            <v>2</v>
          </cell>
          <cell r="CO33">
            <v>0</v>
          </cell>
          <cell r="CP33">
            <v>0</v>
          </cell>
          <cell r="CQ33">
            <v>2.1463780256766909</v>
          </cell>
          <cell r="CS33">
            <v>2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2.1463780256766909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-2</v>
          </cell>
          <cell r="DK33">
            <v>0</v>
          </cell>
          <cell r="DL33">
            <v>0</v>
          </cell>
          <cell r="DM33">
            <v>-2.0696184354918845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T33">
            <v>51</v>
          </cell>
          <cell r="DU33">
            <v>0</v>
          </cell>
          <cell r="DV33">
            <v>0</v>
          </cell>
          <cell r="DW33">
            <v>51.429981602141851</v>
          </cell>
          <cell r="DY33">
            <v>0</v>
          </cell>
          <cell r="DZ33">
            <v>0</v>
          </cell>
          <cell r="EA33">
            <v>0</v>
          </cell>
          <cell r="EB33">
            <v>-8.1247451999591491E-3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I33">
            <v>-3</v>
          </cell>
          <cell r="EJ33">
            <v>0</v>
          </cell>
          <cell r="EK33">
            <v>0</v>
          </cell>
          <cell r="EL33">
            <v>-3.3864125568653169</v>
          </cell>
          <cell r="EN33">
            <v>-10</v>
          </cell>
          <cell r="EO33">
            <v>0</v>
          </cell>
          <cell r="EP33">
            <v>0</v>
          </cell>
          <cell r="EQ33">
            <v>-10.119388557861233</v>
          </cell>
        </row>
        <row r="37">
          <cell r="C37" t="str">
            <v>60335TAllcustom2Allcustom3USD Total</v>
          </cell>
          <cell r="E37">
            <v>4899</v>
          </cell>
          <cell r="F37">
            <v>1</v>
          </cell>
          <cell r="H37">
            <v>4898.4088944455607</v>
          </cell>
          <cell r="J37">
            <v>1032</v>
          </cell>
          <cell r="K37">
            <v>0</v>
          </cell>
          <cell r="M37">
            <v>1032.0964907600001</v>
          </cell>
          <cell r="O37">
            <v>663</v>
          </cell>
          <cell r="P37">
            <v>0</v>
          </cell>
          <cell r="R37">
            <v>662.73748818413799</v>
          </cell>
          <cell r="T37">
            <v>642</v>
          </cell>
          <cell r="U37">
            <v>0</v>
          </cell>
          <cell r="W37">
            <v>641.86246583000002</v>
          </cell>
          <cell r="Y37">
            <v>108</v>
          </cell>
          <cell r="Z37">
            <v>0</v>
          </cell>
          <cell r="AB37">
            <v>108.286347099202</v>
          </cell>
          <cell r="AD37">
            <v>244</v>
          </cell>
          <cell r="AE37">
            <v>0</v>
          </cell>
          <cell r="AG37">
            <v>243.98836636999999</v>
          </cell>
          <cell r="AI37">
            <v>596</v>
          </cell>
          <cell r="AJ37">
            <v>0</v>
          </cell>
          <cell r="AL37">
            <v>595.53934666814803</v>
          </cell>
          <cell r="AN37">
            <v>154</v>
          </cell>
          <cell r="AO37">
            <v>0</v>
          </cell>
          <cell r="AQ37">
            <v>154.34859464951199</v>
          </cell>
          <cell r="AS37">
            <v>147</v>
          </cell>
          <cell r="AT37">
            <v>0</v>
          </cell>
          <cell r="AV37">
            <v>147.36893142162199</v>
          </cell>
          <cell r="AX37">
            <v>48</v>
          </cell>
          <cell r="AY37">
            <v>0</v>
          </cell>
          <cell r="BA37">
            <v>48.340595919023094</v>
          </cell>
          <cell r="BC37">
            <v>6</v>
          </cell>
          <cell r="BD37">
            <v>-1</v>
          </cell>
          <cell r="BE37">
            <v>1</v>
          </cell>
          <cell r="BF37">
            <v>0</v>
          </cell>
          <cell r="BH37">
            <v>0</v>
          </cell>
          <cell r="BI37">
            <v>5.6367696445907001</v>
          </cell>
          <cell r="BK37">
            <v>8539</v>
          </cell>
          <cell r="BL37">
            <v>0</v>
          </cell>
          <cell r="BM37">
            <v>0</v>
          </cell>
          <cell r="BN37">
            <v>8538.6142909917889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8539</v>
          </cell>
          <cell r="BY37">
            <v>8338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35</v>
          </cell>
          <cell r="CJ37">
            <v>0</v>
          </cell>
          <cell r="CL37">
            <v>34.664791122799905</v>
          </cell>
          <cell r="CN37">
            <v>1</v>
          </cell>
          <cell r="CO37">
            <v>0</v>
          </cell>
          <cell r="CQ37">
            <v>0.80133938999999998</v>
          </cell>
          <cell r="CS37">
            <v>1</v>
          </cell>
          <cell r="CT37">
            <v>0</v>
          </cell>
          <cell r="CU37">
            <v>0</v>
          </cell>
          <cell r="CV37">
            <v>0</v>
          </cell>
          <cell r="CX37">
            <v>0.80133938999999998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19</v>
          </cell>
          <cell r="DK37">
            <v>0</v>
          </cell>
          <cell r="DM37">
            <v>18.941598489999997</v>
          </cell>
          <cell r="DO37">
            <v>0</v>
          </cell>
          <cell r="DP37">
            <v>0</v>
          </cell>
          <cell r="DR37">
            <v>0</v>
          </cell>
          <cell r="DT37">
            <v>1102</v>
          </cell>
          <cell r="DU37">
            <v>0</v>
          </cell>
          <cell r="DW37">
            <v>1102.16265478686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7</v>
          </cell>
          <cell r="EJ37">
            <v>0</v>
          </cell>
          <cell r="EL37">
            <v>6.9454436173564593</v>
          </cell>
          <cell r="EN37">
            <v>66</v>
          </cell>
          <cell r="EO37">
            <v>0</v>
          </cell>
          <cell r="EQ37">
            <v>65.902569787173505</v>
          </cell>
        </row>
        <row r="38">
          <cell r="C38" t="str">
            <v>66059CAllcustom2Allcustom3USD Total</v>
          </cell>
          <cell r="E38">
            <v>75</v>
          </cell>
          <cell r="H38">
            <v>75.318172335413692</v>
          </cell>
          <cell r="J38">
            <v>0</v>
          </cell>
          <cell r="M38">
            <v>3.6288979999999402E-2</v>
          </cell>
          <cell r="O38">
            <v>299</v>
          </cell>
          <cell r="R38">
            <v>299.21214564497001</v>
          </cell>
          <cell r="T38">
            <v>12</v>
          </cell>
          <cell r="W38">
            <v>11.853576291840701</v>
          </cell>
          <cell r="Y38">
            <v>2</v>
          </cell>
          <cell r="AB38">
            <v>1.68146703414001</v>
          </cell>
          <cell r="AD38">
            <v>1</v>
          </cell>
          <cell r="AG38">
            <v>0.55875481000000005</v>
          </cell>
          <cell r="AI38">
            <v>0</v>
          </cell>
          <cell r="AL38">
            <v>-4.0485021094988699E-3</v>
          </cell>
          <cell r="AN38">
            <v>9</v>
          </cell>
          <cell r="AQ38">
            <v>8.614635346398881</v>
          </cell>
          <cell r="AS38">
            <v>52</v>
          </cell>
          <cell r="AV38">
            <v>51.9799335995991</v>
          </cell>
          <cell r="AX38">
            <v>-1</v>
          </cell>
          <cell r="BA38">
            <v>-0.89695790571836609</v>
          </cell>
          <cell r="BC38">
            <v>-449</v>
          </cell>
          <cell r="BE38">
            <v>-1</v>
          </cell>
          <cell r="BH38">
            <v>0</v>
          </cell>
          <cell r="BI38">
            <v>-448.35403494350203</v>
          </cell>
          <cell r="BK38">
            <v>0</v>
          </cell>
          <cell r="BM38">
            <v>0</v>
          </cell>
          <cell r="BN38">
            <v>-6.7308967731078391E-5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398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-2.9644502290437913E-4</v>
          </cell>
          <cell r="CN38">
            <v>0</v>
          </cell>
          <cell r="CQ38">
            <v>0</v>
          </cell>
          <cell r="CS38">
            <v>0</v>
          </cell>
          <cell r="CU38">
            <v>0</v>
          </cell>
          <cell r="CW38">
            <v>0</v>
          </cell>
          <cell r="CX38">
            <v>0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0</v>
          </cell>
          <cell r="DQ38">
            <v>0</v>
          </cell>
          <cell r="DR38">
            <v>0</v>
          </cell>
          <cell r="DT38">
            <v>12</v>
          </cell>
          <cell r="DV38">
            <v>1</v>
          </cell>
          <cell r="DW38">
            <v>10.829140593679995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2</v>
          </cell>
          <cell r="EK38">
            <v>0</v>
          </cell>
          <cell r="EL38">
            <v>1.8275680066946007</v>
          </cell>
          <cell r="EN38">
            <v>46</v>
          </cell>
          <cell r="EP38">
            <v>0</v>
          </cell>
          <cell r="EQ38">
            <v>46.125886469325508</v>
          </cell>
        </row>
        <row r="39">
          <cell r="E39">
            <v>4974</v>
          </cell>
          <cell r="F39">
            <v>1</v>
          </cell>
          <cell r="G39">
            <v>0</v>
          </cell>
          <cell r="H39">
            <v>4973.7270667809744</v>
          </cell>
          <cell r="J39">
            <v>1032</v>
          </cell>
          <cell r="K39">
            <v>0</v>
          </cell>
          <cell r="L39">
            <v>0</v>
          </cell>
          <cell r="M39">
            <v>1032.1327797400002</v>
          </cell>
          <cell r="O39">
            <v>962</v>
          </cell>
          <cell r="P39">
            <v>0</v>
          </cell>
          <cell r="Q39">
            <v>0</v>
          </cell>
          <cell r="R39">
            <v>961.94963382910805</v>
          </cell>
          <cell r="T39">
            <v>654</v>
          </cell>
          <cell r="U39">
            <v>0</v>
          </cell>
          <cell r="V39">
            <v>0</v>
          </cell>
          <cell r="W39">
            <v>653.7160421218407</v>
          </cell>
          <cell r="Y39">
            <v>110</v>
          </cell>
          <cell r="Z39">
            <v>0</v>
          </cell>
          <cell r="AA39">
            <v>0</v>
          </cell>
          <cell r="AB39">
            <v>109.96781413334202</v>
          </cell>
          <cell r="AD39">
            <v>245</v>
          </cell>
          <cell r="AE39">
            <v>0</v>
          </cell>
          <cell r="AF39">
            <v>0</v>
          </cell>
          <cell r="AG39">
            <v>244.54712118</v>
          </cell>
          <cell r="AI39">
            <v>596</v>
          </cell>
          <cell r="AJ39">
            <v>0</v>
          </cell>
          <cell r="AK39">
            <v>0</v>
          </cell>
          <cell r="AL39">
            <v>595.5352981660385</v>
          </cell>
          <cell r="AN39">
            <v>163</v>
          </cell>
          <cell r="AO39">
            <v>0</v>
          </cell>
          <cell r="AP39">
            <v>0</v>
          </cell>
          <cell r="AQ39">
            <v>162.96322999591087</v>
          </cell>
          <cell r="AS39">
            <v>199</v>
          </cell>
          <cell r="AT39">
            <v>0</v>
          </cell>
          <cell r="AU39">
            <v>0</v>
          </cell>
          <cell r="AV39">
            <v>199.34886502122109</v>
          </cell>
          <cell r="AX39">
            <v>47</v>
          </cell>
          <cell r="AY39">
            <v>0</v>
          </cell>
          <cell r="AZ39">
            <v>0</v>
          </cell>
          <cell r="BA39">
            <v>47.443638013304728</v>
          </cell>
          <cell r="BC39">
            <v>-443</v>
          </cell>
          <cell r="BD39">
            <v>-1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-442.71726529891134</v>
          </cell>
          <cell r="BK39">
            <v>8539</v>
          </cell>
          <cell r="BL39">
            <v>0</v>
          </cell>
          <cell r="BM39">
            <v>0</v>
          </cell>
          <cell r="BN39">
            <v>8538.6142236828218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8539</v>
          </cell>
          <cell r="BY39">
            <v>8736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35</v>
          </cell>
          <cell r="CJ39">
            <v>0</v>
          </cell>
          <cell r="CK39">
            <v>0</v>
          </cell>
          <cell r="CL39">
            <v>34.664494677777</v>
          </cell>
          <cell r="CN39">
            <v>1</v>
          </cell>
          <cell r="CO39">
            <v>0</v>
          </cell>
          <cell r="CP39">
            <v>0</v>
          </cell>
          <cell r="CQ39">
            <v>0.80133938999999998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0.80133938999999998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19</v>
          </cell>
          <cell r="DK39">
            <v>0</v>
          </cell>
          <cell r="DL39">
            <v>0</v>
          </cell>
          <cell r="DM39">
            <v>18.941598489999997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1114</v>
          </cell>
          <cell r="DU39">
            <v>0</v>
          </cell>
          <cell r="DV39">
            <v>1</v>
          </cell>
          <cell r="DW39">
            <v>1112.99179538054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9</v>
          </cell>
          <cell r="EJ39">
            <v>0</v>
          </cell>
          <cell r="EK39">
            <v>0</v>
          </cell>
          <cell r="EL39">
            <v>8.7730116240510601</v>
          </cell>
          <cell r="EN39">
            <v>112</v>
          </cell>
          <cell r="EO39">
            <v>0</v>
          </cell>
          <cell r="EP39">
            <v>0</v>
          </cell>
          <cell r="EQ39">
            <v>112.02845625649901</v>
          </cell>
        </row>
        <row r="41">
          <cell r="C41" t="str">
            <v>15010CAllcustom2Allcustom3USD Total</v>
          </cell>
          <cell r="E41">
            <v>-475</v>
          </cell>
          <cell r="F41">
            <v>-1</v>
          </cell>
          <cell r="G41">
            <v>0</v>
          </cell>
          <cell r="H41">
            <v>-474.09566001192405</v>
          </cell>
          <cell r="J41">
            <v>-348</v>
          </cell>
          <cell r="K41">
            <v>0</v>
          </cell>
          <cell r="L41">
            <v>0</v>
          </cell>
          <cell r="M41">
            <v>-348.41855486000003</v>
          </cell>
          <cell r="O41">
            <v>-85</v>
          </cell>
          <cell r="P41">
            <v>1</v>
          </cell>
          <cell r="Q41">
            <v>0</v>
          </cell>
          <cell r="R41">
            <v>-85.771987553061791</v>
          </cell>
          <cell r="T41">
            <v>-145</v>
          </cell>
          <cell r="U41">
            <v>1</v>
          </cell>
          <cell r="V41">
            <v>0</v>
          </cell>
          <cell r="W41">
            <v>-145.57148003013</v>
          </cell>
          <cell r="Y41">
            <v>-37</v>
          </cell>
          <cell r="Z41">
            <v>0</v>
          </cell>
          <cell r="AA41">
            <v>0</v>
          </cell>
          <cell r="AB41">
            <v>-37.121498908643794</v>
          </cell>
          <cell r="AD41">
            <v>-33</v>
          </cell>
          <cell r="AE41">
            <v>0</v>
          </cell>
          <cell r="AF41">
            <v>0</v>
          </cell>
          <cell r="AG41">
            <v>-33.11451624</v>
          </cell>
          <cell r="AI41">
            <v>-7</v>
          </cell>
          <cell r="AJ41">
            <v>0</v>
          </cell>
          <cell r="AK41">
            <v>0</v>
          </cell>
          <cell r="AL41">
            <v>-6.8234941950294603</v>
          </cell>
          <cell r="AN41">
            <v>-20</v>
          </cell>
          <cell r="AO41">
            <v>1</v>
          </cell>
          <cell r="AP41">
            <v>0</v>
          </cell>
          <cell r="AQ41">
            <v>-20.5703743531061</v>
          </cell>
          <cell r="AS41">
            <v>-12</v>
          </cell>
          <cell r="AT41">
            <v>0</v>
          </cell>
          <cell r="AU41">
            <v>0</v>
          </cell>
          <cell r="AV41">
            <v>-11.713149576761801</v>
          </cell>
          <cell r="AX41">
            <v>-1</v>
          </cell>
          <cell r="AY41">
            <v>0</v>
          </cell>
          <cell r="AZ41">
            <v>0</v>
          </cell>
          <cell r="BA41">
            <v>-1.1263336517359399</v>
          </cell>
          <cell r="BC41">
            <v>1</v>
          </cell>
          <cell r="BD41">
            <v>0</v>
          </cell>
          <cell r="BE41">
            <v>-1</v>
          </cell>
          <cell r="BF41">
            <v>-1</v>
          </cell>
          <cell r="BG41">
            <v>0</v>
          </cell>
          <cell r="BH41">
            <v>0</v>
          </cell>
          <cell r="BI41">
            <v>3.0335320005402902</v>
          </cell>
          <cell r="BK41">
            <v>-1162</v>
          </cell>
          <cell r="BL41">
            <v>-1</v>
          </cell>
          <cell r="BM41">
            <v>0</v>
          </cell>
          <cell r="BN41">
            <v>-1161.2935173798498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-1</v>
          </cell>
          <cell r="BV41">
            <v>0</v>
          </cell>
          <cell r="BW41">
            <v>-1162</v>
          </cell>
          <cell r="BY41">
            <v>-1150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-0.04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-97</v>
          </cell>
          <cell r="DU41">
            <v>0</v>
          </cell>
          <cell r="DV41">
            <v>1</v>
          </cell>
          <cell r="DW41">
            <v>-97.629883696779402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-2</v>
          </cell>
          <cell r="EJ41">
            <v>-1</v>
          </cell>
          <cell r="EK41">
            <v>0</v>
          </cell>
          <cell r="EL41">
            <v>-1.3415450631702401</v>
          </cell>
          <cell r="EN41">
            <v>-8</v>
          </cell>
          <cell r="EO41">
            <v>0</v>
          </cell>
          <cell r="EP41">
            <v>0</v>
          </cell>
          <cell r="EQ41">
            <v>-8.1735759507574794</v>
          </cell>
        </row>
        <row r="42">
          <cell r="C42" t="str">
            <v>15150TAllcustom2Allcustom3USD Total</v>
          </cell>
          <cell r="E42">
            <v>0</v>
          </cell>
          <cell r="H42">
            <v>0</v>
          </cell>
          <cell r="J42">
            <v>0</v>
          </cell>
          <cell r="M42">
            <v>0</v>
          </cell>
          <cell r="O42">
            <v>0</v>
          </cell>
          <cell r="R42">
            <v>0</v>
          </cell>
          <cell r="T42">
            <v>0</v>
          </cell>
          <cell r="W42">
            <v>0</v>
          </cell>
          <cell r="Y42">
            <v>0</v>
          </cell>
          <cell r="AB42">
            <v>0</v>
          </cell>
          <cell r="AD42">
            <v>0</v>
          </cell>
          <cell r="AG42">
            <v>0</v>
          </cell>
          <cell r="AI42">
            <v>0</v>
          </cell>
          <cell r="AL42">
            <v>0</v>
          </cell>
          <cell r="AN42">
            <v>0</v>
          </cell>
          <cell r="AQ42">
            <v>0</v>
          </cell>
          <cell r="AS42">
            <v>0</v>
          </cell>
          <cell r="AV42">
            <v>0</v>
          </cell>
          <cell r="AX42">
            <v>0</v>
          </cell>
          <cell r="BA42">
            <v>0</v>
          </cell>
          <cell r="BC42">
            <v>0</v>
          </cell>
          <cell r="BE42">
            <v>0</v>
          </cell>
          <cell r="BH42">
            <v>0</v>
          </cell>
          <cell r="BI42">
            <v>0</v>
          </cell>
          <cell r="BK42">
            <v>0</v>
          </cell>
          <cell r="BM42">
            <v>0</v>
          </cell>
          <cell r="BN42">
            <v>0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0</v>
          </cell>
          <cell r="BY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0</v>
          </cell>
          <cell r="DW42">
            <v>0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0</v>
          </cell>
          <cell r="EQ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0</v>
          </cell>
          <cell r="R43">
            <v>0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0</v>
          </cell>
          <cell r="BM43">
            <v>0</v>
          </cell>
          <cell r="BN43">
            <v>0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-475</v>
          </cell>
          <cell r="F44">
            <v>-1</v>
          </cell>
          <cell r="G44">
            <v>0</v>
          </cell>
          <cell r="H44">
            <v>-474.09566001192405</v>
          </cell>
          <cell r="J44">
            <v>-348</v>
          </cell>
          <cell r="K44">
            <v>0</v>
          </cell>
          <cell r="L44">
            <v>0</v>
          </cell>
          <cell r="M44">
            <v>-348.41855486000003</v>
          </cell>
          <cell r="O44">
            <v>-85</v>
          </cell>
          <cell r="P44">
            <v>1</v>
          </cell>
          <cell r="Q44">
            <v>0</v>
          </cell>
          <cell r="R44">
            <v>-85.771987553061791</v>
          </cell>
          <cell r="T44">
            <v>-145</v>
          </cell>
          <cell r="U44">
            <v>1</v>
          </cell>
          <cell r="V44">
            <v>0</v>
          </cell>
          <cell r="W44">
            <v>-145.57148003013</v>
          </cell>
          <cell r="Y44">
            <v>-37</v>
          </cell>
          <cell r="Z44">
            <v>0</v>
          </cell>
          <cell r="AA44">
            <v>0</v>
          </cell>
          <cell r="AB44">
            <v>-37.121498908643794</v>
          </cell>
          <cell r="AD44">
            <v>-33</v>
          </cell>
          <cell r="AE44">
            <v>0</v>
          </cell>
          <cell r="AF44">
            <v>0</v>
          </cell>
          <cell r="AG44">
            <v>-33.11451624</v>
          </cell>
          <cell r="AI44">
            <v>-7</v>
          </cell>
          <cell r="AJ44">
            <v>0</v>
          </cell>
          <cell r="AK44">
            <v>0</v>
          </cell>
          <cell r="AL44">
            <v>-6.8234941950294603</v>
          </cell>
          <cell r="AN44">
            <v>-20</v>
          </cell>
          <cell r="AO44">
            <v>1</v>
          </cell>
          <cell r="AP44">
            <v>0</v>
          </cell>
          <cell r="AQ44">
            <v>-20.5703743531061</v>
          </cell>
          <cell r="AS44">
            <v>-12</v>
          </cell>
          <cell r="AT44">
            <v>0</v>
          </cell>
          <cell r="AU44">
            <v>0</v>
          </cell>
          <cell r="AV44">
            <v>-11.713149576761801</v>
          </cell>
          <cell r="AX44">
            <v>-1</v>
          </cell>
          <cell r="AY44">
            <v>0</v>
          </cell>
          <cell r="AZ44">
            <v>0</v>
          </cell>
          <cell r="BA44">
            <v>-1.1263336517359399</v>
          </cell>
          <cell r="BC44">
            <v>1</v>
          </cell>
          <cell r="BD44">
            <v>0</v>
          </cell>
          <cell r="BE44">
            <v>-1</v>
          </cell>
          <cell r="BF44">
            <v>-1</v>
          </cell>
          <cell r="BG44">
            <v>0</v>
          </cell>
          <cell r="BH44">
            <v>0</v>
          </cell>
          <cell r="BI44">
            <v>3.0335320005402902</v>
          </cell>
          <cell r="BK44">
            <v>-1162</v>
          </cell>
          <cell r="BL44">
            <v>-1</v>
          </cell>
          <cell r="BM44">
            <v>0</v>
          </cell>
          <cell r="BN44">
            <v>-1161.2935173798498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-1</v>
          </cell>
          <cell r="BV44">
            <v>0</v>
          </cell>
          <cell r="BW44">
            <v>-1162</v>
          </cell>
          <cell r="BY44">
            <v>-1150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-0.04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T44">
            <v>-97</v>
          </cell>
          <cell r="DU44">
            <v>0</v>
          </cell>
          <cell r="DV44">
            <v>1</v>
          </cell>
          <cell r="DW44">
            <v>-97.629883696779402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-2</v>
          </cell>
          <cell r="EJ44">
            <v>-1</v>
          </cell>
          <cell r="EK44">
            <v>0</v>
          </cell>
          <cell r="EL44">
            <v>-1.3415450631702401</v>
          </cell>
          <cell r="EN44">
            <v>-8</v>
          </cell>
          <cell r="EO44">
            <v>0</v>
          </cell>
          <cell r="EP44">
            <v>0</v>
          </cell>
          <cell r="EQ44">
            <v>-8.1735759507574794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50">
          <cell r="C50" t="str">
            <v>20900TAllcustom2Allcustom3USD Total</v>
          </cell>
          <cell r="E50">
            <v>1</v>
          </cell>
          <cell r="H50">
            <v>0.770977815561942</v>
          </cell>
          <cell r="J50">
            <v>815</v>
          </cell>
          <cell r="M50">
            <v>815.08425826999996</v>
          </cell>
          <cell r="O50">
            <v>2516</v>
          </cell>
          <cell r="R50">
            <v>2516.2011382901901</v>
          </cell>
          <cell r="T50">
            <v>38</v>
          </cell>
          <cell r="W50">
            <v>38.015341210000003</v>
          </cell>
          <cell r="Y50">
            <v>19</v>
          </cell>
          <cell r="AB50">
            <v>18.726769239475203</v>
          </cell>
          <cell r="AD50">
            <v>3</v>
          </cell>
          <cell r="AG50">
            <v>2.8660585200000002</v>
          </cell>
          <cell r="AI50">
            <v>99</v>
          </cell>
          <cell r="AL50">
            <v>99.084401564457593</v>
          </cell>
          <cell r="AN50">
            <v>16</v>
          </cell>
          <cell r="AQ50">
            <v>16.462147957394201</v>
          </cell>
          <cell r="AS50">
            <v>1</v>
          </cell>
          <cell r="AV50">
            <v>0.95204512178244605</v>
          </cell>
          <cell r="AX50">
            <v>0</v>
          </cell>
          <cell r="BA50">
            <v>0.254</v>
          </cell>
          <cell r="BC50">
            <v>0</v>
          </cell>
          <cell r="BE50">
            <v>0</v>
          </cell>
          <cell r="BH50">
            <v>0</v>
          </cell>
          <cell r="BI50">
            <v>0</v>
          </cell>
          <cell r="BK50">
            <v>3508</v>
          </cell>
          <cell r="BM50">
            <v>0</v>
          </cell>
          <cell r="BN50">
            <v>3508.4171379888603</v>
          </cell>
          <cell r="BP50">
            <v>0</v>
          </cell>
          <cell r="BQ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3508</v>
          </cell>
          <cell r="BY50">
            <v>3507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0.254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137</v>
          </cell>
          <cell r="DV50">
            <v>0</v>
          </cell>
          <cell r="DW50">
            <v>137.139377281327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0.34404544162873096</v>
          </cell>
          <cell r="EN50">
            <v>1</v>
          </cell>
          <cell r="EQ50">
            <v>0.50365733015371494</v>
          </cell>
        </row>
        <row r="51">
          <cell r="DV51">
            <v>0</v>
          </cell>
        </row>
        <row r="52">
          <cell r="C52" t="str">
            <v>21900TTAN142TAllcustom3USD Total</v>
          </cell>
          <cell r="E52">
            <v>20753</v>
          </cell>
          <cell r="F52">
            <v>0</v>
          </cell>
          <cell r="H52">
            <v>20752.545882235801</v>
          </cell>
          <cell r="J52">
            <v>0</v>
          </cell>
          <cell r="K52">
            <v>0</v>
          </cell>
          <cell r="M52">
            <v>0</v>
          </cell>
          <cell r="O52">
            <v>22</v>
          </cell>
          <cell r="P52">
            <v>1</v>
          </cell>
          <cell r="R52">
            <v>21.1650464280515</v>
          </cell>
          <cell r="T52">
            <v>-1</v>
          </cell>
          <cell r="U52">
            <v>-1</v>
          </cell>
          <cell r="W52">
            <v>0</v>
          </cell>
          <cell r="Y52">
            <v>1609</v>
          </cell>
          <cell r="Z52">
            <v>0</v>
          </cell>
          <cell r="AB52">
            <v>1608.9933639738599</v>
          </cell>
          <cell r="AD52">
            <v>1540</v>
          </cell>
          <cell r="AE52">
            <v>0</v>
          </cell>
          <cell r="AG52">
            <v>1540.13149002</v>
          </cell>
          <cell r="AI52">
            <v>1</v>
          </cell>
          <cell r="AJ52">
            <v>0</v>
          </cell>
          <cell r="AL52">
            <v>0.81728640213096004</v>
          </cell>
          <cell r="AN52">
            <v>948</v>
          </cell>
          <cell r="AO52">
            <v>-1</v>
          </cell>
          <cell r="AQ52">
            <v>948.75803559938595</v>
          </cell>
          <cell r="AS52">
            <v>74</v>
          </cell>
          <cell r="AT52">
            <v>0</v>
          </cell>
          <cell r="AV52">
            <v>74.339671333357501</v>
          </cell>
          <cell r="AX52">
            <v>-1</v>
          </cell>
          <cell r="AY52">
            <v>-1</v>
          </cell>
          <cell r="BA52">
            <v>0</v>
          </cell>
          <cell r="BC52">
            <v>-40</v>
          </cell>
          <cell r="BD52">
            <v>0</v>
          </cell>
          <cell r="BE52">
            <v>1</v>
          </cell>
          <cell r="BF52">
            <v>-1</v>
          </cell>
          <cell r="BH52">
            <v>0</v>
          </cell>
          <cell r="BI52">
            <v>-40.299963646341695</v>
          </cell>
          <cell r="BK52">
            <v>24905</v>
          </cell>
          <cell r="BL52">
            <v>-1</v>
          </cell>
          <cell r="BM52">
            <v>0</v>
          </cell>
          <cell r="BN52">
            <v>24906.450812346298</v>
          </cell>
          <cell r="BP52">
            <v>0</v>
          </cell>
          <cell r="BQ52">
            <v>0</v>
          </cell>
          <cell r="BS52">
            <v>0</v>
          </cell>
          <cell r="BU52">
            <v>-1</v>
          </cell>
          <cell r="BV52">
            <v>0</v>
          </cell>
          <cell r="BW52">
            <v>24905</v>
          </cell>
          <cell r="BY52">
            <v>24872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I52">
            <v>0</v>
          </cell>
          <cell r="CJ52">
            <v>0</v>
          </cell>
          <cell r="CL52">
            <v>0</v>
          </cell>
          <cell r="CN52">
            <v>0</v>
          </cell>
          <cell r="CO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Z52">
            <v>0</v>
          </cell>
          <cell r="DA52">
            <v>0</v>
          </cell>
          <cell r="DC52">
            <v>0</v>
          </cell>
          <cell r="DE52">
            <v>0</v>
          </cell>
          <cell r="DF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O52">
            <v>0</v>
          </cell>
          <cell r="DP52">
            <v>0</v>
          </cell>
          <cell r="DR52">
            <v>0</v>
          </cell>
          <cell r="DT52">
            <v>4098</v>
          </cell>
          <cell r="DV52">
            <v>-1</v>
          </cell>
          <cell r="DW52">
            <v>4098.7001759953801</v>
          </cell>
          <cell r="DY52">
            <v>0</v>
          </cell>
          <cell r="DZ52">
            <v>0</v>
          </cell>
          <cell r="EB52">
            <v>0</v>
          </cell>
          <cell r="ED52">
            <v>0</v>
          </cell>
          <cell r="EE52">
            <v>0</v>
          </cell>
          <cell r="EG52">
            <v>0</v>
          </cell>
          <cell r="EI52">
            <v>0</v>
          </cell>
          <cell r="EJ52">
            <v>0</v>
          </cell>
          <cell r="EL52">
            <v>0</v>
          </cell>
          <cell r="EN52">
            <v>0</v>
          </cell>
          <cell r="EO52">
            <v>0</v>
          </cell>
          <cell r="EQ52">
            <v>0</v>
          </cell>
        </row>
        <row r="53">
          <cell r="C53" t="str">
            <v>21900TTAN150Allcustom3USD Total</v>
          </cell>
          <cell r="E53">
            <v>31</v>
          </cell>
          <cell r="H53">
            <v>30.972225615126199</v>
          </cell>
          <cell r="J53">
            <v>4474</v>
          </cell>
          <cell r="M53">
            <v>4473.9316037399994</v>
          </cell>
          <cell r="O53">
            <v>2303</v>
          </cell>
          <cell r="R53">
            <v>2303.4052538381102</v>
          </cell>
          <cell r="T53">
            <v>62</v>
          </cell>
          <cell r="W53">
            <v>61.846923170000004</v>
          </cell>
          <cell r="Y53">
            <v>1</v>
          </cell>
          <cell r="AB53">
            <v>0.57875715388243998</v>
          </cell>
          <cell r="AD53">
            <v>0</v>
          </cell>
          <cell r="AG53">
            <v>0.33979520000000002</v>
          </cell>
          <cell r="AI53">
            <v>26</v>
          </cell>
          <cell r="AL53">
            <v>25.961160725247598</v>
          </cell>
          <cell r="AN53">
            <v>6</v>
          </cell>
          <cell r="AQ53">
            <v>5.5511038488090998</v>
          </cell>
          <cell r="AS53">
            <v>160</v>
          </cell>
          <cell r="AV53">
            <v>160.331042091884</v>
          </cell>
          <cell r="AX53">
            <v>1</v>
          </cell>
          <cell r="BA53">
            <v>0.68496353722988601</v>
          </cell>
          <cell r="BC53">
            <v>-7</v>
          </cell>
          <cell r="BE53">
            <v>0</v>
          </cell>
          <cell r="BH53">
            <v>0</v>
          </cell>
          <cell r="BI53">
            <v>-6.9780835309400997</v>
          </cell>
          <cell r="BK53">
            <v>7057</v>
          </cell>
          <cell r="BM53">
            <v>0</v>
          </cell>
          <cell r="BN53">
            <v>7056.6247453893502</v>
          </cell>
          <cell r="BP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7057</v>
          </cell>
          <cell r="BY53">
            <v>6903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I53">
            <v>0</v>
          </cell>
          <cell r="CL53">
            <v>0.19800000000000001</v>
          </cell>
          <cell r="CN53">
            <v>0</v>
          </cell>
          <cell r="CQ53">
            <v>0</v>
          </cell>
          <cell r="CS53">
            <v>0</v>
          </cell>
          <cell r="CU53">
            <v>0</v>
          </cell>
          <cell r="CX53">
            <v>0</v>
          </cell>
          <cell r="CZ53">
            <v>0</v>
          </cell>
          <cell r="DC53">
            <v>0</v>
          </cell>
          <cell r="DE53">
            <v>0</v>
          </cell>
          <cell r="DH53">
            <v>0</v>
          </cell>
          <cell r="DJ53">
            <v>0</v>
          </cell>
          <cell r="DM53">
            <v>0</v>
          </cell>
          <cell r="DO53">
            <v>0</v>
          </cell>
          <cell r="DR53">
            <v>0</v>
          </cell>
          <cell r="DT53">
            <v>33</v>
          </cell>
          <cell r="DV53">
            <v>1</v>
          </cell>
          <cell r="DW53">
            <v>32.430816927939098</v>
          </cell>
          <cell r="DY53">
            <v>0</v>
          </cell>
          <cell r="EB53">
            <v>0</v>
          </cell>
          <cell r="ED53">
            <v>0</v>
          </cell>
          <cell r="EG53">
            <v>0</v>
          </cell>
          <cell r="EI53">
            <v>33</v>
          </cell>
          <cell r="EL53">
            <v>33.139754351255803</v>
          </cell>
          <cell r="EN53">
            <v>122</v>
          </cell>
          <cell r="EQ53">
            <v>122.04110820021</v>
          </cell>
        </row>
        <row r="54">
          <cell r="C54" t="str">
            <v>21900TTAN141TAllcustom3USD Total</v>
          </cell>
          <cell r="E54">
            <v>0</v>
          </cell>
          <cell r="H54">
            <v>0</v>
          </cell>
          <cell r="J54">
            <v>0</v>
          </cell>
          <cell r="M54">
            <v>0</v>
          </cell>
          <cell r="O54">
            <v>0</v>
          </cell>
          <cell r="R54">
            <v>0</v>
          </cell>
          <cell r="T54">
            <v>7390</v>
          </cell>
          <cell r="W54">
            <v>7389.71912076637</v>
          </cell>
          <cell r="Y54">
            <v>0</v>
          </cell>
          <cell r="AB54">
            <v>0</v>
          </cell>
          <cell r="AD54">
            <v>0</v>
          </cell>
          <cell r="AG54">
            <v>0</v>
          </cell>
          <cell r="AI54">
            <v>0</v>
          </cell>
          <cell r="AL54">
            <v>0</v>
          </cell>
          <cell r="AN54">
            <v>0</v>
          </cell>
          <cell r="AQ54">
            <v>0</v>
          </cell>
          <cell r="AS54">
            <v>0</v>
          </cell>
          <cell r="AV54">
            <v>0</v>
          </cell>
          <cell r="AX54">
            <v>0</v>
          </cell>
          <cell r="BA54">
            <v>0</v>
          </cell>
          <cell r="BC54">
            <v>0</v>
          </cell>
          <cell r="BE54">
            <v>0</v>
          </cell>
          <cell r="BH54">
            <v>0</v>
          </cell>
          <cell r="BI54">
            <v>0</v>
          </cell>
          <cell r="BK54">
            <v>7390</v>
          </cell>
          <cell r="BM54">
            <v>0</v>
          </cell>
          <cell r="BN54">
            <v>7389.71912076637</v>
          </cell>
          <cell r="BP54">
            <v>0</v>
          </cell>
          <cell r="BS54">
            <v>0</v>
          </cell>
          <cell r="BU54">
            <v>0</v>
          </cell>
          <cell r="BV54">
            <v>0</v>
          </cell>
          <cell r="BW54">
            <v>7390</v>
          </cell>
          <cell r="BY54">
            <v>7390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I54">
            <v>0</v>
          </cell>
          <cell r="CL54">
            <v>0</v>
          </cell>
          <cell r="CN54">
            <v>0</v>
          </cell>
          <cell r="CQ54">
            <v>0</v>
          </cell>
          <cell r="CS54">
            <v>0</v>
          </cell>
          <cell r="CU54">
            <v>0</v>
          </cell>
          <cell r="CX54">
            <v>0</v>
          </cell>
          <cell r="CZ54">
            <v>0</v>
          </cell>
          <cell r="DC54">
            <v>0</v>
          </cell>
          <cell r="DE54">
            <v>0</v>
          </cell>
          <cell r="DH54">
            <v>0</v>
          </cell>
          <cell r="DJ54">
            <v>0</v>
          </cell>
          <cell r="DM54">
            <v>0</v>
          </cell>
          <cell r="DO54">
            <v>0</v>
          </cell>
          <cell r="DR54">
            <v>0</v>
          </cell>
          <cell r="DT54">
            <v>0</v>
          </cell>
          <cell r="DV54">
            <v>0</v>
          </cell>
          <cell r="DW54">
            <v>0</v>
          </cell>
          <cell r="DY54">
            <v>0</v>
          </cell>
          <cell r="EB54">
            <v>0</v>
          </cell>
          <cell r="ED54">
            <v>0</v>
          </cell>
          <cell r="EG54">
            <v>0</v>
          </cell>
          <cell r="EI54">
            <v>0</v>
          </cell>
          <cell r="EL54">
            <v>0</v>
          </cell>
          <cell r="EN54">
            <v>0</v>
          </cell>
          <cell r="EQ54">
            <v>0</v>
          </cell>
        </row>
        <row r="55">
          <cell r="C55" t="str">
            <v>21900TTAN180TAllcustom3USD Total</v>
          </cell>
          <cell r="E55">
            <v>39</v>
          </cell>
          <cell r="H55">
            <v>38.925616664158298</v>
          </cell>
          <cell r="J55">
            <v>5</v>
          </cell>
          <cell r="M55">
            <v>5.3790203399999896</v>
          </cell>
          <cell r="O55">
            <v>401</v>
          </cell>
          <cell r="R55">
            <v>400.76731629275099</v>
          </cell>
          <cell r="T55">
            <v>2</v>
          </cell>
          <cell r="W55">
            <v>1.6015537099999999</v>
          </cell>
          <cell r="Y55">
            <v>1</v>
          </cell>
          <cell r="AB55">
            <v>1.08880275499903</v>
          </cell>
          <cell r="AD55">
            <v>0</v>
          </cell>
          <cell r="AG55">
            <v>0</v>
          </cell>
          <cell r="AI55">
            <v>47</v>
          </cell>
          <cell r="AL55">
            <v>47.1178060145809</v>
          </cell>
          <cell r="AN55">
            <v>8</v>
          </cell>
          <cell r="AQ55">
            <v>8.1956092657444994</v>
          </cell>
          <cell r="AS55">
            <v>150</v>
          </cell>
          <cell r="AV55">
            <v>149.50097716531499</v>
          </cell>
          <cell r="AX55">
            <v>87</v>
          </cell>
          <cell r="BA55">
            <v>86.88256696947991</v>
          </cell>
          <cell r="BC55">
            <v>-3</v>
          </cell>
          <cell r="BE55">
            <v>0</v>
          </cell>
          <cell r="BH55">
            <v>0</v>
          </cell>
          <cell r="BI55">
            <v>-2.91196260518007</v>
          </cell>
          <cell r="BK55">
            <v>737</v>
          </cell>
          <cell r="BM55">
            <v>0</v>
          </cell>
          <cell r="BN55">
            <v>736.54730657184803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737</v>
          </cell>
          <cell r="BY55">
            <v>503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0</v>
          </cell>
          <cell r="DR55">
            <v>0</v>
          </cell>
          <cell r="DT55">
            <v>56</v>
          </cell>
          <cell r="DV55">
            <v>0</v>
          </cell>
          <cell r="DW55">
            <v>56.402218035324402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23</v>
          </cell>
          <cell r="EL55">
            <v>22.840327062281602</v>
          </cell>
          <cell r="EN55">
            <v>126</v>
          </cell>
          <cell r="EQ55">
            <v>126.224578652714</v>
          </cell>
        </row>
        <row r="56">
          <cell r="C56" t="str">
            <v>21900TTAN190Allcustom3USD Total</v>
          </cell>
          <cell r="E56">
            <v>760</v>
          </cell>
          <cell r="H56">
            <v>760.17593483808105</v>
          </cell>
          <cell r="J56">
            <v>1717</v>
          </cell>
          <cell r="M56">
            <v>1716.9725528900001</v>
          </cell>
          <cell r="O56">
            <v>771</v>
          </cell>
          <cell r="R56">
            <v>771.18561936754406</v>
          </cell>
          <cell r="T56">
            <v>203</v>
          </cell>
          <cell r="W56">
            <v>203.08085475999999</v>
          </cell>
          <cell r="Y56">
            <v>226</v>
          </cell>
          <cell r="AB56">
            <v>226.43566592506502</v>
          </cell>
          <cell r="AD56">
            <v>112</v>
          </cell>
          <cell r="AG56">
            <v>111.52243586</v>
          </cell>
          <cell r="AI56">
            <v>2</v>
          </cell>
          <cell r="AL56">
            <v>2.44382311009399</v>
          </cell>
          <cell r="AN56">
            <v>79</v>
          </cell>
          <cell r="AQ56">
            <v>78.550656584117291</v>
          </cell>
          <cell r="AS56">
            <v>99</v>
          </cell>
          <cell r="AV56">
            <v>98.990233445695097</v>
          </cell>
          <cell r="AX56">
            <v>31</v>
          </cell>
          <cell r="BA56">
            <v>30.749607349928901</v>
          </cell>
          <cell r="BC56">
            <v>0</v>
          </cell>
          <cell r="BE56">
            <v>0</v>
          </cell>
          <cell r="BH56">
            <v>0</v>
          </cell>
          <cell r="BI56">
            <v>0</v>
          </cell>
          <cell r="BK56">
            <v>4000</v>
          </cell>
          <cell r="BM56">
            <v>0</v>
          </cell>
          <cell r="BN56">
            <v>4000.1073841305297</v>
          </cell>
          <cell r="BP56">
            <v>0</v>
          </cell>
          <cell r="BS56">
            <v>0</v>
          </cell>
          <cell r="BU56">
            <v>0</v>
          </cell>
          <cell r="BV56">
            <v>0</v>
          </cell>
          <cell r="BW56">
            <v>4000</v>
          </cell>
          <cell r="BY56">
            <v>3870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I56">
            <v>0</v>
          </cell>
          <cell r="CL56">
            <v>0</v>
          </cell>
          <cell r="CN56">
            <v>0</v>
          </cell>
          <cell r="CQ56">
            <v>0</v>
          </cell>
          <cell r="CS56">
            <v>0</v>
          </cell>
          <cell r="CU56">
            <v>0</v>
          </cell>
          <cell r="CX56">
            <v>0</v>
          </cell>
          <cell r="CZ56">
            <v>0</v>
          </cell>
          <cell r="DC56">
            <v>0</v>
          </cell>
          <cell r="DE56">
            <v>0</v>
          </cell>
          <cell r="DH56">
            <v>0</v>
          </cell>
          <cell r="DJ56">
            <v>0</v>
          </cell>
          <cell r="DM56">
            <v>0</v>
          </cell>
          <cell r="DO56">
            <v>0</v>
          </cell>
          <cell r="DR56">
            <v>0</v>
          </cell>
          <cell r="DT56">
            <v>419</v>
          </cell>
          <cell r="DV56">
            <v>0</v>
          </cell>
          <cell r="DW56">
            <v>418.95258147927598</v>
          </cell>
          <cell r="DY56">
            <v>0</v>
          </cell>
          <cell r="EB56">
            <v>0</v>
          </cell>
          <cell r="ED56">
            <v>0</v>
          </cell>
          <cell r="EG56">
            <v>0</v>
          </cell>
          <cell r="EI56">
            <v>1</v>
          </cell>
          <cell r="EL56">
            <v>1.10408279607745</v>
          </cell>
          <cell r="EN56">
            <v>3</v>
          </cell>
          <cell r="EQ56">
            <v>2.7474122496175997</v>
          </cell>
        </row>
        <row r="57">
          <cell r="C57" t="str">
            <v>21900TAllcustom2Allcustom3USD Total</v>
          </cell>
          <cell r="E57">
            <v>21583</v>
          </cell>
          <cell r="F57">
            <v>0</v>
          </cell>
          <cell r="G57">
            <v>0</v>
          </cell>
          <cell r="H57">
            <v>21582.619659353164</v>
          </cell>
          <cell r="J57">
            <v>6196</v>
          </cell>
          <cell r="K57">
            <v>0</v>
          </cell>
          <cell r="L57">
            <v>0</v>
          </cell>
          <cell r="M57">
            <v>6196.2831769699997</v>
          </cell>
          <cell r="O57">
            <v>3497</v>
          </cell>
          <cell r="P57">
            <v>1</v>
          </cell>
          <cell r="Q57">
            <v>0</v>
          </cell>
          <cell r="R57">
            <v>3496.5232359264564</v>
          </cell>
          <cell r="T57">
            <v>7656</v>
          </cell>
          <cell r="U57">
            <v>-1</v>
          </cell>
          <cell r="V57">
            <v>0</v>
          </cell>
          <cell r="W57">
            <v>7656.2484524063702</v>
          </cell>
          <cell r="Y57">
            <v>1837</v>
          </cell>
          <cell r="Z57">
            <v>0</v>
          </cell>
          <cell r="AA57">
            <v>0</v>
          </cell>
          <cell r="AB57">
            <v>1837.0965898078064</v>
          </cell>
          <cell r="AD57">
            <v>1652</v>
          </cell>
          <cell r="AE57">
            <v>0</v>
          </cell>
          <cell r="AF57">
            <v>0</v>
          </cell>
          <cell r="AG57">
            <v>1651.9937210800001</v>
          </cell>
          <cell r="AI57">
            <v>76</v>
          </cell>
          <cell r="AJ57">
            <v>0</v>
          </cell>
          <cell r="AK57">
            <v>0</v>
          </cell>
          <cell r="AL57">
            <v>76.34007625205345</v>
          </cell>
          <cell r="AN57">
            <v>1041</v>
          </cell>
          <cell r="AO57">
            <v>-1</v>
          </cell>
          <cell r="AP57">
            <v>0</v>
          </cell>
          <cell r="AQ57">
            <v>1041.0554052980569</v>
          </cell>
          <cell r="AS57">
            <v>483</v>
          </cell>
          <cell r="AT57">
            <v>0</v>
          </cell>
          <cell r="AU57">
            <v>0</v>
          </cell>
          <cell r="AV57">
            <v>483.16192403625161</v>
          </cell>
          <cell r="AX57">
            <v>118</v>
          </cell>
          <cell r="AY57">
            <v>-1</v>
          </cell>
          <cell r="AZ57">
            <v>0</v>
          </cell>
          <cell r="BA57">
            <v>118.31713785663871</v>
          </cell>
          <cell r="BC57">
            <v>-50</v>
          </cell>
          <cell r="BD57">
            <v>0</v>
          </cell>
          <cell r="BE57">
            <v>1</v>
          </cell>
          <cell r="BF57">
            <v>-1</v>
          </cell>
          <cell r="BG57">
            <v>0</v>
          </cell>
          <cell r="BH57">
            <v>0</v>
          </cell>
          <cell r="BI57">
            <v>-50.190009782461864</v>
          </cell>
          <cell r="BK57">
            <v>44089</v>
          </cell>
          <cell r="BL57">
            <v>-1</v>
          </cell>
          <cell r="BM57">
            <v>0</v>
          </cell>
          <cell r="BN57">
            <v>44089.449369204391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-1</v>
          </cell>
          <cell r="BV57">
            <v>0</v>
          </cell>
          <cell r="BW57">
            <v>44089</v>
          </cell>
          <cell r="BY57">
            <v>43538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0.19800000000000001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4606</v>
          </cell>
          <cell r="DU57">
            <v>0</v>
          </cell>
          <cell r="DV57">
            <v>0</v>
          </cell>
          <cell r="DW57">
            <v>4606.4857924379194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I57">
            <v>57</v>
          </cell>
          <cell r="EJ57">
            <v>0</v>
          </cell>
          <cell r="EK57">
            <v>0</v>
          </cell>
          <cell r="EL57">
            <v>57.084164209614855</v>
          </cell>
          <cell r="EN57">
            <v>251</v>
          </cell>
          <cell r="EO57">
            <v>0</v>
          </cell>
          <cell r="EP57">
            <v>0</v>
          </cell>
          <cell r="EQ57">
            <v>251.01309910254162</v>
          </cell>
        </row>
        <row r="59">
          <cell r="C59" t="str">
            <v>22300TAllcustom2Allcustom3USD Total</v>
          </cell>
          <cell r="E59">
            <v>1</v>
          </cell>
          <cell r="H59">
            <v>0.74979648185495995</v>
          </cell>
          <cell r="J59">
            <v>0</v>
          </cell>
          <cell r="M59">
            <v>0</v>
          </cell>
          <cell r="O59">
            <v>584</v>
          </cell>
          <cell r="R59">
            <v>584.11337147573602</v>
          </cell>
          <cell r="T59">
            <v>0</v>
          </cell>
          <cell r="W59">
            <v>8.8463258771999995E-2</v>
          </cell>
          <cell r="Y59">
            <v>0</v>
          </cell>
          <cell r="AB59">
            <v>0</v>
          </cell>
          <cell r="AD59">
            <v>0</v>
          </cell>
          <cell r="AG59">
            <v>0</v>
          </cell>
          <cell r="AI59">
            <v>0</v>
          </cell>
          <cell r="AL59">
            <v>0.111053102382543</v>
          </cell>
          <cell r="AN59">
            <v>15</v>
          </cell>
          <cell r="AQ59">
            <v>14.5926776865732</v>
          </cell>
          <cell r="AS59">
            <v>343</v>
          </cell>
          <cell r="AV59">
            <v>342.81900776262199</v>
          </cell>
          <cell r="AX59">
            <v>0</v>
          </cell>
          <cell r="BA59">
            <v>0</v>
          </cell>
          <cell r="BC59">
            <v>-1</v>
          </cell>
          <cell r="BE59">
            <v>-1</v>
          </cell>
          <cell r="BH59">
            <v>0</v>
          </cell>
          <cell r="BI59">
            <v>0</v>
          </cell>
          <cell r="BK59">
            <v>942</v>
          </cell>
          <cell r="BM59">
            <v>0</v>
          </cell>
          <cell r="BN59">
            <v>942.47436976794097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942</v>
          </cell>
          <cell r="BY59">
            <v>600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0</v>
          </cell>
          <cell r="CQ59">
            <v>0</v>
          </cell>
          <cell r="CS59">
            <v>0</v>
          </cell>
          <cell r="CU59">
            <v>0</v>
          </cell>
          <cell r="CX59">
            <v>0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343</v>
          </cell>
          <cell r="DM59">
            <v>342.81900776262199</v>
          </cell>
          <cell r="DO59">
            <v>0</v>
          </cell>
          <cell r="DR59">
            <v>0</v>
          </cell>
          <cell r="DT59">
            <v>15</v>
          </cell>
          <cell r="DV59">
            <v>0</v>
          </cell>
          <cell r="DW59">
            <v>14.703730788955699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22350TAllcustom2Allcustom3USD Total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1504</v>
          </cell>
          <cell r="R60">
            <v>1503.52359823811</v>
          </cell>
          <cell r="T60">
            <v>135</v>
          </cell>
          <cell r="W60">
            <v>134.92427366672399</v>
          </cell>
          <cell r="Y60">
            <v>0</v>
          </cell>
          <cell r="AB60">
            <v>0</v>
          </cell>
          <cell r="AD60">
            <v>1</v>
          </cell>
          <cell r="AG60">
            <v>0.53220208333333308</v>
          </cell>
          <cell r="AI60">
            <v>28</v>
          </cell>
          <cell r="AL60">
            <v>27.686110380399903</v>
          </cell>
          <cell r="AN60">
            <v>85</v>
          </cell>
          <cell r="AQ60">
            <v>84.829350402287389</v>
          </cell>
          <cell r="AS60">
            <v>2</v>
          </cell>
          <cell r="AV60">
            <v>1.5757095418431299</v>
          </cell>
          <cell r="AX60">
            <v>0</v>
          </cell>
          <cell r="BA60">
            <v>0.274416371679366</v>
          </cell>
          <cell r="BC60">
            <v>-2</v>
          </cell>
          <cell r="BE60">
            <v>-2</v>
          </cell>
          <cell r="BH60">
            <v>0</v>
          </cell>
          <cell r="BI60">
            <v>0</v>
          </cell>
          <cell r="BK60">
            <v>1753</v>
          </cell>
          <cell r="BM60">
            <v>0</v>
          </cell>
          <cell r="BN60">
            <v>1753.3456606843699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1753</v>
          </cell>
          <cell r="BY60">
            <v>1753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2</v>
          </cell>
          <cell r="CQ60">
            <v>1.5757095418431299</v>
          </cell>
          <cell r="CS60">
            <v>2</v>
          </cell>
          <cell r="CU60">
            <v>0</v>
          </cell>
          <cell r="CX60">
            <v>1.5757095418431299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114</v>
          </cell>
          <cell r="DV60">
            <v>1</v>
          </cell>
          <cell r="DW60">
            <v>113.04766286602101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0</v>
          </cell>
          <cell r="EL60">
            <v>0</v>
          </cell>
          <cell r="EN60">
            <v>0</v>
          </cell>
          <cell r="EQ60">
            <v>0</v>
          </cell>
        </row>
        <row r="61">
          <cell r="C61" t="str">
            <v>22500TAllcustom2Allcustom3USD Total</v>
          </cell>
          <cell r="E61">
            <v>16</v>
          </cell>
          <cell r="H61">
            <v>15.8763579984504</v>
          </cell>
          <cell r="J61">
            <v>1</v>
          </cell>
          <cell r="M61">
            <v>0.98398374</v>
          </cell>
          <cell r="O61">
            <v>10</v>
          </cell>
          <cell r="R61">
            <v>9.7543996893613691</v>
          </cell>
          <cell r="T61">
            <v>0</v>
          </cell>
          <cell r="W61">
            <v>0</v>
          </cell>
          <cell r="Y61">
            <v>0</v>
          </cell>
          <cell r="AB61">
            <v>0</v>
          </cell>
          <cell r="AD61">
            <v>0</v>
          </cell>
          <cell r="AG61">
            <v>0</v>
          </cell>
          <cell r="AI61">
            <v>0</v>
          </cell>
          <cell r="AL61">
            <v>1.7660648093197E-2</v>
          </cell>
          <cell r="AN61">
            <v>6</v>
          </cell>
          <cell r="AQ61">
            <v>6.2746839091483402</v>
          </cell>
          <cell r="AS61">
            <v>0</v>
          </cell>
          <cell r="AV61">
            <v>0</v>
          </cell>
          <cell r="AX61">
            <v>874</v>
          </cell>
          <cell r="BA61">
            <v>874.3562520895</v>
          </cell>
          <cell r="BC61">
            <v>0</v>
          </cell>
          <cell r="BE61">
            <v>0</v>
          </cell>
          <cell r="BH61">
            <v>0</v>
          </cell>
          <cell r="BI61">
            <v>0</v>
          </cell>
          <cell r="BK61">
            <v>907</v>
          </cell>
          <cell r="BM61">
            <v>0</v>
          </cell>
          <cell r="BN61">
            <v>907.26333807455399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907</v>
          </cell>
          <cell r="BY61">
            <v>33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0</v>
          </cell>
          <cell r="DR61">
            <v>0</v>
          </cell>
          <cell r="DT61">
            <v>6</v>
          </cell>
          <cell r="DV61">
            <v>0</v>
          </cell>
          <cell r="DW61">
            <v>6.29234455724154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0</v>
          </cell>
          <cell r="EN61">
            <v>0</v>
          </cell>
          <cell r="EQ61">
            <v>0</v>
          </cell>
        </row>
        <row r="62">
          <cell r="C62" t="str">
            <v>22400TAllcustom2Allcustom3USD Total</v>
          </cell>
          <cell r="E62">
            <v>0</v>
          </cell>
          <cell r="H62">
            <v>0</v>
          </cell>
          <cell r="J62">
            <v>0</v>
          </cell>
          <cell r="M62">
            <v>0</v>
          </cell>
          <cell r="O62">
            <v>1</v>
          </cell>
          <cell r="R62">
            <v>0.73049805744987095</v>
          </cell>
          <cell r="T62">
            <v>0</v>
          </cell>
          <cell r="W62">
            <v>0</v>
          </cell>
          <cell r="Y62">
            <v>11</v>
          </cell>
          <cell r="AB62">
            <v>10.58567</v>
          </cell>
          <cell r="AD62">
            <v>0</v>
          </cell>
          <cell r="AG62">
            <v>0</v>
          </cell>
          <cell r="AI62">
            <v>0</v>
          </cell>
          <cell r="AL62">
            <v>0</v>
          </cell>
          <cell r="AN62">
            <v>0</v>
          </cell>
          <cell r="AQ62">
            <v>1.0000000000000001E-7</v>
          </cell>
          <cell r="AS62">
            <v>0</v>
          </cell>
          <cell r="AV62">
            <v>0</v>
          </cell>
          <cell r="AX62">
            <v>240</v>
          </cell>
          <cell r="BA62">
            <v>240.47926074</v>
          </cell>
          <cell r="BC62">
            <v>-122</v>
          </cell>
          <cell r="BE62">
            <v>0</v>
          </cell>
          <cell r="BH62">
            <v>0</v>
          </cell>
          <cell r="BI62">
            <v>-121.94255887</v>
          </cell>
          <cell r="BK62">
            <v>130</v>
          </cell>
          <cell r="BM62">
            <v>0</v>
          </cell>
          <cell r="BN62">
            <v>129.85287002745</v>
          </cell>
          <cell r="BP62">
            <v>0</v>
          </cell>
          <cell r="BS62">
            <v>0</v>
          </cell>
          <cell r="BU62">
            <v>0</v>
          </cell>
          <cell r="BV62">
            <v>0</v>
          </cell>
          <cell r="BW62">
            <v>130</v>
          </cell>
          <cell r="BY62">
            <v>12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I62">
            <v>0</v>
          </cell>
          <cell r="CL62">
            <v>0</v>
          </cell>
          <cell r="CN62">
            <v>0</v>
          </cell>
          <cell r="CQ62">
            <v>0</v>
          </cell>
          <cell r="CS62">
            <v>0</v>
          </cell>
          <cell r="CU62">
            <v>0</v>
          </cell>
          <cell r="CX62">
            <v>0</v>
          </cell>
          <cell r="CZ62">
            <v>0</v>
          </cell>
          <cell r="DC62">
            <v>0</v>
          </cell>
          <cell r="DE62">
            <v>0</v>
          </cell>
          <cell r="DH62">
            <v>0</v>
          </cell>
          <cell r="DJ62">
            <v>0</v>
          </cell>
          <cell r="DM62">
            <v>0</v>
          </cell>
          <cell r="DO62">
            <v>0</v>
          </cell>
          <cell r="DR62">
            <v>0</v>
          </cell>
          <cell r="DT62">
            <v>11</v>
          </cell>
          <cell r="DV62">
            <v>0</v>
          </cell>
          <cell r="DW62">
            <v>10.5856701</v>
          </cell>
          <cell r="DY62">
            <v>0</v>
          </cell>
          <cell r="EB62">
            <v>0</v>
          </cell>
          <cell r="ED62">
            <v>0</v>
          </cell>
          <cell r="EG62">
            <v>0</v>
          </cell>
          <cell r="EI62">
            <v>0</v>
          </cell>
          <cell r="EL62">
            <v>0</v>
          </cell>
          <cell r="EN62">
            <v>0</v>
          </cell>
          <cell r="EQ62">
            <v>0</v>
          </cell>
        </row>
        <row r="63">
          <cell r="C63" t="str">
            <v>23020Allcustom2Allcustom3USD Total</v>
          </cell>
          <cell r="E63">
            <v>161</v>
          </cell>
          <cell r="H63">
            <v>161.18446782290499</v>
          </cell>
          <cell r="J63">
            <v>0</v>
          </cell>
          <cell r="M63">
            <v>0</v>
          </cell>
          <cell r="O63">
            <v>0</v>
          </cell>
          <cell r="R63">
            <v>0</v>
          </cell>
          <cell r="T63">
            <v>0</v>
          </cell>
          <cell r="W63">
            <v>0</v>
          </cell>
          <cell r="Y63">
            <v>0</v>
          </cell>
          <cell r="AB63">
            <v>0</v>
          </cell>
          <cell r="AD63">
            <v>0</v>
          </cell>
          <cell r="AG63">
            <v>0</v>
          </cell>
          <cell r="AI63">
            <v>0</v>
          </cell>
          <cell r="AL63">
            <v>0</v>
          </cell>
          <cell r="AN63">
            <v>2</v>
          </cell>
          <cell r="AQ63">
            <v>1.64904254282084</v>
          </cell>
          <cell r="AS63">
            <v>0</v>
          </cell>
          <cell r="AV63">
            <v>0</v>
          </cell>
          <cell r="AX63">
            <v>0</v>
          </cell>
          <cell r="BA63">
            <v>0</v>
          </cell>
          <cell r="BC63">
            <v>0</v>
          </cell>
          <cell r="BE63">
            <v>0</v>
          </cell>
          <cell r="BH63">
            <v>0</v>
          </cell>
          <cell r="BI63">
            <v>0</v>
          </cell>
          <cell r="BK63">
            <v>163</v>
          </cell>
          <cell r="BM63">
            <v>0</v>
          </cell>
          <cell r="BN63">
            <v>162.833510365726</v>
          </cell>
          <cell r="BP63">
            <v>0</v>
          </cell>
          <cell r="BS63">
            <v>0</v>
          </cell>
          <cell r="BU63">
            <v>0</v>
          </cell>
          <cell r="BV63">
            <v>0</v>
          </cell>
          <cell r="BW63">
            <v>163</v>
          </cell>
          <cell r="BY63">
            <v>163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I63">
            <v>0</v>
          </cell>
          <cell r="CL63">
            <v>0</v>
          </cell>
          <cell r="CN63">
            <v>0</v>
          </cell>
          <cell r="CQ63">
            <v>0</v>
          </cell>
          <cell r="CS63">
            <v>0</v>
          </cell>
          <cell r="CU63">
            <v>0</v>
          </cell>
          <cell r="CX63">
            <v>0</v>
          </cell>
          <cell r="CZ63">
            <v>0</v>
          </cell>
          <cell r="DC63">
            <v>0</v>
          </cell>
          <cell r="DE63">
            <v>0</v>
          </cell>
          <cell r="DH63">
            <v>0</v>
          </cell>
          <cell r="DJ63">
            <v>0</v>
          </cell>
          <cell r="DM63">
            <v>0</v>
          </cell>
          <cell r="DO63">
            <v>0</v>
          </cell>
          <cell r="DR63">
            <v>0</v>
          </cell>
          <cell r="DT63">
            <v>2</v>
          </cell>
          <cell r="DV63">
            <v>0</v>
          </cell>
          <cell r="DW63">
            <v>1.64904254282084</v>
          </cell>
          <cell r="DY63">
            <v>0</v>
          </cell>
          <cell r="EB63">
            <v>0</v>
          </cell>
          <cell r="ED63">
            <v>0</v>
          </cell>
          <cell r="EG63">
            <v>0</v>
          </cell>
          <cell r="EI63">
            <v>0</v>
          </cell>
          <cell r="EL63">
            <v>0</v>
          </cell>
          <cell r="EN63">
            <v>0</v>
          </cell>
          <cell r="EQ63">
            <v>0</v>
          </cell>
        </row>
        <row r="64">
          <cell r="C64" t="str">
            <v>22800TAllcustom2Allcustom3USD Total</v>
          </cell>
          <cell r="E64">
            <v>60</v>
          </cell>
          <cell r="F64">
            <v>0</v>
          </cell>
          <cell r="H64">
            <v>60.020913724013596</v>
          </cell>
          <cell r="J64">
            <v>285</v>
          </cell>
          <cell r="K64">
            <v>0</v>
          </cell>
          <cell r="M64">
            <v>285.30081066000002</v>
          </cell>
          <cell r="O64">
            <v>309</v>
          </cell>
          <cell r="P64">
            <v>-1</v>
          </cell>
          <cell r="R64">
            <v>309.66237970946503</v>
          </cell>
          <cell r="T64">
            <v>62</v>
          </cell>
          <cell r="U64">
            <v>0</v>
          </cell>
          <cell r="W64">
            <v>62.308676599999998</v>
          </cell>
          <cell r="Y64">
            <v>0</v>
          </cell>
          <cell r="Z64">
            <v>-1</v>
          </cell>
          <cell r="AB64">
            <v>0.50026957333938704</v>
          </cell>
          <cell r="AD64">
            <v>9</v>
          </cell>
          <cell r="AE64">
            <v>-1</v>
          </cell>
          <cell r="AG64">
            <v>9.9037036199999999</v>
          </cell>
          <cell r="AI64">
            <v>13</v>
          </cell>
          <cell r="AJ64">
            <v>0</v>
          </cell>
          <cell r="AL64">
            <v>13.148861703875401</v>
          </cell>
          <cell r="AN64">
            <v>51</v>
          </cell>
          <cell r="AO64">
            <v>0</v>
          </cell>
          <cell r="AQ64">
            <v>51.291990962069001</v>
          </cell>
          <cell r="AS64">
            <v>4</v>
          </cell>
          <cell r="AT64">
            <v>-1</v>
          </cell>
          <cell r="AV64">
            <v>4.8289310186688201</v>
          </cell>
          <cell r="AX64">
            <v>9067</v>
          </cell>
          <cell r="AY64">
            <v>1</v>
          </cell>
          <cell r="BA64">
            <v>9066.164485011841</v>
          </cell>
          <cell r="BC64">
            <v>-9184</v>
          </cell>
          <cell r="BD64">
            <v>0</v>
          </cell>
          <cell r="BE64">
            <v>3</v>
          </cell>
          <cell r="BF64">
            <v>0</v>
          </cell>
          <cell r="BH64">
            <v>0</v>
          </cell>
          <cell r="BI64">
            <v>-9187.4968727879914</v>
          </cell>
          <cell r="BK64">
            <v>676</v>
          </cell>
          <cell r="BL64">
            <v>0</v>
          </cell>
          <cell r="BM64">
            <v>0</v>
          </cell>
          <cell r="BN64">
            <v>675.63414979527602</v>
          </cell>
          <cell r="BP64">
            <v>0</v>
          </cell>
          <cell r="BQ64">
            <v>0</v>
          </cell>
          <cell r="BS64">
            <v>0</v>
          </cell>
          <cell r="BU64">
            <v>0</v>
          </cell>
          <cell r="BV64">
            <v>0</v>
          </cell>
          <cell r="BW64">
            <v>676</v>
          </cell>
          <cell r="BY64">
            <v>789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J64">
            <v>0</v>
          </cell>
          <cell r="CL64">
            <v>0</v>
          </cell>
          <cell r="CN64">
            <v>0</v>
          </cell>
          <cell r="CO64">
            <v>0</v>
          </cell>
          <cell r="CQ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Z64">
            <v>0</v>
          </cell>
          <cell r="DA64">
            <v>0</v>
          </cell>
          <cell r="DC64">
            <v>0</v>
          </cell>
          <cell r="DE64">
            <v>0</v>
          </cell>
          <cell r="DF64">
            <v>0</v>
          </cell>
          <cell r="DH64">
            <v>0</v>
          </cell>
          <cell r="DJ64">
            <v>0</v>
          </cell>
          <cell r="DK64">
            <v>0</v>
          </cell>
          <cell r="DM64">
            <v>0</v>
          </cell>
          <cell r="DO64">
            <v>0</v>
          </cell>
          <cell r="DP64">
            <v>0</v>
          </cell>
          <cell r="DR64">
            <v>0</v>
          </cell>
          <cell r="DT64">
            <v>73</v>
          </cell>
          <cell r="DV64">
            <v>-2</v>
          </cell>
          <cell r="DW64">
            <v>74.844825859283901</v>
          </cell>
          <cell r="DY64">
            <v>0</v>
          </cell>
          <cell r="DZ64">
            <v>0</v>
          </cell>
          <cell r="EB64">
            <v>0</v>
          </cell>
          <cell r="ED64">
            <v>0</v>
          </cell>
          <cell r="EE64">
            <v>0</v>
          </cell>
          <cell r="EG64">
            <v>0</v>
          </cell>
          <cell r="EI64">
            <v>0</v>
          </cell>
          <cell r="EJ64">
            <v>0</v>
          </cell>
          <cell r="EL64">
            <v>7.2397931199677792E-3</v>
          </cell>
          <cell r="EN64">
            <v>0</v>
          </cell>
          <cell r="EO64">
            <v>0</v>
          </cell>
          <cell r="EQ64">
            <v>0</v>
          </cell>
        </row>
        <row r="65">
          <cell r="C65" t="str">
            <v>22900TAllcustom2Allcustom3USD Total</v>
          </cell>
          <cell r="E65">
            <v>238</v>
          </cell>
          <cell r="F65">
            <v>0</v>
          </cell>
          <cell r="G65">
            <v>0</v>
          </cell>
          <cell r="H65">
            <v>237.83153602722393</v>
          </cell>
          <cell r="J65">
            <v>286</v>
          </cell>
          <cell r="K65">
            <v>0</v>
          </cell>
          <cell r="L65">
            <v>0</v>
          </cell>
          <cell r="M65">
            <v>286.28479440000001</v>
          </cell>
          <cell r="O65">
            <v>2408</v>
          </cell>
          <cell r="P65">
            <v>-1</v>
          </cell>
          <cell r="Q65">
            <v>0</v>
          </cell>
          <cell r="R65">
            <v>2407.7842471701224</v>
          </cell>
          <cell r="T65">
            <v>197</v>
          </cell>
          <cell r="U65">
            <v>0</v>
          </cell>
          <cell r="V65">
            <v>0</v>
          </cell>
          <cell r="W65">
            <v>197.32141352549598</v>
          </cell>
          <cell r="Y65">
            <v>11</v>
          </cell>
          <cell r="Z65">
            <v>-1</v>
          </cell>
          <cell r="AA65">
            <v>0</v>
          </cell>
          <cell r="AB65">
            <v>11.085939573339388</v>
          </cell>
          <cell r="AD65">
            <v>10</v>
          </cell>
          <cell r="AE65">
            <v>-1</v>
          </cell>
          <cell r="AF65">
            <v>0</v>
          </cell>
          <cell r="AG65">
            <v>10.435905703333333</v>
          </cell>
          <cell r="AI65">
            <v>41</v>
          </cell>
          <cell r="AJ65">
            <v>0</v>
          </cell>
          <cell r="AK65">
            <v>0</v>
          </cell>
          <cell r="AL65">
            <v>40.963685834751047</v>
          </cell>
          <cell r="AN65">
            <v>159</v>
          </cell>
          <cell r="AO65">
            <v>0</v>
          </cell>
          <cell r="AP65">
            <v>0</v>
          </cell>
          <cell r="AQ65">
            <v>158.63774560289875</v>
          </cell>
          <cell r="AS65">
            <v>349</v>
          </cell>
          <cell r="AT65">
            <v>-1</v>
          </cell>
          <cell r="AU65">
            <v>0</v>
          </cell>
          <cell r="AV65">
            <v>349.22364832313394</v>
          </cell>
          <cell r="AX65">
            <v>10181</v>
          </cell>
          <cell r="AY65">
            <v>1</v>
          </cell>
          <cell r="AZ65">
            <v>0</v>
          </cell>
          <cell r="BA65">
            <v>10181.274414213021</v>
          </cell>
          <cell r="BC65">
            <v>-9309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-9309.439431657991</v>
          </cell>
          <cell r="BK65">
            <v>4571</v>
          </cell>
          <cell r="BL65">
            <v>0</v>
          </cell>
          <cell r="BM65">
            <v>0</v>
          </cell>
          <cell r="BN65">
            <v>4571.4038987153162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U65">
            <v>0</v>
          </cell>
          <cell r="BV65">
            <v>0</v>
          </cell>
          <cell r="BW65">
            <v>4571</v>
          </cell>
          <cell r="BY65">
            <v>3350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N65">
            <v>2</v>
          </cell>
          <cell r="CO65">
            <v>0</v>
          </cell>
          <cell r="CP65">
            <v>0</v>
          </cell>
          <cell r="CQ65">
            <v>1.5757095418431299</v>
          </cell>
          <cell r="CS65">
            <v>2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1.5757095418431299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J65">
            <v>343</v>
          </cell>
          <cell r="DK65">
            <v>0</v>
          </cell>
          <cell r="DL65">
            <v>0</v>
          </cell>
          <cell r="DM65">
            <v>342.81900776262199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T65">
            <v>221</v>
          </cell>
          <cell r="DU65">
            <v>0</v>
          </cell>
          <cell r="DV65">
            <v>0</v>
          </cell>
          <cell r="DW65">
            <v>221.12327671432297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7.2397931199677792E-3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</row>
        <row r="67">
          <cell r="C67" t="str">
            <v>23010Allcustom2Allcustom3USD Total</v>
          </cell>
          <cell r="E67">
            <v>65</v>
          </cell>
          <cell r="F67">
            <v>-1</v>
          </cell>
          <cell r="H67">
            <v>65.682467031118804</v>
          </cell>
          <cell r="J67">
            <v>551</v>
          </cell>
          <cell r="K67">
            <v>1</v>
          </cell>
          <cell r="M67">
            <v>550.32133826999996</v>
          </cell>
          <cell r="O67">
            <v>121</v>
          </cell>
          <cell r="P67">
            <v>0</v>
          </cell>
          <cell r="R67">
            <v>121.18181152480599</v>
          </cell>
          <cell r="T67">
            <v>22</v>
          </cell>
          <cell r="U67">
            <v>1</v>
          </cell>
          <cell r="W67">
            <v>21.09993007712</v>
          </cell>
          <cell r="Y67">
            <v>5</v>
          </cell>
          <cell r="Z67">
            <v>0</v>
          </cell>
          <cell r="AB67">
            <v>4.9968369115309903</v>
          </cell>
          <cell r="AD67">
            <v>0</v>
          </cell>
          <cell r="AE67">
            <v>0</v>
          </cell>
          <cell r="AG67">
            <v>0</v>
          </cell>
          <cell r="AI67">
            <v>31</v>
          </cell>
          <cell r="AJ67">
            <v>0</v>
          </cell>
          <cell r="AL67">
            <v>30.622834297024802</v>
          </cell>
          <cell r="AN67">
            <v>48</v>
          </cell>
          <cell r="AO67">
            <v>0</v>
          </cell>
          <cell r="AQ67">
            <v>47.519718877160599</v>
          </cell>
          <cell r="AS67">
            <v>61</v>
          </cell>
          <cell r="AT67">
            <v>0</v>
          </cell>
          <cell r="AV67">
            <v>60.899009124425703</v>
          </cell>
          <cell r="AX67">
            <v>9</v>
          </cell>
          <cell r="AY67">
            <v>1</v>
          </cell>
          <cell r="BA67">
            <v>8.3977906600000001</v>
          </cell>
          <cell r="BC67">
            <v>-111</v>
          </cell>
          <cell r="BD67">
            <v>-1</v>
          </cell>
          <cell r="BE67">
            <v>-1</v>
          </cell>
          <cell r="BF67">
            <v>1</v>
          </cell>
          <cell r="BH67">
            <v>0</v>
          </cell>
          <cell r="BI67">
            <v>-110.091116</v>
          </cell>
          <cell r="BK67">
            <v>802</v>
          </cell>
          <cell r="BL67">
            <v>1</v>
          </cell>
          <cell r="BM67">
            <v>0</v>
          </cell>
          <cell r="BN67">
            <v>800.63062077318705</v>
          </cell>
          <cell r="BP67">
            <v>0</v>
          </cell>
          <cell r="BQ67">
            <v>0</v>
          </cell>
          <cell r="BS67">
            <v>0</v>
          </cell>
          <cell r="BU67">
            <v>1</v>
          </cell>
          <cell r="BV67">
            <v>0</v>
          </cell>
          <cell r="BW67">
            <v>802</v>
          </cell>
          <cell r="BY67">
            <v>843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I67">
            <v>2</v>
          </cell>
          <cell r="CJ67">
            <v>1</v>
          </cell>
          <cell r="CL67">
            <v>1.4431149599999999</v>
          </cell>
          <cell r="CN67">
            <v>0</v>
          </cell>
          <cell r="CO67">
            <v>0</v>
          </cell>
          <cell r="CQ67">
            <v>8.9173000000000002E-2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8.9173000000000002E-2</v>
          </cell>
          <cell r="CZ67">
            <v>0</v>
          </cell>
          <cell r="DA67">
            <v>0</v>
          </cell>
          <cell r="DC67">
            <v>0</v>
          </cell>
          <cell r="DE67">
            <v>0</v>
          </cell>
          <cell r="DF67">
            <v>0</v>
          </cell>
          <cell r="DH67">
            <v>0</v>
          </cell>
          <cell r="DJ67">
            <v>0</v>
          </cell>
          <cell r="DK67">
            <v>0</v>
          </cell>
          <cell r="DM67">
            <v>0</v>
          </cell>
          <cell r="DO67">
            <v>0</v>
          </cell>
          <cell r="DP67">
            <v>0</v>
          </cell>
          <cell r="DR67">
            <v>0</v>
          </cell>
          <cell r="DT67">
            <v>84</v>
          </cell>
          <cell r="DV67">
            <v>1</v>
          </cell>
          <cell r="DW67">
            <v>83.1393900857164</v>
          </cell>
          <cell r="DY67">
            <v>0</v>
          </cell>
          <cell r="DZ67">
            <v>0</v>
          </cell>
          <cell r="EB67">
            <v>0.20581227875952399</v>
          </cell>
          <cell r="ED67">
            <v>0</v>
          </cell>
          <cell r="EE67">
            <v>0</v>
          </cell>
          <cell r="EG67">
            <v>0</v>
          </cell>
          <cell r="EI67">
            <v>3</v>
          </cell>
          <cell r="EJ67">
            <v>0</v>
          </cell>
          <cell r="EL67">
            <v>2.58598532155691</v>
          </cell>
          <cell r="EN67">
            <v>39</v>
          </cell>
          <cell r="EO67">
            <v>0</v>
          </cell>
          <cell r="EQ67">
            <v>39.0349733526851</v>
          </cell>
        </row>
        <row r="68">
          <cell r="C68" t="str">
            <v>23900TAllcustom2Allcustom3USD Total</v>
          </cell>
          <cell r="E68">
            <v>21887</v>
          </cell>
          <cell r="F68">
            <v>-1</v>
          </cell>
          <cell r="G68">
            <v>0</v>
          </cell>
          <cell r="H68">
            <v>21886.904640227069</v>
          </cell>
          <cell r="J68">
            <v>7848</v>
          </cell>
          <cell r="K68">
            <v>1</v>
          </cell>
          <cell r="L68">
            <v>0</v>
          </cell>
          <cell r="M68">
            <v>7847.9735679099995</v>
          </cell>
          <cell r="O68">
            <v>8542</v>
          </cell>
          <cell r="P68">
            <v>0</v>
          </cell>
          <cell r="Q68">
            <v>0</v>
          </cell>
          <cell r="R68">
            <v>8541.690432911575</v>
          </cell>
          <cell r="T68">
            <v>7913</v>
          </cell>
          <cell r="U68">
            <v>0</v>
          </cell>
          <cell r="V68">
            <v>0</v>
          </cell>
          <cell r="W68">
            <v>7912.6851372189858</v>
          </cell>
          <cell r="Y68">
            <v>1872</v>
          </cell>
          <cell r="Z68">
            <v>-1</v>
          </cell>
          <cell r="AA68">
            <v>0</v>
          </cell>
          <cell r="AB68">
            <v>1871.9061355321521</v>
          </cell>
          <cell r="AD68">
            <v>1665</v>
          </cell>
          <cell r="AE68">
            <v>-1</v>
          </cell>
          <cell r="AF68">
            <v>0</v>
          </cell>
          <cell r="AG68">
            <v>1665.2956853033334</v>
          </cell>
          <cell r="AI68">
            <v>247</v>
          </cell>
          <cell r="AJ68">
            <v>0</v>
          </cell>
          <cell r="AK68">
            <v>0</v>
          </cell>
          <cell r="AL68">
            <v>247.01099794828693</v>
          </cell>
          <cell r="AN68">
            <v>1264</v>
          </cell>
          <cell r="AO68">
            <v>-1</v>
          </cell>
          <cell r="AP68">
            <v>0</v>
          </cell>
          <cell r="AQ68">
            <v>1263.6750177355104</v>
          </cell>
          <cell r="AS68">
            <v>894</v>
          </cell>
          <cell r="AT68">
            <v>-1</v>
          </cell>
          <cell r="AU68">
            <v>0</v>
          </cell>
          <cell r="AV68">
            <v>894.23662660559364</v>
          </cell>
          <cell r="AX68">
            <v>10308</v>
          </cell>
          <cell r="AY68">
            <v>1</v>
          </cell>
          <cell r="AZ68">
            <v>0</v>
          </cell>
          <cell r="BA68">
            <v>10308.24334272966</v>
          </cell>
          <cell r="BC68">
            <v>-9470</v>
          </cell>
          <cell r="BD68">
            <v>-1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-9469.7205574404525</v>
          </cell>
          <cell r="BK68">
            <v>52970</v>
          </cell>
          <cell r="BL68">
            <v>0</v>
          </cell>
          <cell r="BM68">
            <v>0</v>
          </cell>
          <cell r="BN68">
            <v>52969.901026681757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U68">
            <v>0</v>
          </cell>
          <cell r="BV68">
            <v>0</v>
          </cell>
          <cell r="BW68">
            <v>52970</v>
          </cell>
          <cell r="BY68">
            <v>51238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I68">
            <v>2</v>
          </cell>
          <cell r="CJ68">
            <v>1</v>
          </cell>
          <cell r="CK68">
            <v>0</v>
          </cell>
          <cell r="CL68">
            <v>1.8951149599999999</v>
          </cell>
          <cell r="CN68">
            <v>2</v>
          </cell>
          <cell r="CO68">
            <v>0</v>
          </cell>
          <cell r="CP68">
            <v>0</v>
          </cell>
          <cell r="CQ68">
            <v>1.6648825418431299</v>
          </cell>
          <cell r="CS68">
            <v>2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1.6648825418431299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343</v>
          </cell>
          <cell r="DK68">
            <v>0</v>
          </cell>
          <cell r="DL68">
            <v>0</v>
          </cell>
          <cell r="DM68">
            <v>342.81900776262199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5048</v>
          </cell>
          <cell r="DU68">
            <v>0</v>
          </cell>
          <cell r="DV68">
            <v>0</v>
          </cell>
          <cell r="DW68">
            <v>5047.8878365192859</v>
          </cell>
          <cell r="DY68">
            <v>0</v>
          </cell>
          <cell r="DZ68">
            <v>0</v>
          </cell>
          <cell r="EA68">
            <v>0</v>
          </cell>
          <cell r="EB68">
            <v>0.20581227875952399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I68">
            <v>60</v>
          </cell>
          <cell r="EJ68">
            <v>0</v>
          </cell>
          <cell r="EK68">
            <v>0</v>
          </cell>
          <cell r="EL68">
            <v>60.021434765920461</v>
          </cell>
          <cell r="EN68">
            <v>291</v>
          </cell>
          <cell r="EO68">
            <v>0</v>
          </cell>
          <cell r="EP68">
            <v>0</v>
          </cell>
          <cell r="EQ68">
            <v>290.55172978538042</v>
          </cell>
        </row>
        <row r="70">
          <cell r="C70" t="str">
            <v>24900TAllcustom2Allcustom3USD Total</v>
          </cell>
          <cell r="E70">
            <v>196</v>
          </cell>
          <cell r="H70">
            <v>196.43560877491399</v>
          </cell>
          <cell r="J70">
            <v>155</v>
          </cell>
          <cell r="M70">
            <v>154.60937429000001</v>
          </cell>
          <cell r="O70">
            <v>87</v>
          </cell>
          <cell r="R70">
            <v>87.324710193297705</v>
          </cell>
          <cell r="T70">
            <v>37</v>
          </cell>
          <cell r="W70">
            <v>37.26896807</v>
          </cell>
          <cell r="Y70">
            <v>10</v>
          </cell>
          <cell r="AB70">
            <v>9.8813023397029394</v>
          </cell>
          <cell r="AD70">
            <v>15</v>
          </cell>
          <cell r="AG70">
            <v>14.66789985</v>
          </cell>
          <cell r="AI70">
            <v>0</v>
          </cell>
          <cell r="AL70">
            <v>0.30330464528112006</v>
          </cell>
          <cell r="AN70">
            <v>6</v>
          </cell>
          <cell r="AQ70">
            <v>5.8158530368062102</v>
          </cell>
          <cell r="AS70">
            <v>181</v>
          </cell>
          <cell r="AV70">
            <v>180.75864951320099</v>
          </cell>
          <cell r="AX70">
            <v>19</v>
          </cell>
          <cell r="BA70">
            <v>19.460576490519198</v>
          </cell>
          <cell r="BC70">
            <v>1</v>
          </cell>
          <cell r="BE70">
            <v>1</v>
          </cell>
          <cell r="BH70">
            <v>0</v>
          </cell>
          <cell r="BI70">
            <v>0</v>
          </cell>
          <cell r="BK70">
            <v>707</v>
          </cell>
          <cell r="BM70">
            <v>0</v>
          </cell>
          <cell r="BN70">
            <v>706.52624720372296</v>
          </cell>
          <cell r="BP70">
            <v>0</v>
          </cell>
          <cell r="BS70">
            <v>0</v>
          </cell>
          <cell r="BU70">
            <v>0</v>
          </cell>
          <cell r="BV70">
            <v>0</v>
          </cell>
          <cell r="BW70">
            <v>707</v>
          </cell>
          <cell r="BY70">
            <v>506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I70">
            <v>19</v>
          </cell>
          <cell r="CL70">
            <v>19.460576490519198</v>
          </cell>
          <cell r="CN70">
            <v>0</v>
          </cell>
          <cell r="CQ70">
            <v>1E-8</v>
          </cell>
          <cell r="CS70">
            <v>0</v>
          </cell>
          <cell r="CU70">
            <v>0</v>
          </cell>
          <cell r="CX70">
            <v>1E-8</v>
          </cell>
          <cell r="CZ70">
            <v>0</v>
          </cell>
          <cell r="DC70">
            <v>0</v>
          </cell>
          <cell r="DE70">
            <v>0</v>
          </cell>
          <cell r="DH70">
            <v>0</v>
          </cell>
          <cell r="DJ70">
            <v>0</v>
          </cell>
          <cell r="DM70">
            <v>0</v>
          </cell>
          <cell r="DO70">
            <v>0</v>
          </cell>
          <cell r="DR70">
            <v>0</v>
          </cell>
          <cell r="DT70">
            <v>31</v>
          </cell>
          <cell r="DV70">
            <v>0</v>
          </cell>
          <cell r="DW70">
            <v>30.668359871790301</v>
          </cell>
          <cell r="DY70">
            <v>0</v>
          </cell>
          <cell r="EB70">
            <v>0</v>
          </cell>
          <cell r="ED70">
            <v>0</v>
          </cell>
          <cell r="EG70">
            <v>0</v>
          </cell>
          <cell r="EI70">
            <v>0</v>
          </cell>
          <cell r="EL70">
            <v>0</v>
          </cell>
          <cell r="EN70">
            <v>165</v>
          </cell>
          <cell r="EQ70">
            <v>164.523051514278</v>
          </cell>
        </row>
        <row r="72">
          <cell r="C72" t="str">
            <v>25500TAllcustom2Allcustom3USD Total</v>
          </cell>
          <cell r="E72">
            <v>1953</v>
          </cell>
          <cell r="F72">
            <v>0</v>
          </cell>
          <cell r="H72">
            <v>1953.4068785675099</v>
          </cell>
          <cell r="J72">
            <v>425</v>
          </cell>
          <cell r="K72">
            <v>-1</v>
          </cell>
          <cell r="M72">
            <v>426.33774629999999</v>
          </cell>
          <cell r="O72">
            <v>415</v>
          </cell>
          <cell r="P72">
            <v>1</v>
          </cell>
          <cell r="R72">
            <v>414.122016021717</v>
          </cell>
          <cell r="T72">
            <v>499</v>
          </cell>
          <cell r="U72">
            <v>0</v>
          </cell>
          <cell r="W72">
            <v>499.14798209994501</v>
          </cell>
          <cell r="Y72">
            <v>88</v>
          </cell>
          <cell r="Z72">
            <v>0</v>
          </cell>
          <cell r="AB72">
            <v>88.482463440880707</v>
          </cell>
          <cell r="AD72">
            <v>103</v>
          </cell>
          <cell r="AE72">
            <v>-1</v>
          </cell>
          <cell r="AG72">
            <v>104.296293824</v>
          </cell>
          <cell r="AI72">
            <v>458</v>
          </cell>
          <cell r="AJ72">
            <v>1</v>
          </cell>
          <cell r="AL72">
            <v>456.91285649575599</v>
          </cell>
          <cell r="AN72">
            <v>92</v>
          </cell>
          <cell r="AO72">
            <v>-1</v>
          </cell>
          <cell r="AQ72">
            <v>92.752350339460293</v>
          </cell>
          <cell r="AS72">
            <v>97</v>
          </cell>
          <cell r="AT72">
            <v>0</v>
          </cell>
          <cell r="AV72">
            <v>96.856385758046301</v>
          </cell>
          <cell r="AX72">
            <v>292</v>
          </cell>
          <cell r="AY72">
            <v>0</v>
          </cell>
          <cell r="BA72">
            <v>291.66272858252802</v>
          </cell>
          <cell r="BC72">
            <v>-549</v>
          </cell>
          <cell r="BD72">
            <v>0</v>
          </cell>
          <cell r="BE72">
            <v>2</v>
          </cell>
          <cell r="BF72">
            <v>-2</v>
          </cell>
          <cell r="BH72">
            <v>0</v>
          </cell>
          <cell r="BI72">
            <v>-549.18049401187602</v>
          </cell>
          <cell r="BK72">
            <v>3873</v>
          </cell>
          <cell r="BL72">
            <v>-2</v>
          </cell>
          <cell r="BM72">
            <v>0</v>
          </cell>
          <cell r="BN72">
            <v>3874.7972074179702</v>
          </cell>
          <cell r="BP72">
            <v>0</v>
          </cell>
          <cell r="BS72">
            <v>0</v>
          </cell>
          <cell r="BU72">
            <v>-2</v>
          </cell>
          <cell r="BV72">
            <v>0</v>
          </cell>
          <cell r="BW72">
            <v>3873</v>
          </cell>
          <cell r="BY72">
            <v>4033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87</v>
          </cell>
          <cell r="CJ72">
            <v>0</v>
          </cell>
          <cell r="CL72">
            <v>87.064898903597594</v>
          </cell>
          <cell r="CN72">
            <v>5</v>
          </cell>
          <cell r="CO72">
            <v>0</v>
          </cell>
          <cell r="CQ72">
            <v>5.2070866799999997</v>
          </cell>
          <cell r="CS72">
            <v>5</v>
          </cell>
          <cell r="CT72">
            <v>0</v>
          </cell>
          <cell r="CU72">
            <v>0</v>
          </cell>
          <cell r="CV72">
            <v>0</v>
          </cell>
          <cell r="CX72">
            <v>5.2070866799999997</v>
          </cell>
          <cell r="CZ72">
            <v>0</v>
          </cell>
          <cell r="DA72">
            <v>0</v>
          </cell>
          <cell r="DC72">
            <v>0</v>
          </cell>
          <cell r="DE72">
            <v>0</v>
          </cell>
          <cell r="DF72">
            <v>0</v>
          </cell>
          <cell r="DH72">
            <v>0</v>
          </cell>
          <cell r="DJ72">
            <v>11</v>
          </cell>
          <cell r="DK72">
            <v>0</v>
          </cell>
          <cell r="DM72">
            <v>11.05478203</v>
          </cell>
          <cell r="DO72">
            <v>0</v>
          </cell>
          <cell r="DP72">
            <v>0</v>
          </cell>
          <cell r="DR72">
            <v>0</v>
          </cell>
          <cell r="DT72">
            <v>741</v>
          </cell>
          <cell r="DV72">
            <v>-1</v>
          </cell>
          <cell r="DW72">
            <v>742.39138209326802</v>
          </cell>
          <cell r="DY72">
            <v>1</v>
          </cell>
          <cell r="DZ72">
            <v>1</v>
          </cell>
          <cell r="EB72">
            <v>3.8931676783909998E-4</v>
          </cell>
          <cell r="ED72">
            <v>0</v>
          </cell>
          <cell r="EE72">
            <v>0</v>
          </cell>
          <cell r="EG72">
            <v>0</v>
          </cell>
          <cell r="EI72">
            <v>9</v>
          </cell>
          <cell r="EJ72">
            <v>0</v>
          </cell>
          <cell r="EL72">
            <v>8.9122127262973301</v>
          </cell>
          <cell r="EN72">
            <v>38</v>
          </cell>
          <cell r="EO72">
            <v>-1</v>
          </cell>
          <cell r="EQ72">
            <v>38.981763538829</v>
          </cell>
        </row>
        <row r="73">
          <cell r="C73" t="str">
            <v>25600TAllcustom2Allcustom3USD Total</v>
          </cell>
          <cell r="E73">
            <v>101</v>
          </cell>
          <cell r="H73">
            <v>100.611077393492</v>
          </cell>
          <cell r="J73">
            <v>254</v>
          </cell>
          <cell r="M73">
            <v>253.87614572000001</v>
          </cell>
          <cell r="O73">
            <v>39</v>
          </cell>
          <cell r="R73">
            <v>39.261479395021802</v>
          </cell>
          <cell r="T73">
            <v>18</v>
          </cell>
          <cell r="W73">
            <v>17.695427212338</v>
          </cell>
          <cell r="Y73">
            <v>11</v>
          </cell>
          <cell r="AB73">
            <v>11.2199588473015</v>
          </cell>
          <cell r="AD73">
            <v>3</v>
          </cell>
          <cell r="AG73">
            <v>2.5850485723599901</v>
          </cell>
          <cell r="AI73">
            <v>26</v>
          </cell>
          <cell r="AL73">
            <v>25.9142174305561</v>
          </cell>
          <cell r="AN73">
            <v>6</v>
          </cell>
          <cell r="AQ73">
            <v>6.2557067515312097</v>
          </cell>
          <cell r="AS73">
            <v>2</v>
          </cell>
          <cell r="AV73">
            <v>2.2519883789369302</v>
          </cell>
          <cell r="AX73">
            <v>112</v>
          </cell>
          <cell r="BA73">
            <v>111.802176</v>
          </cell>
          <cell r="BC73">
            <v>-239</v>
          </cell>
          <cell r="BE73">
            <v>0</v>
          </cell>
          <cell r="BH73">
            <v>0</v>
          </cell>
          <cell r="BI73">
            <v>-238.92999392036398</v>
          </cell>
          <cell r="BK73">
            <v>333</v>
          </cell>
          <cell r="BM73">
            <v>0</v>
          </cell>
          <cell r="BN73">
            <v>332.54323178117403</v>
          </cell>
          <cell r="BP73">
            <v>0</v>
          </cell>
          <cell r="BS73">
            <v>0</v>
          </cell>
          <cell r="BU73">
            <v>0</v>
          </cell>
          <cell r="BV73">
            <v>0</v>
          </cell>
          <cell r="BW73">
            <v>333</v>
          </cell>
          <cell r="BY73">
            <v>458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I73">
            <v>0</v>
          </cell>
          <cell r="CL73">
            <v>0.34396300000000002</v>
          </cell>
          <cell r="CN73">
            <v>0</v>
          </cell>
          <cell r="CQ73">
            <v>2.4077163609816203E-2</v>
          </cell>
          <cell r="CS73">
            <v>0</v>
          </cell>
          <cell r="CU73">
            <v>0</v>
          </cell>
          <cell r="CX73">
            <v>2.4077163609816203E-2</v>
          </cell>
          <cell r="CZ73">
            <v>0</v>
          </cell>
          <cell r="DC73">
            <v>0</v>
          </cell>
          <cell r="DE73">
            <v>0</v>
          </cell>
          <cell r="DH73">
            <v>0</v>
          </cell>
          <cell r="DJ73">
            <v>0</v>
          </cell>
          <cell r="DM73">
            <v>2.6851799999999997E-3</v>
          </cell>
          <cell r="DO73">
            <v>0</v>
          </cell>
          <cell r="DR73">
            <v>0</v>
          </cell>
          <cell r="DT73">
            <v>46</v>
          </cell>
          <cell r="DV73">
            <v>0</v>
          </cell>
          <cell r="DW73">
            <v>45.9749316017488</v>
          </cell>
          <cell r="DY73">
            <v>0</v>
          </cell>
          <cell r="EB73">
            <v>0</v>
          </cell>
          <cell r="ED73">
            <v>0</v>
          </cell>
          <cell r="EG73">
            <v>0</v>
          </cell>
          <cell r="EI73">
            <v>2</v>
          </cell>
          <cell r="EL73">
            <v>1.62457077206589</v>
          </cell>
          <cell r="EN73">
            <v>0</v>
          </cell>
          <cell r="EQ73">
            <v>0</v>
          </cell>
        </row>
        <row r="74">
          <cell r="C74" t="str">
            <v>25700TAllcustom2Allcustom3USD Total</v>
          </cell>
          <cell r="E74">
            <v>19</v>
          </cell>
          <cell r="H74">
            <v>19.438725050000002</v>
          </cell>
          <cell r="J74">
            <v>6</v>
          </cell>
          <cell r="M74">
            <v>5.7312091500000006</v>
          </cell>
          <cell r="O74">
            <v>5</v>
          </cell>
          <cell r="R74">
            <v>4.8285206595398593</v>
          </cell>
          <cell r="T74">
            <v>5</v>
          </cell>
          <cell r="W74">
            <v>5.1490591200000004</v>
          </cell>
          <cell r="Y74">
            <v>8</v>
          </cell>
          <cell r="AB74">
            <v>8.4564285899999998</v>
          </cell>
          <cell r="AD74">
            <v>2</v>
          </cell>
          <cell r="AG74">
            <v>1.7457546499999999</v>
          </cell>
          <cell r="AI74">
            <v>0</v>
          </cell>
          <cell r="AL74">
            <v>0</v>
          </cell>
          <cell r="AN74">
            <v>43</v>
          </cell>
          <cell r="AQ74">
            <v>42.739214059461602</v>
          </cell>
          <cell r="AS74">
            <v>0</v>
          </cell>
          <cell r="AV74">
            <v>0</v>
          </cell>
          <cell r="AX74">
            <v>190</v>
          </cell>
          <cell r="BA74">
            <v>189.54446775</v>
          </cell>
          <cell r="BC74">
            <v>-183</v>
          </cell>
          <cell r="BE74">
            <v>-1</v>
          </cell>
          <cell r="BH74">
            <v>0</v>
          </cell>
          <cell r="BI74">
            <v>-182.40935159946201</v>
          </cell>
          <cell r="BK74">
            <v>95</v>
          </cell>
          <cell r="BM74">
            <v>0</v>
          </cell>
          <cell r="BN74">
            <v>95.224027429539802</v>
          </cell>
          <cell r="BP74">
            <v>0</v>
          </cell>
          <cell r="BS74">
            <v>0</v>
          </cell>
          <cell r="BU74">
            <v>0</v>
          </cell>
          <cell r="BV74">
            <v>0</v>
          </cell>
          <cell r="BW74">
            <v>95</v>
          </cell>
          <cell r="BY74">
            <v>88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I74">
            <v>9</v>
          </cell>
          <cell r="CL74">
            <v>9.3520000000000003</v>
          </cell>
          <cell r="CN74">
            <v>0</v>
          </cell>
          <cell r="CQ74">
            <v>0</v>
          </cell>
          <cell r="CS74">
            <v>0</v>
          </cell>
          <cell r="CU74">
            <v>0</v>
          </cell>
          <cell r="CX74">
            <v>0</v>
          </cell>
          <cell r="CZ74">
            <v>0</v>
          </cell>
          <cell r="DC74">
            <v>0</v>
          </cell>
          <cell r="DE74">
            <v>0</v>
          </cell>
          <cell r="DH74">
            <v>0</v>
          </cell>
          <cell r="DJ74">
            <v>0</v>
          </cell>
          <cell r="DM74">
            <v>0</v>
          </cell>
          <cell r="DO74">
            <v>0</v>
          </cell>
          <cell r="DR74">
            <v>0</v>
          </cell>
          <cell r="DT74">
            <v>53</v>
          </cell>
          <cell r="DV74">
            <v>0</v>
          </cell>
          <cell r="DW74">
            <v>52.941397299461606</v>
          </cell>
          <cell r="DY74">
            <v>0</v>
          </cell>
          <cell r="EB74">
            <v>0</v>
          </cell>
          <cell r="ED74">
            <v>0</v>
          </cell>
          <cell r="EG74">
            <v>0</v>
          </cell>
          <cell r="EI74">
            <v>0</v>
          </cell>
          <cell r="EL74">
            <v>0</v>
          </cell>
          <cell r="EN74">
            <v>0</v>
          </cell>
          <cell r="EQ74">
            <v>0</v>
          </cell>
        </row>
        <row r="75">
          <cell r="C75" t="str">
            <v>25800TAllcustom2Allcustom3USD Total</v>
          </cell>
          <cell r="E75">
            <v>2813</v>
          </cell>
          <cell r="H75">
            <v>2812.6368740331</v>
          </cell>
          <cell r="J75">
            <v>2925</v>
          </cell>
          <cell r="M75">
            <v>2924.80724951</v>
          </cell>
          <cell r="O75">
            <v>1573</v>
          </cell>
          <cell r="R75">
            <v>1572.8808199754001</v>
          </cell>
          <cell r="T75">
            <v>3796</v>
          </cell>
          <cell r="W75">
            <v>3796.2447811111201</v>
          </cell>
          <cell r="Y75">
            <v>273</v>
          </cell>
          <cell r="AB75">
            <v>272.96593587106901</v>
          </cell>
          <cell r="AD75">
            <v>210</v>
          </cell>
          <cell r="AG75">
            <v>209.61388119992</v>
          </cell>
          <cell r="AI75">
            <v>276</v>
          </cell>
          <cell r="AL75">
            <v>276.28682449531601</v>
          </cell>
          <cell r="AN75">
            <v>264</v>
          </cell>
          <cell r="AQ75">
            <v>264.26627528345097</v>
          </cell>
          <cell r="AS75">
            <v>660</v>
          </cell>
          <cell r="AV75">
            <v>659.69512889939904</v>
          </cell>
          <cell r="AX75">
            <v>13316</v>
          </cell>
          <cell r="BA75">
            <v>13316.1063556845</v>
          </cell>
          <cell r="BC75">
            <v>-24862</v>
          </cell>
          <cell r="BE75">
            <v>0</v>
          </cell>
          <cell r="BH75">
            <v>0</v>
          </cell>
          <cell r="BI75">
            <v>-24861.6613346062</v>
          </cell>
          <cell r="BK75">
            <v>1244</v>
          </cell>
          <cell r="BM75">
            <v>0</v>
          </cell>
          <cell r="BN75">
            <v>1243.84279145711</v>
          </cell>
          <cell r="BP75">
            <v>0</v>
          </cell>
          <cell r="BQ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1244</v>
          </cell>
          <cell r="BY75">
            <v>12130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28</v>
          </cell>
          <cell r="CL75">
            <v>27.532564688108899</v>
          </cell>
          <cell r="CN75">
            <v>355</v>
          </cell>
          <cell r="CQ75">
            <v>355.11468474936999</v>
          </cell>
          <cell r="CS75">
            <v>355</v>
          </cell>
          <cell r="CU75">
            <v>0</v>
          </cell>
          <cell r="CX75">
            <v>355.11468474936999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1</v>
          </cell>
          <cell r="DM75">
            <v>0.99136580000000007</v>
          </cell>
          <cell r="DO75">
            <v>0</v>
          </cell>
          <cell r="DR75">
            <v>0</v>
          </cell>
          <cell r="DT75">
            <v>1023</v>
          </cell>
          <cell r="DV75">
            <v>0</v>
          </cell>
          <cell r="DW75">
            <v>1022.56180684976</v>
          </cell>
          <cell r="DY75">
            <v>46</v>
          </cell>
          <cell r="EB75">
            <v>46.484391521372494</v>
          </cell>
          <cell r="ED75">
            <v>0</v>
          </cell>
          <cell r="EG75">
            <v>0</v>
          </cell>
          <cell r="EI75">
            <v>18</v>
          </cell>
          <cell r="EL75">
            <v>18.239254367517699</v>
          </cell>
          <cell r="EN75">
            <v>73</v>
          </cell>
          <cell r="EQ75">
            <v>72.716420884505197</v>
          </cell>
        </row>
        <row r="76">
          <cell r="C76" t="str">
            <v>26100TAllcustom2Allcustom3USD Total</v>
          </cell>
          <cell r="E76">
            <v>140</v>
          </cell>
          <cell r="H76">
            <v>139.91104069114598</v>
          </cell>
          <cell r="J76">
            <v>115</v>
          </cell>
          <cell r="M76">
            <v>114.66118526000001</v>
          </cell>
          <cell r="O76">
            <v>96</v>
          </cell>
          <cell r="R76">
            <v>96.094424594838202</v>
          </cell>
          <cell r="T76">
            <v>121</v>
          </cell>
          <cell r="W76">
            <v>121.07805702224401</v>
          </cell>
          <cell r="Y76">
            <v>4</v>
          </cell>
          <cell r="AB76">
            <v>3.8421929718013401</v>
          </cell>
          <cell r="AD76">
            <v>16</v>
          </cell>
          <cell r="AG76">
            <v>15.772916260000001</v>
          </cell>
          <cell r="AI76">
            <v>27</v>
          </cell>
          <cell r="AL76">
            <v>26.9652445500483</v>
          </cell>
          <cell r="AN76">
            <v>8</v>
          </cell>
          <cell r="AQ76">
            <v>8.0422534605293503</v>
          </cell>
          <cell r="AS76">
            <v>21</v>
          </cell>
          <cell r="AV76">
            <v>21.054302757605399</v>
          </cell>
          <cell r="AX76">
            <v>63</v>
          </cell>
          <cell r="BA76">
            <v>63.289665645486302</v>
          </cell>
          <cell r="BC76">
            <v>-39</v>
          </cell>
          <cell r="BE76">
            <v>0</v>
          </cell>
          <cell r="BH76">
            <v>0</v>
          </cell>
          <cell r="BI76">
            <v>-39.037201990213298</v>
          </cell>
          <cell r="BK76">
            <v>572</v>
          </cell>
          <cell r="BM76">
            <v>0</v>
          </cell>
          <cell r="BN76">
            <v>571.67408122348593</v>
          </cell>
          <cell r="BP76">
            <v>0</v>
          </cell>
          <cell r="BS76">
            <v>0</v>
          </cell>
          <cell r="BU76">
            <v>0</v>
          </cell>
          <cell r="BV76">
            <v>0</v>
          </cell>
          <cell r="BW76">
            <v>572</v>
          </cell>
          <cell r="BY76">
            <v>527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I76">
            <v>1</v>
          </cell>
          <cell r="CL76">
            <v>0.58399999999999996</v>
          </cell>
          <cell r="CN76">
            <v>0</v>
          </cell>
          <cell r="CQ76">
            <v>2.4407000000000002E-2</v>
          </cell>
          <cell r="CS76">
            <v>0</v>
          </cell>
          <cell r="CU76">
            <v>0</v>
          </cell>
          <cell r="CX76">
            <v>2.4407000000000002E-2</v>
          </cell>
          <cell r="CZ76">
            <v>0</v>
          </cell>
          <cell r="DC76">
            <v>0</v>
          </cell>
          <cell r="DE76">
            <v>0</v>
          </cell>
          <cell r="DH76">
            <v>0</v>
          </cell>
          <cell r="DJ76">
            <v>0</v>
          </cell>
          <cell r="DM76">
            <v>3.4919910000000005E-2</v>
          </cell>
          <cell r="DO76">
            <v>0</v>
          </cell>
          <cell r="DR76">
            <v>0</v>
          </cell>
          <cell r="DT76">
            <v>55</v>
          </cell>
          <cell r="DV76">
            <v>0</v>
          </cell>
          <cell r="DW76">
            <v>54.622607242379004</v>
          </cell>
          <cell r="DY76">
            <v>0</v>
          </cell>
          <cell r="EB76">
            <v>0</v>
          </cell>
          <cell r="ED76">
            <v>0</v>
          </cell>
          <cell r="EG76">
            <v>0</v>
          </cell>
          <cell r="EI76">
            <v>1</v>
          </cell>
          <cell r="EL76">
            <v>1.01612278533491</v>
          </cell>
          <cell r="EN76">
            <v>18</v>
          </cell>
          <cell r="EQ76">
            <v>18.491370815903803</v>
          </cell>
        </row>
        <row r="77">
          <cell r="C77" t="str">
            <v>26900TAllcustom2Allcustom3USD Total</v>
          </cell>
          <cell r="E77">
            <v>5026</v>
          </cell>
          <cell r="F77">
            <v>0</v>
          </cell>
          <cell r="G77">
            <v>0</v>
          </cell>
          <cell r="H77">
            <v>5026.0045957352477</v>
          </cell>
          <cell r="J77">
            <v>3725</v>
          </cell>
          <cell r="K77">
            <v>-1</v>
          </cell>
          <cell r="L77">
            <v>0</v>
          </cell>
          <cell r="M77">
            <v>3725.4135359399997</v>
          </cell>
          <cell r="O77">
            <v>2128</v>
          </cell>
          <cell r="P77">
            <v>1</v>
          </cell>
          <cell r="Q77">
            <v>0</v>
          </cell>
          <cell r="R77">
            <v>2127.1872606465167</v>
          </cell>
          <cell r="T77">
            <v>4439</v>
          </cell>
          <cell r="U77">
            <v>0</v>
          </cell>
          <cell r="V77">
            <v>0</v>
          </cell>
          <cell r="W77">
            <v>4439.315306565647</v>
          </cell>
          <cell r="Y77">
            <v>384</v>
          </cell>
          <cell r="Z77">
            <v>0</v>
          </cell>
          <cell r="AA77">
            <v>0</v>
          </cell>
          <cell r="AB77">
            <v>384.96697972105255</v>
          </cell>
          <cell r="AD77">
            <v>334</v>
          </cell>
          <cell r="AE77">
            <v>-1</v>
          </cell>
          <cell r="AF77">
            <v>0</v>
          </cell>
          <cell r="AG77">
            <v>334.01389450628</v>
          </cell>
          <cell r="AI77">
            <v>787</v>
          </cell>
          <cell r="AJ77">
            <v>1</v>
          </cell>
          <cell r="AK77">
            <v>0</v>
          </cell>
          <cell r="AL77">
            <v>786.07914297167645</v>
          </cell>
          <cell r="AN77">
            <v>413</v>
          </cell>
          <cell r="AO77">
            <v>-1</v>
          </cell>
          <cell r="AP77">
            <v>0</v>
          </cell>
          <cell r="AQ77">
            <v>414.05579989443345</v>
          </cell>
          <cell r="AS77">
            <v>780</v>
          </cell>
          <cell r="AT77">
            <v>0</v>
          </cell>
          <cell r="AU77">
            <v>0</v>
          </cell>
          <cell r="AV77">
            <v>779.85780579398761</v>
          </cell>
          <cell r="AX77">
            <v>13973</v>
          </cell>
          <cell r="AY77">
            <v>0</v>
          </cell>
          <cell r="AZ77">
            <v>0</v>
          </cell>
          <cell r="BA77">
            <v>13972.405393662515</v>
          </cell>
          <cell r="BC77">
            <v>-25872</v>
          </cell>
          <cell r="BD77">
            <v>0</v>
          </cell>
          <cell r="BE77">
            <v>1</v>
          </cell>
          <cell r="BF77">
            <v>-2</v>
          </cell>
          <cell r="BG77">
            <v>0</v>
          </cell>
          <cell r="BH77">
            <v>0</v>
          </cell>
          <cell r="BI77">
            <v>-25871.218376128116</v>
          </cell>
          <cell r="BK77">
            <v>6117</v>
          </cell>
          <cell r="BL77">
            <v>-2</v>
          </cell>
          <cell r="BM77">
            <v>0</v>
          </cell>
          <cell r="BN77">
            <v>6118.0813393092803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U77">
            <v>-2</v>
          </cell>
          <cell r="BV77">
            <v>0</v>
          </cell>
          <cell r="BW77">
            <v>6117</v>
          </cell>
          <cell r="BY77">
            <v>17236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I77">
            <v>125</v>
          </cell>
          <cell r="CJ77">
            <v>0</v>
          </cell>
          <cell r="CK77">
            <v>0</v>
          </cell>
          <cell r="CL77">
            <v>124.8774265917065</v>
          </cell>
          <cell r="CN77">
            <v>360</v>
          </cell>
          <cell r="CO77">
            <v>0</v>
          </cell>
          <cell r="CP77">
            <v>0</v>
          </cell>
          <cell r="CQ77">
            <v>360.37025559297979</v>
          </cell>
          <cell r="CS77">
            <v>360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360.37025559297979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J77">
            <v>12</v>
          </cell>
          <cell r="DK77">
            <v>0</v>
          </cell>
          <cell r="DL77">
            <v>0</v>
          </cell>
          <cell r="DM77">
            <v>12.08375292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1918</v>
          </cell>
          <cell r="DU77">
            <v>0</v>
          </cell>
          <cell r="DV77">
            <v>0</v>
          </cell>
          <cell r="DW77">
            <v>1918.4921250866175</v>
          </cell>
          <cell r="DY77">
            <v>47</v>
          </cell>
          <cell r="DZ77">
            <v>1</v>
          </cell>
          <cell r="EA77">
            <v>0</v>
          </cell>
          <cell r="EB77">
            <v>46.484780838140331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I77">
            <v>30</v>
          </cell>
          <cell r="EJ77">
            <v>0</v>
          </cell>
          <cell r="EK77">
            <v>0</v>
          </cell>
          <cell r="EL77">
            <v>29.792160651215831</v>
          </cell>
          <cell r="EN77">
            <v>129</v>
          </cell>
          <cell r="EO77">
            <v>-1</v>
          </cell>
          <cell r="EP77">
            <v>0</v>
          </cell>
          <cell r="EQ77">
            <v>130.18955523923799</v>
          </cell>
        </row>
        <row r="79">
          <cell r="C79" t="str">
            <v>27010Allcustom2Allcustom3USD Total</v>
          </cell>
          <cell r="E79">
            <v>1</v>
          </cell>
          <cell r="H79">
            <v>0.96979764881266806</v>
          </cell>
          <cell r="J79">
            <v>0</v>
          </cell>
          <cell r="M79">
            <v>0</v>
          </cell>
          <cell r="O79">
            <v>7</v>
          </cell>
          <cell r="R79">
            <v>7.3384082589588395</v>
          </cell>
          <cell r="T79">
            <v>0</v>
          </cell>
          <cell r="W79">
            <v>0</v>
          </cell>
          <cell r="Y79">
            <v>0</v>
          </cell>
          <cell r="AB79">
            <v>0</v>
          </cell>
          <cell r="AD79">
            <v>0</v>
          </cell>
          <cell r="AG79">
            <v>0</v>
          </cell>
          <cell r="AI79">
            <v>0</v>
          </cell>
          <cell r="AL79">
            <v>1.2145107900751201E-4</v>
          </cell>
          <cell r="AN79">
            <v>0</v>
          </cell>
          <cell r="AQ79">
            <v>0</v>
          </cell>
          <cell r="AS79">
            <v>0</v>
          </cell>
          <cell r="AV79">
            <v>6.4173093599851599E-2</v>
          </cell>
          <cell r="AX79">
            <v>762</v>
          </cell>
          <cell r="BA79">
            <v>762.49753769000006</v>
          </cell>
          <cell r="BC79">
            <v>1</v>
          </cell>
          <cell r="BE79">
            <v>1</v>
          </cell>
          <cell r="BH79">
            <v>0</v>
          </cell>
          <cell r="BI79">
            <v>0</v>
          </cell>
          <cell r="BK79">
            <v>771</v>
          </cell>
          <cell r="BM79">
            <v>0</v>
          </cell>
          <cell r="BN79">
            <v>770.87003814244997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771</v>
          </cell>
          <cell r="BY79">
            <v>8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0</v>
          </cell>
          <cell r="CL79">
            <v>0</v>
          </cell>
          <cell r="CN79">
            <v>0</v>
          </cell>
          <cell r="CQ79">
            <v>0</v>
          </cell>
          <cell r="CS79">
            <v>0</v>
          </cell>
          <cell r="CU79">
            <v>0</v>
          </cell>
          <cell r="CX79">
            <v>0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0</v>
          </cell>
          <cell r="DR79">
            <v>0</v>
          </cell>
          <cell r="DT79">
            <v>0</v>
          </cell>
          <cell r="DV79">
            <v>0</v>
          </cell>
          <cell r="DW79">
            <v>1.2145107900751201E-4</v>
          </cell>
          <cell r="DY79">
            <v>0</v>
          </cell>
          <cell r="EB79">
            <v>6.4173093599851599E-2</v>
          </cell>
          <cell r="ED79">
            <v>0</v>
          </cell>
          <cell r="EG79">
            <v>0</v>
          </cell>
          <cell r="EI79">
            <v>0</v>
          </cell>
          <cell r="EL79">
            <v>0</v>
          </cell>
          <cell r="EN79">
            <v>0</v>
          </cell>
          <cell r="EQ79">
            <v>0</v>
          </cell>
        </row>
        <row r="80">
          <cell r="C80" t="str">
            <v>27200TAllcustom2Allcustom3USD Total</v>
          </cell>
          <cell r="E80">
            <v>713</v>
          </cell>
          <cell r="H80">
            <v>712.65774957409803</v>
          </cell>
          <cell r="J80">
            <v>74</v>
          </cell>
          <cell r="M80">
            <v>74.12283776999999</v>
          </cell>
          <cell r="O80">
            <v>706</v>
          </cell>
          <cell r="R80">
            <v>706.26915144603799</v>
          </cell>
          <cell r="T80">
            <v>45</v>
          </cell>
          <cell r="W80">
            <v>44.686923146700003</v>
          </cell>
          <cell r="Y80">
            <v>8</v>
          </cell>
          <cell r="AB80">
            <v>7.6435797853086793</v>
          </cell>
          <cell r="AD80">
            <v>33</v>
          </cell>
          <cell r="AG80">
            <v>32.780800070000097</v>
          </cell>
          <cell r="AI80">
            <v>157</v>
          </cell>
          <cell r="AL80">
            <v>157.41094368940801</v>
          </cell>
          <cell r="AN80">
            <v>37</v>
          </cell>
          <cell r="AQ80">
            <v>36.845187947007503</v>
          </cell>
          <cell r="AS80">
            <v>26</v>
          </cell>
          <cell r="AV80">
            <v>25.6753279393048</v>
          </cell>
          <cell r="AX80">
            <v>1829</v>
          </cell>
          <cell r="BA80">
            <v>1828.8017676776199</v>
          </cell>
          <cell r="BC80">
            <v>-1</v>
          </cell>
          <cell r="BE80">
            <v>-1</v>
          </cell>
          <cell r="BH80">
            <v>0</v>
          </cell>
          <cell r="BI80">
            <v>0</v>
          </cell>
          <cell r="BK80">
            <v>3627</v>
          </cell>
          <cell r="BM80">
            <v>0</v>
          </cell>
          <cell r="BN80">
            <v>3626.8942690454796</v>
          </cell>
          <cell r="BP80">
            <v>0</v>
          </cell>
          <cell r="BS80">
            <v>0</v>
          </cell>
          <cell r="BU80">
            <v>0</v>
          </cell>
          <cell r="BV80">
            <v>0</v>
          </cell>
          <cell r="BW80">
            <v>3627</v>
          </cell>
          <cell r="BY80">
            <v>1773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I80">
            <v>0</v>
          </cell>
          <cell r="CL80">
            <v>0</v>
          </cell>
          <cell r="CN80">
            <v>0</v>
          </cell>
          <cell r="CQ80">
            <v>0.36240700000000198</v>
          </cell>
          <cell r="CS80">
            <v>0</v>
          </cell>
          <cell r="CU80">
            <v>0</v>
          </cell>
          <cell r="CX80">
            <v>0.36240700000000198</v>
          </cell>
          <cell r="CZ80">
            <v>0</v>
          </cell>
          <cell r="DC80">
            <v>0</v>
          </cell>
          <cell r="DE80">
            <v>0</v>
          </cell>
          <cell r="DH80">
            <v>0</v>
          </cell>
          <cell r="DJ80">
            <v>0</v>
          </cell>
          <cell r="DM80">
            <v>0</v>
          </cell>
          <cell r="DO80">
            <v>0</v>
          </cell>
          <cell r="DR80">
            <v>0</v>
          </cell>
          <cell r="DT80">
            <v>235</v>
          </cell>
          <cell r="DV80">
            <v>0</v>
          </cell>
          <cell r="DW80">
            <v>234.68051149172402</v>
          </cell>
          <cell r="DY80">
            <v>0</v>
          </cell>
          <cell r="EB80">
            <v>0</v>
          </cell>
          <cell r="ED80">
            <v>0</v>
          </cell>
          <cell r="EG80">
            <v>0</v>
          </cell>
          <cell r="EI80">
            <v>2</v>
          </cell>
          <cell r="EL80">
            <v>1.93228262814643</v>
          </cell>
          <cell r="EN80">
            <v>21</v>
          </cell>
          <cell r="EQ80">
            <v>21.178738923613803</v>
          </cell>
        </row>
        <row r="82">
          <cell r="C82" t="str">
            <v>27300TAllcustom2Allcustom3USD Total</v>
          </cell>
          <cell r="E82">
            <v>14</v>
          </cell>
          <cell r="H82">
            <v>13.603465839759201</v>
          </cell>
          <cell r="J82">
            <v>1</v>
          </cell>
          <cell r="M82">
            <v>0.68761315000000001</v>
          </cell>
          <cell r="O82">
            <v>12</v>
          </cell>
          <cell r="R82">
            <v>11.935344051041399</v>
          </cell>
          <cell r="T82">
            <v>0</v>
          </cell>
          <cell r="W82">
            <v>0</v>
          </cell>
          <cell r="Y82">
            <v>0</v>
          </cell>
          <cell r="AB82">
            <v>0</v>
          </cell>
          <cell r="AD82">
            <v>21</v>
          </cell>
          <cell r="AG82">
            <v>21.302161809999998</v>
          </cell>
          <cell r="AI82">
            <v>0</v>
          </cell>
          <cell r="AL82">
            <v>0</v>
          </cell>
          <cell r="AN82">
            <v>0</v>
          </cell>
          <cell r="AQ82">
            <v>0</v>
          </cell>
          <cell r="AS82">
            <v>0</v>
          </cell>
          <cell r="AV82">
            <v>0.283125577239346</v>
          </cell>
          <cell r="AX82">
            <v>0</v>
          </cell>
          <cell r="BA82">
            <v>0</v>
          </cell>
          <cell r="BC82">
            <v>-1</v>
          </cell>
          <cell r="BE82">
            <v>0</v>
          </cell>
          <cell r="BH82">
            <v>0</v>
          </cell>
          <cell r="BI82">
            <v>-0.71</v>
          </cell>
          <cell r="BK82">
            <v>47</v>
          </cell>
          <cell r="BL82">
            <v>0</v>
          </cell>
          <cell r="BM82">
            <v>0</v>
          </cell>
          <cell r="BN82">
            <v>47.101710428039901</v>
          </cell>
          <cell r="BP82">
            <v>0</v>
          </cell>
          <cell r="BS82">
            <v>0</v>
          </cell>
          <cell r="BU82">
            <v>0</v>
          </cell>
          <cell r="BV82">
            <v>0</v>
          </cell>
          <cell r="BW82">
            <v>47</v>
          </cell>
          <cell r="BY82">
            <v>48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0</v>
          </cell>
          <cell r="CL82">
            <v>0</v>
          </cell>
          <cell r="CN82">
            <v>0</v>
          </cell>
          <cell r="CQ82">
            <v>0</v>
          </cell>
          <cell r="CS82">
            <v>0</v>
          </cell>
          <cell r="CU82">
            <v>0</v>
          </cell>
          <cell r="CX82">
            <v>0</v>
          </cell>
          <cell r="CZ82">
            <v>0</v>
          </cell>
          <cell r="DC82">
            <v>0</v>
          </cell>
          <cell r="DE82">
            <v>0</v>
          </cell>
          <cell r="DH82">
            <v>0</v>
          </cell>
          <cell r="DJ82">
            <v>0</v>
          </cell>
          <cell r="DM82">
            <v>0</v>
          </cell>
          <cell r="DO82">
            <v>0</v>
          </cell>
          <cell r="DR82">
            <v>0</v>
          </cell>
          <cell r="DT82">
            <v>21</v>
          </cell>
          <cell r="DV82">
            <v>0</v>
          </cell>
          <cell r="DW82">
            <v>21.302161809999998</v>
          </cell>
          <cell r="DY82">
            <v>0</v>
          </cell>
          <cell r="EB82">
            <v>0</v>
          </cell>
          <cell r="ED82">
            <v>0</v>
          </cell>
          <cell r="EG82">
            <v>0</v>
          </cell>
          <cell r="EI82">
            <v>0</v>
          </cell>
          <cell r="EL82">
            <v>0</v>
          </cell>
          <cell r="EN82">
            <v>0</v>
          </cell>
          <cell r="EQ82">
            <v>0</v>
          </cell>
        </row>
        <row r="83">
          <cell r="C83" t="str">
            <v>28900TAllcustom2Allcustom3USD Total</v>
          </cell>
          <cell r="E83">
            <v>5950</v>
          </cell>
          <cell r="F83">
            <v>0</v>
          </cell>
          <cell r="G83">
            <v>0</v>
          </cell>
          <cell r="H83">
            <v>5949.6712175728317</v>
          </cell>
          <cell r="J83">
            <v>3955</v>
          </cell>
          <cell r="K83">
            <v>-1</v>
          </cell>
          <cell r="L83">
            <v>0</v>
          </cell>
          <cell r="M83">
            <v>3954.8333611499993</v>
          </cell>
          <cell r="O83">
            <v>2940</v>
          </cell>
          <cell r="P83">
            <v>1</v>
          </cell>
          <cell r="Q83">
            <v>0</v>
          </cell>
          <cell r="R83">
            <v>2940.0548745958522</v>
          </cell>
          <cell r="T83">
            <v>4521</v>
          </cell>
          <cell r="U83">
            <v>0</v>
          </cell>
          <cell r="V83">
            <v>0</v>
          </cell>
          <cell r="W83">
            <v>4521.2711977823465</v>
          </cell>
          <cell r="Y83">
            <v>402</v>
          </cell>
          <cell r="Z83">
            <v>0</v>
          </cell>
          <cell r="AA83">
            <v>0</v>
          </cell>
          <cell r="AB83">
            <v>402.49186184606418</v>
          </cell>
          <cell r="AD83">
            <v>403</v>
          </cell>
          <cell r="AE83">
            <v>-1</v>
          </cell>
          <cell r="AF83">
            <v>0</v>
          </cell>
          <cell r="AG83">
            <v>402.76475623628011</v>
          </cell>
          <cell r="AI83">
            <v>944</v>
          </cell>
          <cell r="AJ83">
            <v>1</v>
          </cell>
          <cell r="AK83">
            <v>0</v>
          </cell>
          <cell r="AL83">
            <v>943.79351275744466</v>
          </cell>
          <cell r="AN83">
            <v>456</v>
          </cell>
          <cell r="AO83">
            <v>-1</v>
          </cell>
          <cell r="AP83">
            <v>0</v>
          </cell>
          <cell r="AQ83">
            <v>456.71684087824718</v>
          </cell>
          <cell r="AS83">
            <v>987</v>
          </cell>
          <cell r="AT83">
            <v>0</v>
          </cell>
          <cell r="AU83">
            <v>0</v>
          </cell>
          <cell r="AV83">
            <v>986.63908191733265</v>
          </cell>
          <cell r="AX83">
            <v>16583</v>
          </cell>
          <cell r="AY83">
            <v>0</v>
          </cell>
          <cell r="AZ83">
            <v>0</v>
          </cell>
          <cell r="BA83">
            <v>16583.165275520656</v>
          </cell>
          <cell r="BC83">
            <v>-25872</v>
          </cell>
          <cell r="BD83">
            <v>0</v>
          </cell>
          <cell r="BE83">
            <v>2</v>
          </cell>
          <cell r="BF83">
            <v>-2</v>
          </cell>
          <cell r="BG83">
            <v>0</v>
          </cell>
          <cell r="BH83">
            <v>0</v>
          </cell>
          <cell r="BI83">
            <v>-25871.928376128115</v>
          </cell>
          <cell r="BK83">
            <v>11269</v>
          </cell>
          <cell r="BL83">
            <v>-2</v>
          </cell>
          <cell r="BM83">
            <v>0</v>
          </cell>
          <cell r="BN83">
            <v>11269.473604128973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-2</v>
          </cell>
          <cell r="BV83">
            <v>0</v>
          </cell>
          <cell r="BW83">
            <v>11269</v>
          </cell>
          <cell r="BY83">
            <v>19571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I83">
            <v>144</v>
          </cell>
          <cell r="CJ83">
            <v>0</v>
          </cell>
          <cell r="CK83">
            <v>0</v>
          </cell>
          <cell r="CL83">
            <v>144.3380030822257</v>
          </cell>
          <cell r="CN83">
            <v>360</v>
          </cell>
          <cell r="CO83">
            <v>0</v>
          </cell>
          <cell r="CP83">
            <v>0</v>
          </cell>
          <cell r="CQ83">
            <v>360.73266260297981</v>
          </cell>
          <cell r="CS83">
            <v>360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360.73266260297981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J83">
            <v>12</v>
          </cell>
          <cell r="DK83">
            <v>0</v>
          </cell>
          <cell r="DL83">
            <v>0</v>
          </cell>
          <cell r="DM83">
            <v>12.08375292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2205</v>
          </cell>
          <cell r="DU83">
            <v>0</v>
          </cell>
          <cell r="DV83">
            <v>0</v>
          </cell>
          <cell r="DW83">
            <v>2205.1432797112111</v>
          </cell>
          <cell r="DY83">
            <v>47</v>
          </cell>
          <cell r="DZ83">
            <v>1</v>
          </cell>
          <cell r="EA83">
            <v>0</v>
          </cell>
          <cell r="EB83">
            <v>46.548953931740179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I83">
            <v>32</v>
          </cell>
          <cell r="EJ83">
            <v>0</v>
          </cell>
          <cell r="EK83">
            <v>0</v>
          </cell>
          <cell r="EL83">
            <v>31.724443279362262</v>
          </cell>
          <cell r="EN83">
            <v>315</v>
          </cell>
          <cell r="EO83">
            <v>-1</v>
          </cell>
          <cell r="EP83">
            <v>0</v>
          </cell>
          <cell r="EQ83">
            <v>315.89134567712978</v>
          </cell>
        </row>
        <row r="84">
          <cell r="C84" t="str">
            <v>29900TAllcustom2Allcustom3USD Total</v>
          </cell>
          <cell r="E84">
            <v>27837</v>
          </cell>
          <cell r="F84">
            <v>-1</v>
          </cell>
          <cell r="G84">
            <v>0</v>
          </cell>
          <cell r="H84">
            <v>27836.5758577999</v>
          </cell>
          <cell r="J84">
            <v>11803</v>
          </cell>
          <cell r="K84">
            <v>0</v>
          </cell>
          <cell r="L84">
            <v>0</v>
          </cell>
          <cell r="M84">
            <v>11802.80692906</v>
          </cell>
          <cell r="O84">
            <v>11482</v>
          </cell>
          <cell r="P84">
            <v>1</v>
          </cell>
          <cell r="Q84">
            <v>0</v>
          </cell>
          <cell r="R84">
            <v>11481.745307507426</v>
          </cell>
          <cell r="T84">
            <v>12434</v>
          </cell>
          <cell r="U84">
            <v>0</v>
          </cell>
          <cell r="V84">
            <v>0</v>
          </cell>
          <cell r="W84">
            <v>12433.956335001332</v>
          </cell>
          <cell r="Y84">
            <v>2274</v>
          </cell>
          <cell r="Z84">
            <v>-1</v>
          </cell>
          <cell r="AA84">
            <v>0</v>
          </cell>
          <cell r="AB84">
            <v>2274.3979973782161</v>
          </cell>
          <cell r="AD84">
            <v>2068</v>
          </cell>
          <cell r="AE84">
            <v>-2</v>
          </cell>
          <cell r="AF84">
            <v>0</v>
          </cell>
          <cell r="AG84">
            <v>2068.0604415396133</v>
          </cell>
          <cell r="AI84">
            <v>1191</v>
          </cell>
          <cell r="AJ84">
            <v>1</v>
          </cell>
          <cell r="AK84">
            <v>0</v>
          </cell>
          <cell r="AL84">
            <v>1190.8045107057317</v>
          </cell>
          <cell r="AN84">
            <v>1720</v>
          </cell>
          <cell r="AO84">
            <v>-2</v>
          </cell>
          <cell r="AP84">
            <v>0</v>
          </cell>
          <cell r="AQ84">
            <v>1720.3918586137577</v>
          </cell>
          <cell r="AS84">
            <v>1881</v>
          </cell>
          <cell r="AT84">
            <v>-1</v>
          </cell>
          <cell r="AU84">
            <v>0</v>
          </cell>
          <cell r="AV84">
            <v>1880.8757085229263</v>
          </cell>
          <cell r="AX84">
            <v>26891</v>
          </cell>
          <cell r="AY84">
            <v>1</v>
          </cell>
          <cell r="AZ84">
            <v>0</v>
          </cell>
          <cell r="BA84">
            <v>26891.408618250316</v>
          </cell>
          <cell r="BC84">
            <v>-35342</v>
          </cell>
          <cell r="BD84">
            <v>-1</v>
          </cell>
          <cell r="BE84">
            <v>2</v>
          </cell>
          <cell r="BF84">
            <v>-2</v>
          </cell>
          <cell r="BG84">
            <v>0</v>
          </cell>
          <cell r="BH84">
            <v>0</v>
          </cell>
          <cell r="BI84">
            <v>-35341.648933568569</v>
          </cell>
          <cell r="BK84">
            <v>64239</v>
          </cell>
          <cell r="BL84">
            <v>-2</v>
          </cell>
          <cell r="BM84">
            <v>0</v>
          </cell>
          <cell r="BN84">
            <v>64239.374630810729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U84">
            <v>-2</v>
          </cell>
          <cell r="BV84">
            <v>0</v>
          </cell>
          <cell r="BW84">
            <v>64239</v>
          </cell>
          <cell r="BY84">
            <v>70809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I84">
            <v>146</v>
          </cell>
          <cell r="CJ84">
            <v>1</v>
          </cell>
          <cell r="CK84">
            <v>0</v>
          </cell>
          <cell r="CL84">
            <v>146.2331180422257</v>
          </cell>
          <cell r="CN84">
            <v>362</v>
          </cell>
          <cell r="CO84">
            <v>0</v>
          </cell>
          <cell r="CP84">
            <v>0</v>
          </cell>
          <cell r="CQ84">
            <v>362.39754514482297</v>
          </cell>
          <cell r="CS84">
            <v>362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362.39754514482297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J84">
            <v>355</v>
          </cell>
          <cell r="DK84">
            <v>0</v>
          </cell>
          <cell r="DL84">
            <v>0</v>
          </cell>
          <cell r="DM84">
            <v>354.90276068262199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7253</v>
          </cell>
          <cell r="DU84">
            <v>0</v>
          </cell>
          <cell r="DV84">
            <v>0</v>
          </cell>
          <cell r="DW84">
            <v>7253.031116230497</v>
          </cell>
          <cell r="DY84">
            <v>47</v>
          </cell>
          <cell r="DZ84">
            <v>1</v>
          </cell>
          <cell r="EA84">
            <v>0</v>
          </cell>
          <cell r="EB84">
            <v>46.754766210499703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I84">
            <v>92</v>
          </cell>
          <cell r="EJ84">
            <v>0</v>
          </cell>
          <cell r="EK84">
            <v>0</v>
          </cell>
          <cell r="EL84">
            <v>91.745878045282723</v>
          </cell>
          <cell r="EN84">
            <v>606</v>
          </cell>
          <cell r="EO84">
            <v>-1</v>
          </cell>
          <cell r="EP84">
            <v>0</v>
          </cell>
          <cell r="EQ84">
            <v>606.44307546251025</v>
          </cell>
        </row>
        <row r="90">
          <cell r="C90" t="str">
            <v>30900TAllcustom2Allcustom3USD Total</v>
          </cell>
          <cell r="E90">
            <v>10652</v>
          </cell>
          <cell r="F90">
            <v>0</v>
          </cell>
          <cell r="H90">
            <v>10651.884478658501</v>
          </cell>
          <cell r="J90">
            <v>4873</v>
          </cell>
          <cell r="K90">
            <v>0</v>
          </cell>
          <cell r="M90">
            <v>4873.0374372200004</v>
          </cell>
          <cell r="O90">
            <v>5792</v>
          </cell>
          <cell r="P90">
            <v>0</v>
          </cell>
          <cell r="R90">
            <v>5792.2908961565599</v>
          </cell>
          <cell r="T90">
            <v>7920</v>
          </cell>
          <cell r="U90">
            <v>0</v>
          </cell>
          <cell r="W90">
            <v>7920.4168828437405</v>
          </cell>
          <cell r="Y90">
            <v>1368</v>
          </cell>
          <cell r="Z90">
            <v>0</v>
          </cell>
          <cell r="AB90">
            <v>1367.78231271033</v>
          </cell>
          <cell r="AD90">
            <v>1162</v>
          </cell>
          <cell r="AE90">
            <v>0</v>
          </cell>
          <cell r="AG90">
            <v>1161.6967619203301</v>
          </cell>
          <cell r="AI90">
            <v>307</v>
          </cell>
          <cell r="AJ90">
            <v>0</v>
          </cell>
          <cell r="AL90">
            <v>306.53215263104101</v>
          </cell>
          <cell r="AN90">
            <v>456</v>
          </cell>
          <cell r="AO90">
            <v>0</v>
          </cell>
          <cell r="AQ90">
            <v>455.78244575676797</v>
          </cell>
          <cell r="AS90">
            <v>1143</v>
          </cell>
          <cell r="AT90">
            <v>0</v>
          </cell>
          <cell r="AV90">
            <v>1142.96253127931</v>
          </cell>
          <cell r="AX90">
            <v>1405</v>
          </cell>
          <cell r="AY90">
            <v>0</v>
          </cell>
          <cell r="BA90">
            <v>1405.49014964865</v>
          </cell>
          <cell r="BC90">
            <v>-41</v>
          </cell>
          <cell r="BD90">
            <v>0</v>
          </cell>
          <cell r="BE90">
            <v>-1</v>
          </cell>
          <cell r="BF90">
            <v>0</v>
          </cell>
          <cell r="BH90">
            <v>0</v>
          </cell>
          <cell r="BI90">
            <v>-40.4949285241239</v>
          </cell>
          <cell r="BK90">
            <v>35037</v>
          </cell>
          <cell r="BL90">
            <v>0</v>
          </cell>
          <cell r="BM90">
            <v>0</v>
          </cell>
          <cell r="BN90">
            <v>35037.381120301099</v>
          </cell>
          <cell r="BP90">
            <v>0</v>
          </cell>
          <cell r="BQ90">
            <v>0</v>
          </cell>
          <cell r="BS90">
            <v>0</v>
          </cell>
          <cell r="BU90">
            <v>0</v>
          </cell>
          <cell r="BV90">
            <v>0</v>
          </cell>
          <cell r="BW90">
            <v>35037</v>
          </cell>
          <cell r="BY90">
            <v>32530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I90">
            <v>-347</v>
          </cell>
          <cell r="CJ90">
            <v>0</v>
          </cell>
          <cell r="CL90">
            <v>-347.06954930449098</v>
          </cell>
          <cell r="CN90">
            <v>348</v>
          </cell>
          <cell r="CO90">
            <v>0</v>
          </cell>
          <cell r="CQ90">
            <v>347.99442729364904</v>
          </cell>
          <cell r="CS90">
            <v>348</v>
          </cell>
          <cell r="CT90">
            <v>0</v>
          </cell>
          <cell r="CU90">
            <v>0</v>
          </cell>
          <cell r="CV90">
            <v>0</v>
          </cell>
          <cell r="CX90">
            <v>347.99442729364904</v>
          </cell>
          <cell r="CZ90">
            <v>0</v>
          </cell>
          <cell r="DA90">
            <v>0</v>
          </cell>
          <cell r="DC90">
            <v>0</v>
          </cell>
          <cell r="DE90">
            <v>0</v>
          </cell>
          <cell r="DF90">
            <v>0</v>
          </cell>
          <cell r="DH90">
            <v>0</v>
          </cell>
          <cell r="DJ90">
            <v>346</v>
          </cell>
          <cell r="DK90">
            <v>0</v>
          </cell>
          <cell r="DM90">
            <v>346.17888639062204</v>
          </cell>
          <cell r="DO90">
            <v>0</v>
          </cell>
          <cell r="DP90">
            <v>0</v>
          </cell>
          <cell r="DR90">
            <v>0</v>
          </cell>
          <cell r="DT90">
            <v>3293</v>
          </cell>
          <cell r="DU90">
            <v>0</v>
          </cell>
          <cell r="DV90">
            <v>1</v>
          </cell>
          <cell r="DW90">
            <v>3291.7936730184697</v>
          </cell>
          <cell r="DY90">
            <v>44</v>
          </cell>
          <cell r="DZ90">
            <v>0</v>
          </cell>
          <cell r="EB90">
            <v>43.516844321619303</v>
          </cell>
          <cell r="ED90">
            <v>0</v>
          </cell>
          <cell r="EE90">
            <v>0</v>
          </cell>
          <cell r="EG90">
            <v>0</v>
          </cell>
          <cell r="EI90">
            <v>11</v>
          </cell>
          <cell r="EJ90">
            <v>0</v>
          </cell>
          <cell r="EL90">
            <v>10.888632541855499</v>
          </cell>
          <cell r="EN90">
            <v>137</v>
          </cell>
          <cell r="EO90">
            <v>0</v>
          </cell>
          <cell r="EQ90">
            <v>136.62432394761299</v>
          </cell>
        </row>
        <row r="91">
          <cell r="CA91">
            <v>0</v>
          </cell>
          <cell r="CB91">
            <v>0</v>
          </cell>
          <cell r="CC91">
            <v>0</v>
          </cell>
          <cell r="CE91">
            <v>0</v>
          </cell>
          <cell r="DV91">
            <v>0</v>
          </cell>
        </row>
        <row r="92">
          <cell r="E92">
            <v>10652</v>
          </cell>
          <cell r="F92">
            <v>0</v>
          </cell>
          <cell r="G92">
            <v>0</v>
          </cell>
          <cell r="H92">
            <v>10651.884478658501</v>
          </cell>
          <cell r="J92">
            <v>4873</v>
          </cell>
          <cell r="K92">
            <v>0</v>
          </cell>
          <cell r="L92">
            <v>0</v>
          </cell>
          <cell r="M92">
            <v>4873.0374372200004</v>
          </cell>
          <cell r="O92">
            <v>5792</v>
          </cell>
          <cell r="P92">
            <v>0</v>
          </cell>
          <cell r="Q92">
            <v>0</v>
          </cell>
          <cell r="R92">
            <v>5792.2908961565599</v>
          </cell>
          <cell r="T92">
            <v>7920</v>
          </cell>
          <cell r="U92">
            <v>0</v>
          </cell>
          <cell r="V92">
            <v>0</v>
          </cell>
          <cell r="W92">
            <v>7920.4168828437405</v>
          </cell>
          <cell r="Y92">
            <v>1368</v>
          </cell>
          <cell r="Z92">
            <v>0</v>
          </cell>
          <cell r="AA92">
            <v>0</v>
          </cell>
          <cell r="AB92">
            <v>1367.78231271033</v>
          </cell>
          <cell r="AD92">
            <v>1162</v>
          </cell>
          <cell r="AE92">
            <v>0</v>
          </cell>
          <cell r="AF92">
            <v>0</v>
          </cell>
          <cell r="AG92">
            <v>1161.6967619203301</v>
          </cell>
          <cell r="AI92">
            <v>307</v>
          </cell>
          <cell r="AJ92">
            <v>0</v>
          </cell>
          <cell r="AK92">
            <v>0</v>
          </cell>
          <cell r="AL92">
            <v>306.53215263104101</v>
          </cell>
          <cell r="AN92">
            <v>456</v>
          </cell>
          <cell r="AO92">
            <v>0</v>
          </cell>
          <cell r="AP92">
            <v>0</v>
          </cell>
          <cell r="AQ92">
            <v>455.78244575676797</v>
          </cell>
          <cell r="AS92">
            <v>1143</v>
          </cell>
          <cell r="AT92">
            <v>0</v>
          </cell>
          <cell r="AU92">
            <v>0</v>
          </cell>
          <cell r="AV92">
            <v>1142.96253127931</v>
          </cell>
          <cell r="AX92">
            <v>1405</v>
          </cell>
          <cell r="AY92">
            <v>0</v>
          </cell>
          <cell r="AZ92">
            <v>0</v>
          </cell>
          <cell r="BA92">
            <v>1405.49014964865</v>
          </cell>
          <cell r="BC92">
            <v>-41</v>
          </cell>
          <cell r="BD92">
            <v>0</v>
          </cell>
          <cell r="BE92">
            <v>-1</v>
          </cell>
          <cell r="BF92">
            <v>0</v>
          </cell>
          <cell r="BG92">
            <v>0</v>
          </cell>
          <cell r="BH92">
            <v>0</v>
          </cell>
          <cell r="BI92">
            <v>-40.4949285241239</v>
          </cell>
          <cell r="BK92">
            <v>35037</v>
          </cell>
          <cell r="BL92">
            <v>0</v>
          </cell>
          <cell r="BM92">
            <v>0</v>
          </cell>
          <cell r="BN92">
            <v>35037.381120301099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U92">
            <v>0</v>
          </cell>
          <cell r="BV92">
            <v>0</v>
          </cell>
          <cell r="BW92">
            <v>35037</v>
          </cell>
          <cell r="BY92">
            <v>32530</v>
          </cell>
          <cell r="CA92">
            <v>0</v>
          </cell>
          <cell r="CB92">
            <v>0</v>
          </cell>
          <cell r="CC92">
            <v>0</v>
          </cell>
          <cell r="CE92">
            <v>0</v>
          </cell>
          <cell r="CF92">
            <v>0</v>
          </cell>
          <cell r="CI92">
            <v>-347</v>
          </cell>
          <cell r="CJ92">
            <v>0</v>
          </cell>
          <cell r="CK92">
            <v>0</v>
          </cell>
          <cell r="CL92">
            <v>-347.06954930449098</v>
          </cell>
          <cell r="CN92">
            <v>348</v>
          </cell>
          <cell r="CO92">
            <v>0</v>
          </cell>
          <cell r="CP92">
            <v>0</v>
          </cell>
          <cell r="CQ92">
            <v>347.99442729364904</v>
          </cell>
          <cell r="CS92">
            <v>348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347.99442729364904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J92">
            <v>346</v>
          </cell>
          <cell r="DK92">
            <v>0</v>
          </cell>
          <cell r="DL92">
            <v>0</v>
          </cell>
          <cell r="DM92">
            <v>346.17888639062204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T92">
            <v>3293</v>
          </cell>
          <cell r="DU92">
            <v>0</v>
          </cell>
          <cell r="DV92">
            <v>1</v>
          </cell>
          <cell r="DW92">
            <v>3291.7936730184697</v>
          </cell>
          <cell r="DY92">
            <v>44</v>
          </cell>
          <cell r="DZ92">
            <v>0</v>
          </cell>
          <cell r="EA92">
            <v>0</v>
          </cell>
          <cell r="EB92">
            <v>43.516844321619303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I92">
            <v>11</v>
          </cell>
          <cell r="EJ92">
            <v>0</v>
          </cell>
          <cell r="EK92">
            <v>0</v>
          </cell>
          <cell r="EL92">
            <v>10.888632541855499</v>
          </cell>
          <cell r="EN92">
            <v>137</v>
          </cell>
          <cell r="EO92">
            <v>0</v>
          </cell>
          <cell r="EP92">
            <v>0</v>
          </cell>
          <cell r="EQ92">
            <v>136.62432394761299</v>
          </cell>
        </row>
        <row r="93">
          <cell r="C93" t="str">
            <v>31900TAllcustom2Allcustom3USD Total</v>
          </cell>
          <cell r="E93">
            <v>13</v>
          </cell>
          <cell r="F93">
            <v>0</v>
          </cell>
          <cell r="H93">
            <v>13.380311210424301</v>
          </cell>
          <cell r="J93">
            <v>0</v>
          </cell>
          <cell r="K93">
            <v>0</v>
          </cell>
          <cell r="M93">
            <v>0</v>
          </cell>
          <cell r="O93">
            <v>738</v>
          </cell>
          <cell r="P93">
            <v>0</v>
          </cell>
          <cell r="R93">
            <v>738.20410713506203</v>
          </cell>
          <cell r="T93">
            <v>1</v>
          </cell>
          <cell r="U93">
            <v>1</v>
          </cell>
          <cell r="W93">
            <v>0.38677790175676297</v>
          </cell>
          <cell r="Y93">
            <v>0</v>
          </cell>
          <cell r="Z93">
            <v>0</v>
          </cell>
          <cell r="AB93">
            <v>0.41849323273768996</v>
          </cell>
          <cell r="AD93">
            <v>0</v>
          </cell>
          <cell r="AE93">
            <v>0</v>
          </cell>
          <cell r="AG93">
            <v>0</v>
          </cell>
          <cell r="AI93">
            <v>-1</v>
          </cell>
          <cell r="AJ93">
            <v>-1</v>
          </cell>
          <cell r="AL93">
            <v>-0.35563857218460904</v>
          </cell>
          <cell r="AN93">
            <v>14</v>
          </cell>
          <cell r="AO93">
            <v>0</v>
          </cell>
          <cell r="AQ93">
            <v>14.1194678341929</v>
          </cell>
          <cell r="AS93">
            <v>0</v>
          </cell>
          <cell r="AT93">
            <v>0</v>
          </cell>
          <cell r="AV93">
            <v>0.17616499543206302</v>
          </cell>
          <cell r="AX93">
            <v>0</v>
          </cell>
          <cell r="AY93">
            <v>0</v>
          </cell>
          <cell r="BA93">
            <v>0</v>
          </cell>
          <cell r="BC93">
            <v>2</v>
          </cell>
          <cell r="BD93">
            <v>0</v>
          </cell>
          <cell r="BE93">
            <v>1</v>
          </cell>
          <cell r="BF93">
            <v>1</v>
          </cell>
          <cell r="BH93">
            <v>0</v>
          </cell>
          <cell r="BI93">
            <v>0</v>
          </cell>
          <cell r="BK93">
            <v>767</v>
          </cell>
          <cell r="BL93">
            <v>1</v>
          </cell>
          <cell r="BM93">
            <v>0</v>
          </cell>
          <cell r="BN93">
            <v>766.32968373742108</v>
          </cell>
          <cell r="BP93">
            <v>0</v>
          </cell>
          <cell r="BQ93">
            <v>0</v>
          </cell>
          <cell r="BS93">
            <v>0</v>
          </cell>
          <cell r="BU93">
            <v>1</v>
          </cell>
          <cell r="BV93">
            <v>0</v>
          </cell>
          <cell r="BW93">
            <v>767</v>
          </cell>
          <cell r="BY93">
            <v>765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I93">
            <v>0</v>
          </cell>
          <cell r="CL93">
            <v>0</v>
          </cell>
          <cell r="CN93">
            <v>0</v>
          </cell>
          <cell r="CO93">
            <v>0</v>
          </cell>
          <cell r="CQ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Z93">
            <v>0</v>
          </cell>
          <cell r="DC93">
            <v>0</v>
          </cell>
          <cell r="DE93">
            <v>0</v>
          </cell>
          <cell r="DH93">
            <v>0</v>
          </cell>
          <cell r="DJ93">
            <v>0</v>
          </cell>
          <cell r="DM93">
            <v>0</v>
          </cell>
          <cell r="DO93">
            <v>0</v>
          </cell>
          <cell r="DR93">
            <v>0</v>
          </cell>
          <cell r="DT93">
            <v>13</v>
          </cell>
          <cell r="DV93">
            <v>-1</v>
          </cell>
          <cell r="DW93">
            <v>14.182322494746</v>
          </cell>
          <cell r="DY93">
            <v>0</v>
          </cell>
          <cell r="EB93">
            <v>0</v>
          </cell>
          <cell r="ED93">
            <v>0</v>
          </cell>
          <cell r="EG93">
            <v>0</v>
          </cell>
          <cell r="EI93">
            <v>0</v>
          </cell>
          <cell r="EL93">
            <v>0</v>
          </cell>
          <cell r="EN93">
            <v>0</v>
          </cell>
          <cell r="EQ93">
            <v>0.17616499543206302</v>
          </cell>
        </row>
        <row r="94">
          <cell r="C94" t="str">
            <v>32900TAllcustom2Allcustom3USD Total</v>
          </cell>
          <cell r="E94">
            <v>10665</v>
          </cell>
          <cell r="F94">
            <v>0</v>
          </cell>
          <cell r="G94">
            <v>0</v>
          </cell>
          <cell r="H94">
            <v>10665.264789868927</v>
          </cell>
          <cell r="J94">
            <v>4873</v>
          </cell>
          <cell r="K94">
            <v>0</v>
          </cell>
          <cell r="L94">
            <v>0</v>
          </cell>
          <cell r="M94">
            <v>4873.0374372200004</v>
          </cell>
          <cell r="O94">
            <v>6530</v>
          </cell>
          <cell r="P94">
            <v>0</v>
          </cell>
          <cell r="Q94">
            <v>0</v>
          </cell>
          <cell r="R94">
            <v>6530.4950032916222</v>
          </cell>
          <cell r="T94">
            <v>7921</v>
          </cell>
          <cell r="U94">
            <v>1</v>
          </cell>
          <cell r="V94">
            <v>0</v>
          </cell>
          <cell r="W94">
            <v>7920.8036607454969</v>
          </cell>
          <cell r="Y94">
            <v>1368</v>
          </cell>
          <cell r="Z94">
            <v>0</v>
          </cell>
          <cell r="AA94">
            <v>0</v>
          </cell>
          <cell r="AB94">
            <v>1368.2008059430677</v>
          </cell>
          <cell r="AD94">
            <v>1162</v>
          </cell>
          <cell r="AE94">
            <v>0</v>
          </cell>
          <cell r="AF94">
            <v>0</v>
          </cell>
          <cell r="AG94">
            <v>1161.6967619203301</v>
          </cell>
          <cell r="AI94">
            <v>306</v>
          </cell>
          <cell r="AJ94">
            <v>-1</v>
          </cell>
          <cell r="AK94">
            <v>0</v>
          </cell>
          <cell r="AL94">
            <v>306.17651405885641</v>
          </cell>
          <cell r="AN94">
            <v>470</v>
          </cell>
          <cell r="AO94">
            <v>0</v>
          </cell>
          <cell r="AP94">
            <v>0</v>
          </cell>
          <cell r="AQ94">
            <v>469.90191359096087</v>
          </cell>
          <cell r="AS94">
            <v>1143</v>
          </cell>
          <cell r="AT94">
            <v>0</v>
          </cell>
          <cell r="AU94">
            <v>0</v>
          </cell>
          <cell r="AV94">
            <v>1143.1386962747422</v>
          </cell>
          <cell r="AX94">
            <v>1405</v>
          </cell>
          <cell r="AY94">
            <v>0</v>
          </cell>
          <cell r="AZ94">
            <v>0</v>
          </cell>
          <cell r="BA94">
            <v>1405.49014964865</v>
          </cell>
          <cell r="BC94">
            <v>-39</v>
          </cell>
          <cell r="BD94">
            <v>0</v>
          </cell>
          <cell r="BE94">
            <v>0</v>
          </cell>
          <cell r="BF94">
            <v>1</v>
          </cell>
          <cell r="BG94">
            <v>0</v>
          </cell>
          <cell r="BH94">
            <v>0</v>
          </cell>
          <cell r="BI94">
            <v>-40.4949285241239</v>
          </cell>
          <cell r="BK94">
            <v>35804</v>
          </cell>
          <cell r="BL94">
            <v>1</v>
          </cell>
          <cell r="BM94">
            <v>0</v>
          </cell>
          <cell r="BN94">
            <v>35803.710804038521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1</v>
          </cell>
          <cell r="BV94">
            <v>0</v>
          </cell>
          <cell r="BW94">
            <v>35804</v>
          </cell>
          <cell r="BY94">
            <v>33295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I94">
            <v>-347</v>
          </cell>
          <cell r="CJ94">
            <v>0</v>
          </cell>
          <cell r="CK94">
            <v>0</v>
          </cell>
          <cell r="CL94">
            <v>-347.06954930449098</v>
          </cell>
          <cell r="CN94">
            <v>348</v>
          </cell>
          <cell r="CO94">
            <v>0</v>
          </cell>
          <cell r="CP94">
            <v>0</v>
          </cell>
          <cell r="CQ94">
            <v>347.99442729364904</v>
          </cell>
          <cell r="CS94">
            <v>348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347.99442729364904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J94">
            <v>346</v>
          </cell>
          <cell r="DK94">
            <v>0</v>
          </cell>
          <cell r="DL94">
            <v>0</v>
          </cell>
          <cell r="DM94">
            <v>346.17888639062204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3306</v>
          </cell>
          <cell r="DU94">
            <v>0</v>
          </cell>
          <cell r="DV94">
            <v>0</v>
          </cell>
          <cell r="DW94">
            <v>3305.9759955132158</v>
          </cell>
          <cell r="DY94">
            <v>44</v>
          </cell>
          <cell r="DZ94">
            <v>0</v>
          </cell>
          <cell r="EA94">
            <v>0</v>
          </cell>
          <cell r="EB94">
            <v>43.516844321619303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I94">
            <v>11</v>
          </cell>
          <cell r="EJ94">
            <v>0</v>
          </cell>
          <cell r="EK94">
            <v>0</v>
          </cell>
          <cell r="EL94">
            <v>10.888632541855499</v>
          </cell>
          <cell r="EN94">
            <v>137</v>
          </cell>
          <cell r="EO94">
            <v>0</v>
          </cell>
          <cell r="EP94">
            <v>0</v>
          </cell>
          <cell r="EQ94">
            <v>136.80048894304505</v>
          </cell>
        </row>
        <row r="96">
          <cell r="C96" t="str">
            <v>33500TAllcustom2Allcustom3USD Total</v>
          </cell>
          <cell r="E96">
            <v>10218</v>
          </cell>
          <cell r="H96">
            <v>10218.1026895182</v>
          </cell>
          <cell r="J96">
            <v>1931</v>
          </cell>
          <cell r="M96">
            <v>1931.0540869000001</v>
          </cell>
          <cell r="O96">
            <v>2350</v>
          </cell>
          <cell r="R96">
            <v>2349.9103755972301</v>
          </cell>
          <cell r="T96">
            <v>830</v>
          </cell>
          <cell r="W96">
            <v>829.59750592892692</v>
          </cell>
          <cell r="Y96">
            <v>249</v>
          </cell>
          <cell r="AB96">
            <v>249.21954355584899</v>
          </cell>
          <cell r="AD96">
            <v>60</v>
          </cell>
          <cell r="AG96">
            <v>60.399415829999995</v>
          </cell>
          <cell r="AI96">
            <v>21</v>
          </cell>
          <cell r="AL96">
            <v>21.366924987126801</v>
          </cell>
          <cell r="AN96">
            <v>1002</v>
          </cell>
          <cell r="AQ96">
            <v>1001.64930471171</v>
          </cell>
          <cell r="AS96">
            <v>84</v>
          </cell>
          <cell r="AV96">
            <v>84.111871680080696</v>
          </cell>
          <cell r="AX96">
            <v>10269</v>
          </cell>
          <cell r="BA96">
            <v>10269.0420038227</v>
          </cell>
          <cell r="BC96">
            <v>-13627</v>
          </cell>
          <cell r="BE96">
            <v>0</v>
          </cell>
          <cell r="BH96">
            <v>0</v>
          </cell>
          <cell r="BI96">
            <v>-13627.2168330556</v>
          </cell>
          <cell r="BK96">
            <v>13387</v>
          </cell>
          <cell r="BM96">
            <v>0</v>
          </cell>
          <cell r="BN96">
            <v>13387.2368894762</v>
          </cell>
          <cell r="BP96">
            <v>0</v>
          </cell>
          <cell r="BS96">
            <v>0</v>
          </cell>
          <cell r="BU96">
            <v>0</v>
          </cell>
          <cell r="BV96">
            <v>0</v>
          </cell>
          <cell r="BW96">
            <v>13387</v>
          </cell>
          <cell r="BY96">
            <v>16661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I96">
            <v>0</v>
          </cell>
          <cell r="CL96">
            <v>0</v>
          </cell>
          <cell r="CN96">
            <v>0</v>
          </cell>
          <cell r="CQ96">
            <v>0</v>
          </cell>
          <cell r="CS96">
            <v>0</v>
          </cell>
          <cell r="CU96">
            <v>0</v>
          </cell>
          <cell r="CX96">
            <v>0</v>
          </cell>
          <cell r="CZ96">
            <v>0</v>
          </cell>
          <cell r="DC96">
            <v>0</v>
          </cell>
          <cell r="DE96">
            <v>0</v>
          </cell>
          <cell r="DH96">
            <v>0</v>
          </cell>
          <cell r="DJ96">
            <v>0</v>
          </cell>
          <cell r="DM96">
            <v>0</v>
          </cell>
          <cell r="DO96">
            <v>0</v>
          </cell>
          <cell r="DR96">
            <v>0</v>
          </cell>
          <cell r="DT96">
            <v>1332</v>
          </cell>
          <cell r="DV96">
            <v>-1</v>
          </cell>
          <cell r="DW96">
            <v>1332.6351890846902</v>
          </cell>
          <cell r="DY96">
            <v>0</v>
          </cell>
          <cell r="EB96">
            <v>0</v>
          </cell>
          <cell r="ED96">
            <v>0</v>
          </cell>
          <cell r="EG96">
            <v>0</v>
          </cell>
          <cell r="EI96">
            <v>57</v>
          </cell>
          <cell r="EL96">
            <v>56.870667659626797</v>
          </cell>
          <cell r="EN96">
            <v>30</v>
          </cell>
          <cell r="EQ96">
            <v>30.100890205632798</v>
          </cell>
        </row>
        <row r="98">
          <cell r="C98" t="str">
            <v>33010Allcustom2Allcustom3USD Total</v>
          </cell>
          <cell r="E98">
            <v>203</v>
          </cell>
          <cell r="H98">
            <v>202.71727568372398</v>
          </cell>
          <cell r="J98">
            <v>7</v>
          </cell>
          <cell r="M98">
            <v>7.2382865499999998</v>
          </cell>
          <cell r="O98">
            <v>14</v>
          </cell>
          <cell r="R98">
            <v>14.279042310207499</v>
          </cell>
          <cell r="T98">
            <v>3</v>
          </cell>
          <cell r="W98">
            <v>3.416058</v>
          </cell>
          <cell r="Y98">
            <v>15</v>
          </cell>
          <cell r="AB98">
            <v>15.25016593</v>
          </cell>
          <cell r="AD98">
            <v>0</v>
          </cell>
          <cell r="AG98">
            <v>0</v>
          </cell>
          <cell r="AI98">
            <v>7</v>
          </cell>
          <cell r="AL98">
            <v>6.6566330804166896</v>
          </cell>
          <cell r="AN98">
            <v>29</v>
          </cell>
          <cell r="AQ98">
            <v>29.359125893939702</v>
          </cell>
          <cell r="AS98">
            <v>1</v>
          </cell>
          <cell r="AV98">
            <v>0.55675929865864704</v>
          </cell>
          <cell r="AX98">
            <v>0</v>
          </cell>
          <cell r="BA98">
            <v>-0.19054199999999999</v>
          </cell>
          <cell r="BC98">
            <v>0</v>
          </cell>
          <cell r="BE98">
            <v>0</v>
          </cell>
          <cell r="BH98">
            <v>0</v>
          </cell>
          <cell r="BI98">
            <v>0</v>
          </cell>
          <cell r="BK98">
            <v>279</v>
          </cell>
          <cell r="BM98">
            <v>0</v>
          </cell>
          <cell r="BN98">
            <v>279.28280474694697</v>
          </cell>
          <cell r="BP98">
            <v>0</v>
          </cell>
          <cell r="BQ98">
            <v>0</v>
          </cell>
          <cell r="BS98">
            <v>0</v>
          </cell>
          <cell r="BU98">
            <v>0</v>
          </cell>
          <cell r="BV98">
            <v>0</v>
          </cell>
          <cell r="BW98">
            <v>279</v>
          </cell>
          <cell r="BY98">
            <v>278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0</v>
          </cell>
          <cell r="CL98">
            <v>0</v>
          </cell>
          <cell r="CN98">
            <v>0</v>
          </cell>
          <cell r="CQ98">
            <v>0</v>
          </cell>
          <cell r="CS98">
            <v>0</v>
          </cell>
          <cell r="CU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0</v>
          </cell>
          <cell r="DT98">
            <v>51</v>
          </cell>
          <cell r="DV98">
            <v>0</v>
          </cell>
          <cell r="DW98">
            <v>51.265924904356396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1.3885485419902099E-2</v>
          </cell>
          <cell r="EN98">
            <v>0</v>
          </cell>
          <cell r="EQ98">
            <v>0</v>
          </cell>
        </row>
        <row r="99">
          <cell r="C99" t="str">
            <v>33020Allcustom2Allcustom3USD Total</v>
          </cell>
          <cell r="E99">
            <v>389</v>
          </cell>
          <cell r="H99">
            <v>388.57287490617102</v>
          </cell>
          <cell r="J99">
            <v>3282</v>
          </cell>
          <cell r="M99">
            <v>3282.0556956599999</v>
          </cell>
          <cell r="O99">
            <v>153</v>
          </cell>
          <cell r="R99">
            <v>152.931858830583</v>
          </cell>
          <cell r="T99">
            <v>17</v>
          </cell>
          <cell r="W99">
            <v>17.271598469999997</v>
          </cell>
          <cell r="Y99">
            <v>25</v>
          </cell>
          <cell r="AB99">
            <v>24.688420135164201</v>
          </cell>
          <cell r="AD99">
            <v>2</v>
          </cell>
          <cell r="AG99">
            <v>1.7955778899999999</v>
          </cell>
          <cell r="AI99">
            <v>52</v>
          </cell>
          <cell r="AL99">
            <v>52.448360428574098</v>
          </cell>
          <cell r="AN99">
            <v>4</v>
          </cell>
          <cell r="AQ99">
            <v>3.9781025599510302</v>
          </cell>
          <cell r="AS99">
            <v>102</v>
          </cell>
          <cell r="AV99">
            <v>101.773518536045</v>
          </cell>
          <cell r="AX99">
            <v>84</v>
          </cell>
          <cell r="BA99">
            <v>83.683132999999998</v>
          </cell>
          <cell r="BC99">
            <v>-9</v>
          </cell>
          <cell r="BE99">
            <v>-1</v>
          </cell>
          <cell r="BH99">
            <v>0</v>
          </cell>
          <cell r="BI99">
            <v>-8.0207090000000001</v>
          </cell>
          <cell r="BK99">
            <v>4101</v>
          </cell>
          <cell r="BM99">
            <v>0</v>
          </cell>
          <cell r="BN99">
            <v>4101.1784314164897</v>
          </cell>
          <cell r="BP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4101</v>
          </cell>
          <cell r="BY99">
            <v>3924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I99">
            <v>10</v>
          </cell>
          <cell r="CL99">
            <v>10</v>
          </cell>
          <cell r="CN99">
            <v>3</v>
          </cell>
          <cell r="CQ99">
            <v>2.9</v>
          </cell>
          <cell r="CS99">
            <v>3</v>
          </cell>
          <cell r="CU99">
            <v>0</v>
          </cell>
          <cell r="CX99">
            <v>2.9</v>
          </cell>
          <cell r="CZ99">
            <v>0</v>
          </cell>
          <cell r="DC99">
            <v>0</v>
          </cell>
          <cell r="DE99">
            <v>0</v>
          </cell>
          <cell r="DH99">
            <v>0</v>
          </cell>
          <cell r="DJ99">
            <v>0</v>
          </cell>
          <cell r="DM99">
            <v>0</v>
          </cell>
          <cell r="DO99">
            <v>0</v>
          </cell>
          <cell r="DR99">
            <v>0</v>
          </cell>
          <cell r="DT99">
            <v>83</v>
          </cell>
          <cell r="DV99">
            <v>0</v>
          </cell>
          <cell r="DW99">
            <v>82.9104610136894</v>
          </cell>
          <cell r="DY99">
            <v>0</v>
          </cell>
          <cell r="EB99">
            <v>0</v>
          </cell>
          <cell r="ED99">
            <v>0</v>
          </cell>
          <cell r="EG99">
            <v>0</v>
          </cell>
          <cell r="EI99">
            <v>0</v>
          </cell>
          <cell r="EL99">
            <v>0</v>
          </cell>
          <cell r="EN99">
            <v>18</v>
          </cell>
          <cell r="EQ99">
            <v>17.583618866124201</v>
          </cell>
        </row>
        <row r="100">
          <cell r="C100" t="str">
            <v>33600TAllcustom2Allcustom3USD Total</v>
          </cell>
          <cell r="E100">
            <v>37</v>
          </cell>
          <cell r="H100">
            <v>36.699254310000001</v>
          </cell>
          <cell r="J100">
            <v>0</v>
          </cell>
          <cell r="M100">
            <v>0</v>
          </cell>
          <cell r="O100">
            <v>32</v>
          </cell>
          <cell r="R100">
            <v>31.778945977837303</v>
          </cell>
          <cell r="T100">
            <v>0</v>
          </cell>
          <cell r="W100">
            <v>0</v>
          </cell>
          <cell r="Y100">
            <v>108</v>
          </cell>
          <cell r="AB100">
            <v>107.95142312999999</v>
          </cell>
          <cell r="AD100">
            <v>0</v>
          </cell>
          <cell r="AG100">
            <v>0</v>
          </cell>
          <cell r="AI100">
            <v>0</v>
          </cell>
          <cell r="AL100">
            <v>0</v>
          </cell>
          <cell r="AN100">
            <v>0</v>
          </cell>
          <cell r="AQ100">
            <v>7.68884999990214E-9</v>
          </cell>
          <cell r="AS100">
            <v>0</v>
          </cell>
          <cell r="AV100">
            <v>0</v>
          </cell>
          <cell r="AX100">
            <v>373</v>
          </cell>
          <cell r="BA100">
            <v>372.68601364999995</v>
          </cell>
          <cell r="BC100">
            <v>-119</v>
          </cell>
          <cell r="BE100">
            <v>0</v>
          </cell>
          <cell r="BH100">
            <v>0</v>
          </cell>
          <cell r="BI100">
            <v>-118.537093897689</v>
          </cell>
          <cell r="BK100">
            <v>431</v>
          </cell>
          <cell r="BM100">
            <v>0</v>
          </cell>
          <cell r="BN100">
            <v>430.57854317783699</v>
          </cell>
          <cell r="BP100">
            <v>0</v>
          </cell>
          <cell r="BS100">
            <v>0</v>
          </cell>
          <cell r="BU100">
            <v>0</v>
          </cell>
          <cell r="BV100">
            <v>0</v>
          </cell>
          <cell r="BW100">
            <v>431</v>
          </cell>
          <cell r="BY100">
            <v>177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I100">
            <v>0</v>
          </cell>
          <cell r="CL100">
            <v>0</v>
          </cell>
          <cell r="CN100">
            <v>0</v>
          </cell>
          <cell r="CQ100">
            <v>0</v>
          </cell>
          <cell r="CS100">
            <v>0</v>
          </cell>
          <cell r="CU100">
            <v>0</v>
          </cell>
          <cell r="CX100">
            <v>0</v>
          </cell>
          <cell r="CZ100">
            <v>0</v>
          </cell>
          <cell r="DC100">
            <v>0</v>
          </cell>
          <cell r="DE100">
            <v>0</v>
          </cell>
          <cell r="DH100">
            <v>0</v>
          </cell>
          <cell r="DJ100">
            <v>0</v>
          </cell>
          <cell r="DM100">
            <v>0</v>
          </cell>
          <cell r="DO100">
            <v>0</v>
          </cell>
          <cell r="DR100">
            <v>0</v>
          </cell>
          <cell r="DT100">
            <v>108</v>
          </cell>
          <cell r="DV100">
            <v>0</v>
          </cell>
          <cell r="DW100">
            <v>107.95142313768899</v>
          </cell>
          <cell r="DY100">
            <v>0</v>
          </cell>
          <cell r="EB100">
            <v>0</v>
          </cell>
          <cell r="ED100">
            <v>0</v>
          </cell>
          <cell r="EG100">
            <v>0</v>
          </cell>
          <cell r="EI100">
            <v>0</v>
          </cell>
          <cell r="EL100">
            <v>0</v>
          </cell>
          <cell r="EN100">
            <v>0</v>
          </cell>
          <cell r="EQ100">
            <v>0</v>
          </cell>
        </row>
        <row r="101">
          <cell r="C101" t="str">
            <v>33030Allcustom2Allcustom3USD Total</v>
          </cell>
          <cell r="E101">
            <v>33</v>
          </cell>
          <cell r="H101">
            <v>33.456717036886303</v>
          </cell>
          <cell r="J101">
            <v>17</v>
          </cell>
          <cell r="M101">
            <v>16.750943460000002</v>
          </cell>
          <cell r="O101">
            <v>393</v>
          </cell>
          <cell r="R101">
            <v>393.03667094273504</v>
          </cell>
          <cell r="T101">
            <v>187</v>
          </cell>
          <cell r="W101">
            <v>187.37955643594199</v>
          </cell>
          <cell r="Y101">
            <v>28</v>
          </cell>
          <cell r="AB101">
            <v>28.2643993210425</v>
          </cell>
          <cell r="AD101">
            <v>8</v>
          </cell>
          <cell r="AG101">
            <v>8.318879410000001</v>
          </cell>
          <cell r="AI101">
            <v>3</v>
          </cell>
          <cell r="AL101">
            <v>3.4955126629356301</v>
          </cell>
          <cell r="AN101">
            <v>8</v>
          </cell>
          <cell r="AQ101">
            <v>7.9639542649202006</v>
          </cell>
          <cell r="AS101">
            <v>2</v>
          </cell>
          <cell r="AV101">
            <v>1.75107178745626</v>
          </cell>
          <cell r="AX101">
            <v>27</v>
          </cell>
          <cell r="BA101">
            <v>27.372</v>
          </cell>
          <cell r="BC101">
            <v>-109</v>
          </cell>
          <cell r="BE101">
            <v>1</v>
          </cell>
          <cell r="BH101">
            <v>0</v>
          </cell>
          <cell r="BI101">
            <v>-110.46751325833701</v>
          </cell>
          <cell r="BK101">
            <v>597</v>
          </cell>
          <cell r="BM101">
            <v>0</v>
          </cell>
          <cell r="BN101">
            <v>597.32219206358104</v>
          </cell>
          <cell r="BP101">
            <v>0</v>
          </cell>
          <cell r="BS101">
            <v>0</v>
          </cell>
          <cell r="BU101">
            <v>0</v>
          </cell>
          <cell r="BV101">
            <v>0</v>
          </cell>
          <cell r="BW101">
            <v>597</v>
          </cell>
          <cell r="BY101">
            <v>677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L101">
            <v>0</v>
          </cell>
          <cell r="CN101">
            <v>0</v>
          </cell>
          <cell r="CQ101">
            <v>0</v>
          </cell>
          <cell r="CS101">
            <v>0</v>
          </cell>
          <cell r="CU101">
            <v>0</v>
          </cell>
          <cell r="CX101">
            <v>0</v>
          </cell>
          <cell r="CZ101">
            <v>0</v>
          </cell>
          <cell r="DC101">
            <v>0</v>
          </cell>
          <cell r="DE101">
            <v>0</v>
          </cell>
          <cell r="DH101">
            <v>0</v>
          </cell>
          <cell r="DJ101">
            <v>0</v>
          </cell>
          <cell r="DM101">
            <v>0</v>
          </cell>
          <cell r="DO101">
            <v>0</v>
          </cell>
          <cell r="DR101">
            <v>0</v>
          </cell>
          <cell r="DT101">
            <v>47</v>
          </cell>
          <cell r="DV101">
            <v>-1</v>
          </cell>
          <cell r="DW101">
            <v>48.042745658898305</v>
          </cell>
          <cell r="DY101">
            <v>0</v>
          </cell>
          <cell r="EB101">
            <v>0</v>
          </cell>
          <cell r="ED101">
            <v>0</v>
          </cell>
          <cell r="EG101">
            <v>0</v>
          </cell>
          <cell r="EI101">
            <v>0</v>
          </cell>
          <cell r="EL101">
            <v>1.19617223699118E-2</v>
          </cell>
          <cell r="EN101">
            <v>1</v>
          </cell>
          <cell r="EQ101">
            <v>1.0388749363266501</v>
          </cell>
        </row>
        <row r="102">
          <cell r="C102" t="str">
            <v>33250TAllcustom2Allcustom3USD Total</v>
          </cell>
          <cell r="E102">
            <v>0</v>
          </cell>
          <cell r="F102">
            <v>0</v>
          </cell>
          <cell r="H102">
            <v>0.24948235992661699</v>
          </cell>
          <cell r="J102">
            <v>0</v>
          </cell>
          <cell r="K102">
            <v>0</v>
          </cell>
          <cell r="M102">
            <v>0</v>
          </cell>
          <cell r="O102">
            <v>26</v>
          </cell>
          <cell r="P102">
            <v>0</v>
          </cell>
          <cell r="R102">
            <v>26.2367875103652</v>
          </cell>
          <cell r="T102">
            <v>1</v>
          </cell>
          <cell r="U102">
            <v>1</v>
          </cell>
          <cell r="W102">
            <v>0</v>
          </cell>
          <cell r="Y102">
            <v>0</v>
          </cell>
          <cell r="Z102">
            <v>0</v>
          </cell>
          <cell r="AB102">
            <v>0</v>
          </cell>
          <cell r="AD102">
            <v>1</v>
          </cell>
          <cell r="AE102">
            <v>1</v>
          </cell>
          <cell r="AG102">
            <v>0</v>
          </cell>
          <cell r="AI102">
            <v>1</v>
          </cell>
          <cell r="AJ102">
            <v>1</v>
          </cell>
          <cell r="AL102">
            <v>0</v>
          </cell>
          <cell r="AN102">
            <v>3</v>
          </cell>
          <cell r="AO102">
            <v>0</v>
          </cell>
          <cell r="AQ102">
            <v>3.1616748380328703</v>
          </cell>
          <cell r="AS102">
            <v>-1</v>
          </cell>
          <cell r="AT102">
            <v>-1</v>
          </cell>
          <cell r="AV102">
            <v>0</v>
          </cell>
          <cell r="AX102">
            <v>0</v>
          </cell>
          <cell r="AY102">
            <v>0</v>
          </cell>
          <cell r="BA102">
            <v>0</v>
          </cell>
          <cell r="BC102">
            <v>-1</v>
          </cell>
          <cell r="BD102">
            <v>0</v>
          </cell>
          <cell r="BE102">
            <v>-1</v>
          </cell>
          <cell r="BF102">
            <v>0</v>
          </cell>
          <cell r="BH102">
            <v>0</v>
          </cell>
          <cell r="BI102">
            <v>0</v>
          </cell>
          <cell r="BK102">
            <v>30</v>
          </cell>
          <cell r="BL102">
            <v>0</v>
          </cell>
          <cell r="BM102">
            <v>0</v>
          </cell>
          <cell r="BN102">
            <v>29.647944708324701</v>
          </cell>
          <cell r="BP102">
            <v>0</v>
          </cell>
          <cell r="BS102">
            <v>0</v>
          </cell>
          <cell r="BU102">
            <v>0</v>
          </cell>
          <cell r="BV102">
            <v>0</v>
          </cell>
          <cell r="BW102">
            <v>30</v>
          </cell>
          <cell r="BY102">
            <v>32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I102">
            <v>0</v>
          </cell>
          <cell r="CJ102">
            <v>0</v>
          </cell>
          <cell r="CL102">
            <v>0</v>
          </cell>
          <cell r="CN102">
            <v>0</v>
          </cell>
          <cell r="CO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Z102">
            <v>0</v>
          </cell>
          <cell r="DA102">
            <v>0</v>
          </cell>
          <cell r="DC102">
            <v>0</v>
          </cell>
          <cell r="DE102">
            <v>0</v>
          </cell>
          <cell r="DF102">
            <v>0</v>
          </cell>
          <cell r="DH102">
            <v>0</v>
          </cell>
          <cell r="DJ102">
            <v>0</v>
          </cell>
          <cell r="DK102">
            <v>0</v>
          </cell>
          <cell r="DM102">
            <v>0</v>
          </cell>
          <cell r="DO102">
            <v>0</v>
          </cell>
          <cell r="DP102">
            <v>0</v>
          </cell>
          <cell r="DR102">
            <v>0</v>
          </cell>
          <cell r="DT102">
            <v>5</v>
          </cell>
          <cell r="DV102">
            <v>2</v>
          </cell>
          <cell r="DW102">
            <v>3.1616748380328703</v>
          </cell>
          <cell r="DY102">
            <v>0</v>
          </cell>
          <cell r="DZ102">
            <v>0</v>
          </cell>
          <cell r="EB102">
            <v>0</v>
          </cell>
          <cell r="ED102">
            <v>0</v>
          </cell>
          <cell r="EE102">
            <v>0</v>
          </cell>
          <cell r="EG102">
            <v>0</v>
          </cell>
          <cell r="EI102">
            <v>0</v>
          </cell>
          <cell r="EJ102">
            <v>0</v>
          </cell>
          <cell r="EL102">
            <v>0</v>
          </cell>
          <cell r="EN102">
            <v>0</v>
          </cell>
          <cell r="EO102">
            <v>0</v>
          </cell>
          <cell r="EQ102">
            <v>0</v>
          </cell>
        </row>
        <row r="103">
          <cell r="C103" t="str">
            <v>33650TAllcustom2Allcustom3USD Total</v>
          </cell>
          <cell r="E103">
            <v>662</v>
          </cell>
          <cell r="F103">
            <v>0</v>
          </cell>
          <cell r="G103">
            <v>0</v>
          </cell>
          <cell r="H103">
            <v>661.69560429670798</v>
          </cell>
          <cell r="J103">
            <v>3306</v>
          </cell>
          <cell r="K103">
            <v>0</v>
          </cell>
          <cell r="L103">
            <v>0</v>
          </cell>
          <cell r="M103">
            <v>3306.0449256699999</v>
          </cell>
          <cell r="O103">
            <v>618</v>
          </cell>
          <cell r="P103">
            <v>0</v>
          </cell>
          <cell r="Q103">
            <v>0</v>
          </cell>
          <cell r="R103">
            <v>618.26330557172798</v>
          </cell>
          <cell r="T103">
            <v>208</v>
          </cell>
          <cell r="U103">
            <v>1</v>
          </cell>
          <cell r="V103">
            <v>0</v>
          </cell>
          <cell r="W103">
            <v>208.067212905942</v>
          </cell>
          <cell r="Y103">
            <v>176</v>
          </cell>
          <cell r="Z103">
            <v>0</v>
          </cell>
          <cell r="AA103">
            <v>0</v>
          </cell>
          <cell r="AB103">
            <v>176.1544085162067</v>
          </cell>
          <cell r="AD103">
            <v>11</v>
          </cell>
          <cell r="AE103">
            <v>1</v>
          </cell>
          <cell r="AF103">
            <v>0</v>
          </cell>
          <cell r="AG103">
            <v>10.114457300000002</v>
          </cell>
          <cell r="AI103">
            <v>63</v>
          </cell>
          <cell r="AJ103">
            <v>1</v>
          </cell>
          <cell r="AK103">
            <v>0</v>
          </cell>
          <cell r="AL103">
            <v>62.600506171926419</v>
          </cell>
          <cell r="AN103">
            <v>44</v>
          </cell>
          <cell r="AO103">
            <v>0</v>
          </cell>
          <cell r="AP103">
            <v>0</v>
          </cell>
          <cell r="AQ103">
            <v>44.462857564532648</v>
          </cell>
          <cell r="AS103">
            <v>104</v>
          </cell>
          <cell r="AT103">
            <v>-1</v>
          </cell>
          <cell r="AU103">
            <v>0</v>
          </cell>
          <cell r="AV103">
            <v>104.08134962215991</v>
          </cell>
          <cell r="AX103">
            <v>484</v>
          </cell>
          <cell r="AY103">
            <v>0</v>
          </cell>
          <cell r="AZ103">
            <v>0</v>
          </cell>
          <cell r="BA103">
            <v>483.55060464999997</v>
          </cell>
          <cell r="BC103">
            <v>-238</v>
          </cell>
          <cell r="BD103">
            <v>0</v>
          </cell>
          <cell r="BE103">
            <v>-1</v>
          </cell>
          <cell r="BF103">
            <v>0</v>
          </cell>
          <cell r="BG103">
            <v>0</v>
          </cell>
          <cell r="BH103">
            <v>0</v>
          </cell>
          <cell r="BI103">
            <v>-237.02531615602601</v>
          </cell>
          <cell r="BK103">
            <v>5438</v>
          </cell>
          <cell r="BL103">
            <v>0</v>
          </cell>
          <cell r="BM103">
            <v>0</v>
          </cell>
          <cell r="BN103">
            <v>5438.0099161131793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0</v>
          </cell>
          <cell r="BV103">
            <v>0</v>
          </cell>
          <cell r="BW103">
            <v>5438</v>
          </cell>
          <cell r="BY103">
            <v>5088</v>
          </cell>
          <cell r="CD103">
            <v>0</v>
          </cell>
          <cell r="CE103">
            <v>0</v>
          </cell>
          <cell r="CI103">
            <v>10</v>
          </cell>
          <cell r="CJ103">
            <v>0</v>
          </cell>
          <cell r="CK103">
            <v>0</v>
          </cell>
          <cell r="CL103">
            <v>10</v>
          </cell>
          <cell r="CN103">
            <v>3</v>
          </cell>
          <cell r="CO103">
            <v>0</v>
          </cell>
          <cell r="CP103">
            <v>0</v>
          </cell>
          <cell r="CQ103">
            <v>2.9</v>
          </cell>
          <cell r="CS103">
            <v>3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2.9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294</v>
          </cell>
          <cell r="DU103">
            <v>0</v>
          </cell>
          <cell r="DV103">
            <v>1</v>
          </cell>
          <cell r="DW103">
            <v>293.33222955266598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2.5847207789813899E-2</v>
          </cell>
          <cell r="EN103">
            <v>19</v>
          </cell>
          <cell r="EO103">
            <v>0</v>
          </cell>
          <cell r="EP103">
            <v>0</v>
          </cell>
          <cell r="EQ103">
            <v>18.622493802450851</v>
          </cell>
        </row>
        <row r="104">
          <cell r="C104" t="str">
            <v>33900TAllcustom2Allcustom3USD Total</v>
          </cell>
          <cell r="E104">
            <v>10880</v>
          </cell>
          <cell r="F104">
            <v>0</v>
          </cell>
          <cell r="G104">
            <v>0</v>
          </cell>
          <cell r="H104">
            <v>10879.798293814909</v>
          </cell>
          <cell r="J104">
            <v>5237</v>
          </cell>
          <cell r="K104">
            <v>0</v>
          </cell>
          <cell r="L104">
            <v>0</v>
          </cell>
          <cell r="M104">
            <v>5237.09901257</v>
          </cell>
          <cell r="O104">
            <v>2968</v>
          </cell>
          <cell r="P104">
            <v>0</v>
          </cell>
          <cell r="Q104">
            <v>0</v>
          </cell>
          <cell r="R104">
            <v>2968.173681168958</v>
          </cell>
          <cell r="T104">
            <v>1038</v>
          </cell>
          <cell r="U104">
            <v>1</v>
          </cell>
          <cell r="V104">
            <v>0</v>
          </cell>
          <cell r="W104">
            <v>1037.6647188348688</v>
          </cell>
          <cell r="Y104">
            <v>425</v>
          </cell>
          <cell r="Z104">
            <v>0</v>
          </cell>
          <cell r="AA104">
            <v>0</v>
          </cell>
          <cell r="AB104">
            <v>425.37395207205566</v>
          </cell>
          <cell r="AD104">
            <v>71</v>
          </cell>
          <cell r="AE104">
            <v>1</v>
          </cell>
          <cell r="AF104">
            <v>0</v>
          </cell>
          <cell r="AG104">
            <v>70.513873129999993</v>
          </cell>
          <cell r="AI104">
            <v>84</v>
          </cell>
          <cell r="AJ104">
            <v>1</v>
          </cell>
          <cell r="AK104">
            <v>0</v>
          </cell>
          <cell r="AL104">
            <v>83.96743115905322</v>
          </cell>
          <cell r="AN104">
            <v>1046</v>
          </cell>
          <cell r="AO104">
            <v>0</v>
          </cell>
          <cell r="AP104">
            <v>0</v>
          </cell>
          <cell r="AQ104">
            <v>1046.1121622762425</v>
          </cell>
          <cell r="AS104">
            <v>188</v>
          </cell>
          <cell r="AT104">
            <v>-1</v>
          </cell>
          <cell r="AU104">
            <v>0</v>
          </cell>
          <cell r="AV104">
            <v>188.1932213022406</v>
          </cell>
          <cell r="AX104">
            <v>10753</v>
          </cell>
          <cell r="AY104">
            <v>0</v>
          </cell>
          <cell r="AZ104">
            <v>0</v>
          </cell>
          <cell r="BA104">
            <v>10752.5926084727</v>
          </cell>
          <cell r="BC104">
            <v>-13865</v>
          </cell>
          <cell r="BD104">
            <v>0</v>
          </cell>
          <cell r="BE104">
            <v>-1</v>
          </cell>
          <cell r="BF104">
            <v>0</v>
          </cell>
          <cell r="BG104">
            <v>0</v>
          </cell>
          <cell r="BH104">
            <v>0</v>
          </cell>
          <cell r="BI104">
            <v>-13864.242149211626</v>
          </cell>
          <cell r="BK104">
            <v>18825</v>
          </cell>
          <cell r="BL104">
            <v>0</v>
          </cell>
          <cell r="BM104">
            <v>0</v>
          </cell>
          <cell r="BN104">
            <v>18825.246805589381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U104">
            <v>0</v>
          </cell>
          <cell r="BV104">
            <v>0</v>
          </cell>
          <cell r="BW104">
            <v>18825</v>
          </cell>
          <cell r="BY104">
            <v>21749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I104">
            <v>10</v>
          </cell>
          <cell r="CJ104">
            <v>0</v>
          </cell>
          <cell r="CK104">
            <v>0</v>
          </cell>
          <cell r="CL104">
            <v>10</v>
          </cell>
          <cell r="CN104">
            <v>3</v>
          </cell>
          <cell r="CO104">
            <v>0</v>
          </cell>
          <cell r="CP104">
            <v>0</v>
          </cell>
          <cell r="CQ104">
            <v>2.9</v>
          </cell>
          <cell r="CS104">
            <v>3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2.9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T104">
            <v>1626</v>
          </cell>
          <cell r="DU104">
            <v>0</v>
          </cell>
          <cell r="DV104">
            <v>0</v>
          </cell>
          <cell r="DW104">
            <v>1625.9674186373561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I104">
            <v>57</v>
          </cell>
          <cell r="EJ104">
            <v>0</v>
          </cell>
          <cell r="EK104">
            <v>0</v>
          </cell>
          <cell r="EL104">
            <v>56.896514867416613</v>
          </cell>
          <cell r="EN104">
            <v>49</v>
          </cell>
          <cell r="EO104">
            <v>0</v>
          </cell>
          <cell r="EP104">
            <v>0</v>
          </cell>
          <cell r="EQ104">
            <v>48.723384008083649</v>
          </cell>
        </row>
        <row r="106">
          <cell r="C106" t="str">
            <v>34700TAllcustom2Allcustom3USD Total</v>
          </cell>
          <cell r="E106">
            <v>2330</v>
          </cell>
          <cell r="H106">
            <v>2330.0733553485497</v>
          </cell>
          <cell r="J106">
            <v>355</v>
          </cell>
          <cell r="M106">
            <v>354.65686733999996</v>
          </cell>
          <cell r="O106">
            <v>1135</v>
          </cell>
          <cell r="R106">
            <v>1135.3390311570799</v>
          </cell>
          <cell r="T106">
            <v>2825</v>
          </cell>
          <cell r="W106">
            <v>2825.0011278471698</v>
          </cell>
          <cell r="Y106">
            <v>316</v>
          </cell>
          <cell r="AB106">
            <v>316.08263264765299</v>
          </cell>
          <cell r="AD106">
            <v>658</v>
          </cell>
          <cell r="AG106">
            <v>657.62316937000003</v>
          </cell>
          <cell r="AI106">
            <v>316</v>
          </cell>
          <cell r="AL106">
            <v>316.30836395123396</v>
          </cell>
          <cell r="AN106">
            <v>80</v>
          </cell>
          <cell r="AQ106">
            <v>80.350113966771204</v>
          </cell>
          <cell r="AS106">
            <v>330</v>
          </cell>
          <cell r="AV106">
            <v>330.06807347111896</v>
          </cell>
          <cell r="AX106">
            <v>13108</v>
          </cell>
          <cell r="BA106">
            <v>13107.9658716796</v>
          </cell>
          <cell r="BC106">
            <v>-19532</v>
          </cell>
          <cell r="BE106">
            <v>0</v>
          </cell>
          <cell r="BH106">
            <v>0</v>
          </cell>
          <cell r="BI106">
            <v>-19532.432044445501</v>
          </cell>
          <cell r="BK106">
            <v>1921</v>
          </cell>
          <cell r="BM106">
            <v>0</v>
          </cell>
          <cell r="BN106">
            <v>1921.03656233366</v>
          </cell>
          <cell r="BP106">
            <v>0</v>
          </cell>
          <cell r="BS106">
            <v>0</v>
          </cell>
          <cell r="BU106">
            <v>0</v>
          </cell>
          <cell r="BV106">
            <v>0</v>
          </cell>
          <cell r="BW106">
            <v>1921</v>
          </cell>
          <cell r="BY106">
            <v>8015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I106">
            <v>393</v>
          </cell>
          <cell r="CL106">
            <v>393.32265280000001</v>
          </cell>
          <cell r="CN106">
            <v>2</v>
          </cell>
          <cell r="CQ106">
            <v>1.8867007773659901</v>
          </cell>
          <cell r="CS106">
            <v>2</v>
          </cell>
          <cell r="CU106">
            <v>0</v>
          </cell>
          <cell r="CX106">
            <v>1.8867007773659901</v>
          </cell>
          <cell r="CZ106">
            <v>0</v>
          </cell>
          <cell r="DC106">
            <v>0</v>
          </cell>
          <cell r="DE106">
            <v>0</v>
          </cell>
          <cell r="DH106">
            <v>0</v>
          </cell>
          <cell r="DJ106">
            <v>0</v>
          </cell>
          <cell r="DM106">
            <v>0</v>
          </cell>
          <cell r="DO106">
            <v>0</v>
          </cell>
          <cell r="DR106">
            <v>0</v>
          </cell>
          <cell r="DT106">
            <v>1370</v>
          </cell>
          <cell r="DV106">
            <v>0</v>
          </cell>
          <cell r="DW106">
            <v>1369.79316993566</v>
          </cell>
          <cell r="DY106">
            <v>0</v>
          </cell>
          <cell r="EB106">
            <v>0</v>
          </cell>
          <cell r="ED106">
            <v>0</v>
          </cell>
          <cell r="EG106">
            <v>0</v>
          </cell>
          <cell r="EI106">
            <v>5</v>
          </cell>
          <cell r="EL106">
            <v>5.2200312339215698</v>
          </cell>
          <cell r="EN106">
            <v>323</v>
          </cell>
          <cell r="EQ106">
            <v>322.96160750074102</v>
          </cell>
        </row>
        <row r="108">
          <cell r="C108" t="str">
            <v>34010Allcustom2Allcustom3USD Total</v>
          </cell>
          <cell r="E108">
            <v>292</v>
          </cell>
          <cell r="H108">
            <v>291.81877489287297</v>
          </cell>
          <cell r="J108">
            <v>273</v>
          </cell>
          <cell r="M108">
            <v>273.39646901999998</v>
          </cell>
          <cell r="O108">
            <v>84</v>
          </cell>
          <cell r="R108">
            <v>83.553838880248207</v>
          </cell>
          <cell r="T108">
            <v>13</v>
          </cell>
          <cell r="W108">
            <v>13.292822289999998</v>
          </cell>
          <cell r="Y108">
            <v>6</v>
          </cell>
          <cell r="AB108">
            <v>5.6198291647580101</v>
          </cell>
          <cell r="AD108">
            <v>20</v>
          </cell>
          <cell r="AG108">
            <v>20.00534532</v>
          </cell>
          <cell r="AI108">
            <v>28</v>
          </cell>
          <cell r="AL108">
            <v>28.218551269999399</v>
          </cell>
          <cell r="AN108">
            <v>9</v>
          </cell>
          <cell r="AQ108">
            <v>8.6646848890495693</v>
          </cell>
          <cell r="AS108">
            <v>47</v>
          </cell>
          <cell r="AV108">
            <v>46.834663128112901</v>
          </cell>
          <cell r="AX108">
            <v>65</v>
          </cell>
          <cell r="BA108">
            <v>65.089792619999997</v>
          </cell>
          <cell r="BC108">
            <v>-3</v>
          </cell>
          <cell r="BE108">
            <v>-1</v>
          </cell>
          <cell r="BH108">
            <v>0</v>
          </cell>
          <cell r="BI108">
            <v>-2.0051770000000002</v>
          </cell>
          <cell r="BK108">
            <v>834</v>
          </cell>
          <cell r="BM108">
            <v>0</v>
          </cell>
          <cell r="BN108">
            <v>834.48959447504103</v>
          </cell>
          <cell r="BP108">
            <v>0</v>
          </cell>
          <cell r="BQ108">
            <v>0</v>
          </cell>
          <cell r="BS108">
            <v>0</v>
          </cell>
          <cell r="BU108">
            <v>0</v>
          </cell>
          <cell r="BV108">
            <v>0</v>
          </cell>
          <cell r="BW108">
            <v>834</v>
          </cell>
          <cell r="BY108">
            <v>725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I108">
            <v>0</v>
          </cell>
          <cell r="CL108">
            <v>0</v>
          </cell>
          <cell r="CN108">
            <v>5</v>
          </cell>
          <cell r="CQ108">
            <v>5.25</v>
          </cell>
          <cell r="CS108">
            <v>5</v>
          </cell>
          <cell r="CU108">
            <v>0</v>
          </cell>
          <cell r="CX108">
            <v>5.25</v>
          </cell>
          <cell r="CZ108">
            <v>0</v>
          </cell>
          <cell r="DC108">
            <v>0</v>
          </cell>
          <cell r="DE108">
            <v>0</v>
          </cell>
          <cell r="DH108">
            <v>0</v>
          </cell>
          <cell r="DJ108">
            <v>0</v>
          </cell>
          <cell r="DM108">
            <v>0.46867984000000001</v>
          </cell>
          <cell r="DO108">
            <v>0</v>
          </cell>
          <cell r="DR108">
            <v>0</v>
          </cell>
          <cell r="DT108">
            <v>63</v>
          </cell>
          <cell r="DV108">
            <v>0</v>
          </cell>
          <cell r="DW108">
            <v>62.508410643807004</v>
          </cell>
          <cell r="DY108">
            <v>2</v>
          </cell>
          <cell r="EB108">
            <v>1.5465715557564199</v>
          </cell>
          <cell r="ED108">
            <v>0</v>
          </cell>
          <cell r="EG108">
            <v>0</v>
          </cell>
          <cell r="EI108">
            <v>0</v>
          </cell>
          <cell r="EL108">
            <v>2.9795101980011899E-2</v>
          </cell>
          <cell r="EN108">
            <v>3</v>
          </cell>
          <cell r="EQ108">
            <v>2.8332497220874497</v>
          </cell>
        </row>
        <row r="109">
          <cell r="C109" t="str">
            <v>34200TAllcustom2Allcustom3USD Total</v>
          </cell>
          <cell r="E109">
            <v>2648</v>
          </cell>
          <cell r="F109">
            <v>0</v>
          </cell>
          <cell r="H109">
            <v>2647.7218315211303</v>
          </cell>
          <cell r="J109">
            <v>697</v>
          </cell>
          <cell r="K109">
            <v>1</v>
          </cell>
          <cell r="M109">
            <v>696.46076708999999</v>
          </cell>
          <cell r="O109">
            <v>496</v>
          </cell>
          <cell r="P109">
            <v>1</v>
          </cell>
          <cell r="R109">
            <v>495.23445650620596</v>
          </cell>
          <cell r="T109">
            <v>205</v>
          </cell>
          <cell r="U109">
            <v>0</v>
          </cell>
          <cell r="W109">
            <v>205.336553358777</v>
          </cell>
          <cell r="Y109">
            <v>69</v>
          </cell>
          <cell r="Z109">
            <v>1</v>
          </cell>
          <cell r="AB109">
            <v>67.903241090434591</v>
          </cell>
          <cell r="AD109">
            <v>104</v>
          </cell>
          <cell r="AE109">
            <v>-2</v>
          </cell>
          <cell r="AG109">
            <v>105.67927482998</v>
          </cell>
          <cell r="AI109">
            <v>377</v>
          </cell>
          <cell r="AJ109">
            <v>2</v>
          </cell>
          <cell r="AL109">
            <v>374.91465161191502</v>
          </cell>
          <cell r="AN109">
            <v>73</v>
          </cell>
          <cell r="AO109">
            <v>-1</v>
          </cell>
          <cell r="AQ109">
            <v>74.340607862355796</v>
          </cell>
          <cell r="AS109">
            <v>129</v>
          </cell>
          <cell r="AT109">
            <v>1</v>
          </cell>
          <cell r="AV109">
            <v>127.59997961635099</v>
          </cell>
          <cell r="AX109">
            <v>224</v>
          </cell>
          <cell r="AY109">
            <v>0</v>
          </cell>
          <cell r="BA109">
            <v>224.38019713002899</v>
          </cell>
          <cell r="BC109">
            <v>-534</v>
          </cell>
          <cell r="BD109">
            <v>-1</v>
          </cell>
          <cell r="BE109">
            <v>-1</v>
          </cell>
          <cell r="BF109">
            <v>0</v>
          </cell>
          <cell r="BH109">
            <v>0</v>
          </cell>
          <cell r="BI109">
            <v>-531.53211690186799</v>
          </cell>
          <cell r="BK109">
            <v>4488</v>
          </cell>
          <cell r="BL109">
            <v>0</v>
          </cell>
          <cell r="BM109">
            <v>0</v>
          </cell>
          <cell r="BN109">
            <v>4488.03944371532</v>
          </cell>
          <cell r="BP109">
            <v>0</v>
          </cell>
          <cell r="BS109">
            <v>0</v>
          </cell>
          <cell r="BU109">
            <v>0</v>
          </cell>
          <cell r="BV109">
            <v>0</v>
          </cell>
          <cell r="BW109">
            <v>4488</v>
          </cell>
          <cell r="BY109">
            <v>4669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I109">
            <v>67</v>
          </cell>
          <cell r="CJ109">
            <v>-1</v>
          </cell>
          <cell r="CL109">
            <v>67.615423496477504</v>
          </cell>
          <cell r="CN109">
            <v>2</v>
          </cell>
          <cell r="CO109">
            <v>0</v>
          </cell>
          <cell r="CQ109">
            <v>2.1292746299999998</v>
          </cell>
          <cell r="CS109">
            <v>2</v>
          </cell>
          <cell r="CT109">
            <v>0</v>
          </cell>
          <cell r="CU109">
            <v>0</v>
          </cell>
          <cell r="CV109">
            <v>0</v>
          </cell>
          <cell r="CX109">
            <v>2.1292746299999998</v>
          </cell>
          <cell r="CZ109">
            <v>0</v>
          </cell>
          <cell r="DA109">
            <v>0</v>
          </cell>
          <cell r="DC109">
            <v>0</v>
          </cell>
          <cell r="DE109">
            <v>0</v>
          </cell>
          <cell r="DF109">
            <v>0</v>
          </cell>
          <cell r="DH109">
            <v>0</v>
          </cell>
          <cell r="DJ109">
            <v>7</v>
          </cell>
          <cell r="DK109">
            <v>1</v>
          </cell>
          <cell r="DM109">
            <v>6.4396969419999994</v>
          </cell>
          <cell r="DO109">
            <v>0</v>
          </cell>
          <cell r="DP109">
            <v>0</v>
          </cell>
          <cell r="DR109">
            <v>0</v>
          </cell>
          <cell r="DT109">
            <v>623</v>
          </cell>
          <cell r="DV109">
            <v>0</v>
          </cell>
          <cell r="DW109">
            <v>622.78519338785691</v>
          </cell>
          <cell r="DY109">
            <v>-1</v>
          </cell>
          <cell r="DZ109">
            <v>-1</v>
          </cell>
          <cell r="EB109">
            <v>-8.5564124799802303E-3</v>
          </cell>
          <cell r="ED109">
            <v>0</v>
          </cell>
          <cell r="EE109">
            <v>0</v>
          </cell>
          <cell r="EG109">
            <v>0</v>
          </cell>
          <cell r="EI109">
            <v>14</v>
          </cell>
          <cell r="EJ109">
            <v>0</v>
          </cell>
          <cell r="EL109">
            <v>13.8785281021757</v>
          </cell>
          <cell r="EN109">
            <v>87</v>
          </cell>
          <cell r="EO109">
            <v>-1</v>
          </cell>
          <cell r="EQ109">
            <v>87.854066624812702</v>
          </cell>
        </row>
        <row r="110">
          <cell r="C110" t="str">
            <v>34300TAllcustom2Allcustom3USD Total</v>
          </cell>
          <cell r="E110">
            <v>78</v>
          </cell>
          <cell r="H110">
            <v>77.837440707160908</v>
          </cell>
          <cell r="J110">
            <v>53</v>
          </cell>
          <cell r="M110">
            <v>52.532013689999999</v>
          </cell>
          <cell r="O110">
            <v>52</v>
          </cell>
          <cell r="R110">
            <v>51.951742666456994</v>
          </cell>
          <cell r="T110">
            <v>115</v>
          </cell>
          <cell r="W110">
            <v>114.63246372965901</v>
          </cell>
          <cell r="Y110">
            <v>1</v>
          </cell>
          <cell r="AB110">
            <v>1.35604371</v>
          </cell>
          <cell r="AD110">
            <v>0</v>
          </cell>
          <cell r="AG110">
            <v>0.10330172</v>
          </cell>
          <cell r="AI110">
            <v>10</v>
          </cell>
          <cell r="AL110">
            <v>10.478609247927601</v>
          </cell>
          <cell r="AN110">
            <v>11</v>
          </cell>
          <cell r="AQ110">
            <v>11.0007154123698</v>
          </cell>
          <cell r="AS110">
            <v>-8</v>
          </cell>
          <cell r="AV110">
            <v>-7.5793645508779699</v>
          </cell>
          <cell r="AX110">
            <v>158</v>
          </cell>
          <cell r="BA110">
            <v>158.39590002513998</v>
          </cell>
          <cell r="BC110">
            <v>-238</v>
          </cell>
          <cell r="BE110">
            <v>1</v>
          </cell>
          <cell r="BH110">
            <v>0</v>
          </cell>
          <cell r="BI110">
            <v>-238.92999392036398</v>
          </cell>
          <cell r="BK110">
            <v>232</v>
          </cell>
          <cell r="BM110">
            <v>0</v>
          </cell>
          <cell r="BN110">
            <v>231.77887243747199</v>
          </cell>
          <cell r="BP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232</v>
          </cell>
          <cell r="BY110">
            <v>320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I110">
            <v>3</v>
          </cell>
          <cell r="CL110">
            <v>2.8092253702388201</v>
          </cell>
          <cell r="CN110">
            <v>2</v>
          </cell>
          <cell r="CQ110">
            <v>2.0456881169850099</v>
          </cell>
          <cell r="CS110">
            <v>2</v>
          </cell>
          <cell r="CU110">
            <v>0</v>
          </cell>
          <cell r="CX110">
            <v>2.0456881169850099</v>
          </cell>
          <cell r="CZ110">
            <v>0</v>
          </cell>
          <cell r="DC110">
            <v>0</v>
          </cell>
          <cell r="DE110">
            <v>0</v>
          </cell>
          <cell r="DH110">
            <v>0</v>
          </cell>
          <cell r="DJ110">
            <v>0</v>
          </cell>
          <cell r="DM110">
            <v>6.7980009999999993E-2</v>
          </cell>
          <cell r="DO110">
            <v>0</v>
          </cell>
          <cell r="DR110">
            <v>0</v>
          </cell>
          <cell r="DT110">
            <v>22</v>
          </cell>
          <cell r="DV110">
            <v>-1</v>
          </cell>
          <cell r="DW110">
            <v>22.9386700902974</v>
          </cell>
          <cell r="DY110">
            <v>0</v>
          </cell>
          <cell r="EB110">
            <v>0.17204500807960199</v>
          </cell>
          <cell r="ED110">
            <v>0</v>
          </cell>
          <cell r="EG110">
            <v>0</v>
          </cell>
          <cell r="EI110">
            <v>2</v>
          </cell>
          <cell r="EL110">
            <v>1.7257080099551898</v>
          </cell>
          <cell r="EN110">
            <v>-20</v>
          </cell>
          <cell r="EQ110">
            <v>-20.200173959357198</v>
          </cell>
        </row>
        <row r="111">
          <cell r="C111" t="str">
            <v>34400TAllcustom2Allcustom3USD Total</v>
          </cell>
          <cell r="E111">
            <v>9</v>
          </cell>
          <cell r="H111">
            <v>8.9140355380000003</v>
          </cell>
          <cell r="J111">
            <v>10</v>
          </cell>
          <cell r="M111">
            <v>10.348971580000001</v>
          </cell>
          <cell r="O111">
            <v>4</v>
          </cell>
          <cell r="R111">
            <v>4.1086918033467095</v>
          </cell>
          <cell r="T111">
            <v>1</v>
          </cell>
          <cell r="W111">
            <v>1.0413028799999999</v>
          </cell>
          <cell r="Y111">
            <v>62</v>
          </cell>
          <cell r="AB111">
            <v>62.408175010000001</v>
          </cell>
          <cell r="AD111">
            <v>5</v>
          </cell>
          <cell r="AG111">
            <v>4.7876454400000004</v>
          </cell>
          <cell r="AI111">
            <v>0</v>
          </cell>
          <cell r="AL111">
            <v>1.022466E-2</v>
          </cell>
          <cell r="AN111">
            <v>8</v>
          </cell>
          <cell r="AQ111">
            <v>7.8564796192317301</v>
          </cell>
          <cell r="AS111">
            <v>1</v>
          </cell>
          <cell r="AV111">
            <v>0.97104142080621902</v>
          </cell>
          <cell r="AX111">
            <v>482</v>
          </cell>
          <cell r="BA111">
            <v>482.27159755999998</v>
          </cell>
          <cell r="BC111">
            <v>-185</v>
          </cell>
          <cell r="BE111">
            <v>1</v>
          </cell>
          <cell r="BH111">
            <v>0</v>
          </cell>
          <cell r="BI111">
            <v>-185.81481657177201</v>
          </cell>
          <cell r="BK111">
            <v>397</v>
          </cell>
          <cell r="BM111">
            <v>0</v>
          </cell>
          <cell r="BN111">
            <v>396.90334893961199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397</v>
          </cell>
          <cell r="BY111">
            <v>99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9</v>
          </cell>
          <cell r="CL111">
            <v>8.6440000000000001</v>
          </cell>
          <cell r="CN111">
            <v>0</v>
          </cell>
          <cell r="CQ111">
            <v>0</v>
          </cell>
          <cell r="CS111">
            <v>0</v>
          </cell>
          <cell r="CU111">
            <v>0</v>
          </cell>
          <cell r="CX111">
            <v>0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0</v>
          </cell>
          <cell r="DM111">
            <v>0</v>
          </cell>
          <cell r="DO111">
            <v>0</v>
          </cell>
          <cell r="DR111">
            <v>0</v>
          </cell>
          <cell r="DT111">
            <v>75</v>
          </cell>
          <cell r="DV111">
            <v>0</v>
          </cell>
          <cell r="DW111">
            <v>75.062524729231697</v>
          </cell>
          <cell r="DY111">
            <v>0</v>
          </cell>
          <cell r="EB111">
            <v>0</v>
          </cell>
          <cell r="ED111">
            <v>0</v>
          </cell>
          <cell r="EG111">
            <v>0</v>
          </cell>
          <cell r="EI111">
            <v>0</v>
          </cell>
          <cell r="EL111">
            <v>0</v>
          </cell>
          <cell r="EN111">
            <v>1</v>
          </cell>
          <cell r="EQ111">
            <v>0.97104142080621902</v>
          </cell>
        </row>
        <row r="112">
          <cell r="C112" t="str">
            <v>35200TAllcustom2Allcustom3USD Total</v>
          </cell>
          <cell r="E112">
            <v>870</v>
          </cell>
          <cell r="H112">
            <v>869.89725243071405</v>
          </cell>
          <cell r="J112">
            <v>289</v>
          </cell>
          <cell r="M112">
            <v>288.87358916000005</v>
          </cell>
          <cell r="O112">
            <v>209</v>
          </cell>
          <cell r="R112">
            <v>208.790612772093</v>
          </cell>
          <cell r="T112">
            <v>90</v>
          </cell>
          <cell r="W112">
            <v>89.698487724178804</v>
          </cell>
          <cell r="Y112">
            <v>27</v>
          </cell>
          <cell r="AB112">
            <v>27.4533179259533</v>
          </cell>
          <cell r="AD112">
            <v>33</v>
          </cell>
          <cell r="AG112">
            <v>32.920710139400001</v>
          </cell>
          <cell r="AI112">
            <v>67</v>
          </cell>
          <cell r="AL112">
            <v>67.3256118117298</v>
          </cell>
          <cell r="AN112">
            <v>20</v>
          </cell>
          <cell r="AQ112">
            <v>19.535948383748401</v>
          </cell>
          <cell r="AS112">
            <v>44</v>
          </cell>
          <cell r="AV112">
            <v>44.230982903139399</v>
          </cell>
          <cell r="AX112">
            <v>544</v>
          </cell>
          <cell r="BA112">
            <v>543.54772651062592</v>
          </cell>
          <cell r="BC112">
            <v>-908</v>
          </cell>
          <cell r="BE112">
            <v>-1</v>
          </cell>
          <cell r="BH112">
            <v>0</v>
          </cell>
          <cell r="BI112">
            <v>-907.157707003209</v>
          </cell>
          <cell r="BK112">
            <v>1285</v>
          </cell>
          <cell r="BM112">
            <v>0</v>
          </cell>
          <cell r="BN112">
            <v>1285.1165327583699</v>
          </cell>
          <cell r="BP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1285</v>
          </cell>
          <cell r="BY112">
            <v>1605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I112">
            <v>10</v>
          </cell>
          <cell r="CL112">
            <v>10.039</v>
          </cell>
          <cell r="CN112">
            <v>0</v>
          </cell>
          <cell r="CQ112">
            <v>0.19224095000000002</v>
          </cell>
          <cell r="CS112">
            <v>0</v>
          </cell>
          <cell r="CU112">
            <v>0</v>
          </cell>
          <cell r="CX112">
            <v>0.19224095000000002</v>
          </cell>
          <cell r="CZ112">
            <v>0</v>
          </cell>
          <cell r="DC112">
            <v>0</v>
          </cell>
          <cell r="DE112">
            <v>0</v>
          </cell>
          <cell r="DH112">
            <v>0</v>
          </cell>
          <cell r="DJ112">
            <v>2</v>
          </cell>
          <cell r="DM112">
            <v>1.7477221599999999</v>
          </cell>
          <cell r="DO112">
            <v>0</v>
          </cell>
          <cell r="DR112">
            <v>0</v>
          </cell>
          <cell r="DT112">
            <v>147</v>
          </cell>
          <cell r="DV112">
            <v>0</v>
          </cell>
          <cell r="DW112">
            <v>147.235588260832</v>
          </cell>
          <cell r="DY112">
            <v>2</v>
          </cell>
          <cell r="EB112">
            <v>1.5279307999964702</v>
          </cell>
          <cell r="ED112">
            <v>0</v>
          </cell>
          <cell r="EG112">
            <v>0</v>
          </cell>
          <cell r="EI112">
            <v>3</v>
          </cell>
          <cell r="EL112">
            <v>3.1066681879784999</v>
          </cell>
          <cell r="EN112">
            <v>26</v>
          </cell>
          <cell r="EQ112">
            <v>26.499618500892097</v>
          </cell>
        </row>
        <row r="113">
          <cell r="C113" t="str">
            <v>35300TAllcustom2Allcustom3USD Total</v>
          </cell>
          <cell r="E113">
            <v>65</v>
          </cell>
          <cell r="H113">
            <v>65.248718189466203</v>
          </cell>
          <cell r="J113">
            <v>16</v>
          </cell>
          <cell r="M113">
            <v>16.402418609999998</v>
          </cell>
          <cell r="O113">
            <v>4</v>
          </cell>
          <cell r="R113">
            <v>4.0896576665015898</v>
          </cell>
          <cell r="T113">
            <v>226</v>
          </cell>
          <cell r="W113">
            <v>226.48894311000001</v>
          </cell>
          <cell r="Y113">
            <v>0</v>
          </cell>
          <cell r="AB113">
            <v>0</v>
          </cell>
          <cell r="AD113">
            <v>15</v>
          </cell>
          <cell r="AG113">
            <v>14.724392050000001</v>
          </cell>
          <cell r="AI113">
            <v>3</v>
          </cell>
          <cell r="AL113">
            <v>3.4098765625129399</v>
          </cell>
          <cell r="AN113">
            <v>3</v>
          </cell>
          <cell r="AQ113">
            <v>2.6266776479776199</v>
          </cell>
          <cell r="AS113">
            <v>7</v>
          </cell>
          <cell r="AV113">
            <v>7.41968260654573</v>
          </cell>
          <cell r="AX113">
            <v>152</v>
          </cell>
          <cell r="BA113">
            <v>151.673046171294</v>
          </cell>
          <cell r="BC113">
            <v>-38</v>
          </cell>
          <cell r="BE113">
            <v>1</v>
          </cell>
          <cell r="BH113">
            <v>0</v>
          </cell>
          <cell r="BI113">
            <v>-39.037201990213198</v>
          </cell>
          <cell r="BK113">
            <v>453</v>
          </cell>
          <cell r="BM113">
            <v>0</v>
          </cell>
          <cell r="BN113">
            <v>453.04621062408501</v>
          </cell>
          <cell r="BP113">
            <v>0</v>
          </cell>
          <cell r="BS113">
            <v>0</v>
          </cell>
          <cell r="BU113">
            <v>0</v>
          </cell>
          <cell r="BV113">
            <v>0</v>
          </cell>
          <cell r="BW113">
            <v>453</v>
          </cell>
          <cell r="BY113">
            <v>332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1</v>
          </cell>
          <cell r="CL113">
            <v>0.87281199750000005</v>
          </cell>
          <cell r="CN113">
            <v>0</v>
          </cell>
          <cell r="CQ113">
            <v>0</v>
          </cell>
          <cell r="CS113">
            <v>0</v>
          </cell>
          <cell r="CU113">
            <v>0</v>
          </cell>
          <cell r="CX113">
            <v>0</v>
          </cell>
          <cell r="CZ113">
            <v>0</v>
          </cell>
          <cell r="DC113">
            <v>0</v>
          </cell>
          <cell r="DE113">
            <v>0</v>
          </cell>
          <cell r="DH113">
            <v>0</v>
          </cell>
          <cell r="DJ113">
            <v>0</v>
          </cell>
          <cell r="DM113">
            <v>0</v>
          </cell>
          <cell r="DO113">
            <v>0</v>
          </cell>
          <cell r="DR113">
            <v>0</v>
          </cell>
          <cell r="DT113">
            <v>21</v>
          </cell>
          <cell r="DV113">
            <v>0</v>
          </cell>
          <cell r="DW113">
            <v>20.760946260490599</v>
          </cell>
          <cell r="DY113">
            <v>0</v>
          </cell>
          <cell r="EB113">
            <v>0</v>
          </cell>
          <cell r="ED113">
            <v>0</v>
          </cell>
          <cell r="EG113">
            <v>0</v>
          </cell>
          <cell r="EI113">
            <v>0</v>
          </cell>
          <cell r="EL113">
            <v>0</v>
          </cell>
          <cell r="EN113">
            <v>0</v>
          </cell>
          <cell r="EQ113">
            <v>0</v>
          </cell>
        </row>
        <row r="114">
          <cell r="C114" t="str">
            <v>35350TAllcustom2Allcustom3USD Total</v>
          </cell>
          <cell r="E114">
            <v>3962</v>
          </cell>
          <cell r="F114">
            <v>0</v>
          </cell>
          <cell r="G114">
            <v>0</v>
          </cell>
          <cell r="H114">
            <v>3961.4380532793448</v>
          </cell>
          <cell r="J114">
            <v>1338</v>
          </cell>
          <cell r="K114">
            <v>1</v>
          </cell>
          <cell r="L114">
            <v>0</v>
          </cell>
          <cell r="M114">
            <v>1338.0142291500001</v>
          </cell>
          <cell r="O114">
            <v>849</v>
          </cell>
          <cell r="P114">
            <v>1</v>
          </cell>
          <cell r="Q114">
            <v>0</v>
          </cell>
          <cell r="R114">
            <v>847.72900029485243</v>
          </cell>
          <cell r="T114">
            <v>650</v>
          </cell>
          <cell r="U114">
            <v>0</v>
          </cell>
          <cell r="V114">
            <v>0</v>
          </cell>
          <cell r="W114">
            <v>650.4905730926148</v>
          </cell>
          <cell r="Y114">
            <v>165</v>
          </cell>
          <cell r="Z114">
            <v>1</v>
          </cell>
          <cell r="AA114">
            <v>0</v>
          </cell>
          <cell r="AB114">
            <v>164.7406069011459</v>
          </cell>
          <cell r="AD114">
            <v>177</v>
          </cell>
          <cell r="AE114">
            <v>-2</v>
          </cell>
          <cell r="AF114">
            <v>0</v>
          </cell>
          <cell r="AG114">
            <v>178.22066949938002</v>
          </cell>
          <cell r="AI114">
            <v>485</v>
          </cell>
          <cell r="AJ114">
            <v>2</v>
          </cell>
          <cell r="AK114">
            <v>0</v>
          </cell>
          <cell r="AL114">
            <v>484.35752516408473</v>
          </cell>
          <cell r="AN114">
            <v>124</v>
          </cell>
          <cell r="AO114">
            <v>-1</v>
          </cell>
          <cell r="AP114">
            <v>0</v>
          </cell>
          <cell r="AQ114">
            <v>124.02511381473292</v>
          </cell>
          <cell r="AS114">
            <v>220</v>
          </cell>
          <cell r="AT114">
            <v>1</v>
          </cell>
          <cell r="AU114">
            <v>0</v>
          </cell>
          <cell r="AV114">
            <v>219.47698512407726</v>
          </cell>
          <cell r="AX114">
            <v>1625</v>
          </cell>
          <cell r="AY114">
            <v>0</v>
          </cell>
          <cell r="AZ114">
            <v>0</v>
          </cell>
          <cell r="BA114">
            <v>1625.3582600170889</v>
          </cell>
          <cell r="BC114">
            <v>-1906</v>
          </cell>
          <cell r="BD114">
            <v>-1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-1904.477013387426</v>
          </cell>
          <cell r="BK114">
            <v>7689</v>
          </cell>
          <cell r="BL114">
            <v>0</v>
          </cell>
          <cell r="BM114">
            <v>0</v>
          </cell>
          <cell r="BN114">
            <v>7689.3740029499004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U114">
            <v>0</v>
          </cell>
          <cell r="BV114">
            <v>0</v>
          </cell>
          <cell r="BW114">
            <v>7689</v>
          </cell>
          <cell r="BY114">
            <v>7750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I114">
            <v>90</v>
          </cell>
          <cell r="CJ114">
            <v>-1</v>
          </cell>
          <cell r="CK114">
            <v>0</v>
          </cell>
          <cell r="CL114">
            <v>89.980460864216326</v>
          </cell>
          <cell r="CN114">
            <v>9</v>
          </cell>
          <cell r="CO114">
            <v>0</v>
          </cell>
          <cell r="CP114">
            <v>0</v>
          </cell>
          <cell r="CQ114">
            <v>9.6172036969850101</v>
          </cell>
          <cell r="CS114">
            <v>9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9.6172036969850101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J114">
            <v>9</v>
          </cell>
          <cell r="DK114">
            <v>1</v>
          </cell>
          <cell r="DL114">
            <v>0</v>
          </cell>
          <cell r="DM114">
            <v>8.7240789519999993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951</v>
          </cell>
          <cell r="DU114">
            <v>0</v>
          </cell>
          <cell r="DV114">
            <v>0</v>
          </cell>
          <cell r="DW114">
            <v>951.29133337251562</v>
          </cell>
          <cell r="DY114">
            <v>3</v>
          </cell>
          <cell r="DZ114">
            <v>-1</v>
          </cell>
          <cell r="EA114">
            <v>0</v>
          </cell>
          <cell r="EB114">
            <v>3.2379909513525122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I114">
            <v>19</v>
          </cell>
          <cell r="EJ114">
            <v>0</v>
          </cell>
          <cell r="EK114">
            <v>0</v>
          </cell>
          <cell r="EL114">
            <v>18.740699402089401</v>
          </cell>
          <cell r="EN114">
            <v>97</v>
          </cell>
          <cell r="EO114">
            <v>-1</v>
          </cell>
          <cell r="EP114">
            <v>0</v>
          </cell>
          <cell r="EQ114">
            <v>97.957802309241259</v>
          </cell>
        </row>
        <row r="116">
          <cell r="C116" t="str">
            <v>35400TAllcustom2Allcustom3USD Total</v>
          </cell>
          <cell r="E116">
            <v>0</v>
          </cell>
          <cell r="H116">
            <v>0</v>
          </cell>
          <cell r="J116">
            <v>0</v>
          </cell>
          <cell r="M116">
            <v>0</v>
          </cell>
          <cell r="O116">
            <v>0</v>
          </cell>
          <cell r="R116">
            <v>0</v>
          </cell>
          <cell r="T116">
            <v>0</v>
          </cell>
          <cell r="W116">
            <v>0</v>
          </cell>
          <cell r="Y116">
            <v>0</v>
          </cell>
          <cell r="AB116">
            <v>0</v>
          </cell>
          <cell r="AD116">
            <v>0</v>
          </cell>
          <cell r="AG116">
            <v>0</v>
          </cell>
          <cell r="AI116">
            <v>0</v>
          </cell>
          <cell r="AL116">
            <v>0</v>
          </cell>
          <cell r="AN116">
            <v>0</v>
          </cell>
          <cell r="AQ116">
            <v>0</v>
          </cell>
          <cell r="AS116">
            <v>0</v>
          </cell>
          <cell r="AV116">
            <v>0</v>
          </cell>
          <cell r="AX116">
            <v>0</v>
          </cell>
          <cell r="BA116">
            <v>0</v>
          </cell>
          <cell r="BC116">
            <v>0</v>
          </cell>
          <cell r="BE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S116">
            <v>0</v>
          </cell>
          <cell r="BU116">
            <v>0</v>
          </cell>
          <cell r="BV116">
            <v>0</v>
          </cell>
          <cell r="BW116">
            <v>0</v>
          </cell>
          <cell r="BY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I116">
            <v>0</v>
          </cell>
          <cell r="CL116">
            <v>0</v>
          </cell>
          <cell r="CN116">
            <v>0</v>
          </cell>
          <cell r="CQ116">
            <v>0</v>
          </cell>
          <cell r="CS116">
            <v>0</v>
          </cell>
          <cell r="CU116">
            <v>0</v>
          </cell>
          <cell r="CX116">
            <v>0</v>
          </cell>
          <cell r="CZ116">
            <v>0</v>
          </cell>
          <cell r="DC116">
            <v>0</v>
          </cell>
          <cell r="DE116">
            <v>0</v>
          </cell>
          <cell r="DH116">
            <v>0</v>
          </cell>
          <cell r="DJ116">
            <v>0</v>
          </cell>
          <cell r="DM116">
            <v>0</v>
          </cell>
          <cell r="DO116">
            <v>0</v>
          </cell>
          <cell r="DR116">
            <v>0</v>
          </cell>
          <cell r="DT116">
            <v>0</v>
          </cell>
          <cell r="DV116">
            <v>0</v>
          </cell>
          <cell r="DW116">
            <v>0</v>
          </cell>
          <cell r="DY116">
            <v>0</v>
          </cell>
          <cell r="EB116">
            <v>0</v>
          </cell>
          <cell r="ED116">
            <v>0</v>
          </cell>
          <cell r="EG116">
            <v>0</v>
          </cell>
          <cell r="EI116">
            <v>0</v>
          </cell>
          <cell r="EL116">
            <v>0</v>
          </cell>
          <cell r="EN116">
            <v>0</v>
          </cell>
          <cell r="EQ116">
            <v>0</v>
          </cell>
        </row>
        <row r="117">
          <cell r="C117" t="str">
            <v>37900TAllcustom2Allcustom3USD Total</v>
          </cell>
          <cell r="E117">
            <v>6292</v>
          </cell>
          <cell r="F117">
            <v>0</v>
          </cell>
          <cell r="G117">
            <v>0</v>
          </cell>
          <cell r="H117">
            <v>6291.5114086278945</v>
          </cell>
          <cell r="J117">
            <v>1693</v>
          </cell>
          <cell r="K117">
            <v>1</v>
          </cell>
          <cell r="L117">
            <v>0</v>
          </cell>
          <cell r="M117">
            <v>1692.6710964900001</v>
          </cell>
          <cell r="O117">
            <v>1984</v>
          </cell>
          <cell r="P117">
            <v>1</v>
          </cell>
          <cell r="Q117">
            <v>0</v>
          </cell>
          <cell r="R117">
            <v>1983.0680314519323</v>
          </cell>
          <cell r="T117">
            <v>3475</v>
          </cell>
          <cell r="U117">
            <v>0</v>
          </cell>
          <cell r="V117">
            <v>0</v>
          </cell>
          <cell r="W117">
            <v>3475.4917009397846</v>
          </cell>
          <cell r="Y117">
            <v>481</v>
          </cell>
          <cell r="Z117">
            <v>1</v>
          </cell>
          <cell r="AA117">
            <v>0</v>
          </cell>
          <cell r="AB117">
            <v>480.82323954879888</v>
          </cell>
          <cell r="AD117">
            <v>835</v>
          </cell>
          <cell r="AE117">
            <v>-2</v>
          </cell>
          <cell r="AF117">
            <v>0</v>
          </cell>
          <cell r="AG117">
            <v>835.84383886938008</v>
          </cell>
          <cell r="AI117">
            <v>801</v>
          </cell>
          <cell r="AJ117">
            <v>2</v>
          </cell>
          <cell r="AK117">
            <v>0</v>
          </cell>
          <cell r="AL117">
            <v>800.66588911531869</v>
          </cell>
          <cell r="AN117">
            <v>204</v>
          </cell>
          <cell r="AO117">
            <v>-1</v>
          </cell>
          <cell r="AP117">
            <v>0</v>
          </cell>
          <cell r="AQ117">
            <v>204.37522778150412</v>
          </cell>
          <cell r="AS117">
            <v>550</v>
          </cell>
          <cell r="AT117">
            <v>1</v>
          </cell>
          <cell r="AU117">
            <v>0</v>
          </cell>
          <cell r="AV117">
            <v>549.54505859519622</v>
          </cell>
          <cell r="AX117">
            <v>14733</v>
          </cell>
          <cell r="AY117">
            <v>0</v>
          </cell>
          <cell r="AZ117">
            <v>0</v>
          </cell>
          <cell r="BA117">
            <v>14733.324131696689</v>
          </cell>
          <cell r="BC117">
            <v>-21438</v>
          </cell>
          <cell r="BD117">
            <v>-1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-21436.909057832927</v>
          </cell>
          <cell r="BK117">
            <v>9610</v>
          </cell>
          <cell r="BL117">
            <v>0</v>
          </cell>
          <cell r="BM117">
            <v>0</v>
          </cell>
          <cell r="BN117">
            <v>9610.4105652835606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9610</v>
          </cell>
          <cell r="BY117">
            <v>16876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I117">
            <v>483</v>
          </cell>
          <cell r="CJ117">
            <v>-1</v>
          </cell>
          <cell r="CK117">
            <v>0</v>
          </cell>
          <cell r="CL117">
            <v>483.30311366421631</v>
          </cell>
          <cell r="CN117">
            <v>11</v>
          </cell>
          <cell r="CO117">
            <v>0</v>
          </cell>
          <cell r="CP117">
            <v>0</v>
          </cell>
          <cell r="CQ117">
            <v>11.503904474351</v>
          </cell>
          <cell r="CS117">
            <v>11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11.503904474351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J117">
            <v>9</v>
          </cell>
          <cell r="DK117">
            <v>1</v>
          </cell>
          <cell r="DL117">
            <v>0</v>
          </cell>
          <cell r="DM117">
            <v>8.7240789519999993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2321</v>
          </cell>
          <cell r="DU117">
            <v>0</v>
          </cell>
          <cell r="DV117">
            <v>0</v>
          </cell>
          <cell r="DW117">
            <v>2321.0845033081755</v>
          </cell>
          <cell r="DY117">
            <v>3</v>
          </cell>
          <cell r="DZ117">
            <v>-1</v>
          </cell>
          <cell r="EA117">
            <v>0</v>
          </cell>
          <cell r="EB117">
            <v>3.2379909513525122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I117">
            <v>24</v>
          </cell>
          <cell r="EJ117">
            <v>0</v>
          </cell>
          <cell r="EK117">
            <v>0</v>
          </cell>
          <cell r="EL117">
            <v>23.960730636010972</v>
          </cell>
          <cell r="EN117">
            <v>420</v>
          </cell>
          <cell r="EO117">
            <v>-1</v>
          </cell>
          <cell r="EP117">
            <v>0</v>
          </cell>
          <cell r="EQ117">
            <v>420.91940980998231</v>
          </cell>
        </row>
        <row r="118">
          <cell r="C118" t="str">
            <v>38900TAllcustom2Allcustom3USD Total</v>
          </cell>
          <cell r="E118">
            <v>17172</v>
          </cell>
          <cell r="F118">
            <v>0</v>
          </cell>
          <cell r="G118">
            <v>0</v>
          </cell>
          <cell r="H118">
            <v>17171.309702442803</v>
          </cell>
          <cell r="J118">
            <v>6930</v>
          </cell>
          <cell r="K118">
            <v>1</v>
          </cell>
          <cell r="L118">
            <v>0</v>
          </cell>
          <cell r="M118">
            <v>6929.7701090600003</v>
          </cell>
          <cell r="O118">
            <v>4952</v>
          </cell>
          <cell r="P118">
            <v>1</v>
          </cell>
          <cell r="Q118">
            <v>0</v>
          </cell>
          <cell r="R118">
            <v>4951.2417126208902</v>
          </cell>
          <cell r="T118">
            <v>4513</v>
          </cell>
          <cell r="U118">
            <v>1</v>
          </cell>
          <cell r="V118">
            <v>0</v>
          </cell>
          <cell r="W118">
            <v>4513.1564197746538</v>
          </cell>
          <cell r="Y118">
            <v>906</v>
          </cell>
          <cell r="Z118">
            <v>1</v>
          </cell>
          <cell r="AA118">
            <v>0</v>
          </cell>
          <cell r="AB118">
            <v>906.19719162085448</v>
          </cell>
          <cell r="AD118">
            <v>906</v>
          </cell>
          <cell r="AE118">
            <v>-1</v>
          </cell>
          <cell r="AF118">
            <v>0</v>
          </cell>
          <cell r="AG118">
            <v>906.35771199938006</v>
          </cell>
          <cell r="AI118">
            <v>885</v>
          </cell>
          <cell r="AJ118">
            <v>3</v>
          </cell>
          <cell r="AK118">
            <v>0</v>
          </cell>
          <cell r="AL118">
            <v>884.63332027437195</v>
          </cell>
          <cell r="AN118">
            <v>1250</v>
          </cell>
          <cell r="AO118">
            <v>-1</v>
          </cell>
          <cell r="AP118">
            <v>0</v>
          </cell>
          <cell r="AQ118">
            <v>1250.4873900577468</v>
          </cell>
          <cell r="AS118">
            <v>738</v>
          </cell>
          <cell r="AT118">
            <v>0</v>
          </cell>
          <cell r="AU118">
            <v>0</v>
          </cell>
          <cell r="AV118">
            <v>737.73827989743677</v>
          </cell>
          <cell r="AX118">
            <v>25486</v>
          </cell>
          <cell r="AY118">
            <v>0</v>
          </cell>
          <cell r="AZ118">
            <v>0</v>
          </cell>
          <cell r="BA118">
            <v>25485.916740169389</v>
          </cell>
          <cell r="BC118">
            <v>-35303</v>
          </cell>
          <cell r="BD118">
            <v>-1</v>
          </cell>
          <cell r="BE118">
            <v>-1</v>
          </cell>
          <cell r="BF118">
            <v>0</v>
          </cell>
          <cell r="BG118">
            <v>0</v>
          </cell>
          <cell r="BH118">
            <v>0</v>
          </cell>
          <cell r="BI118">
            <v>-35301.151207044553</v>
          </cell>
          <cell r="BK118">
            <v>28435</v>
          </cell>
          <cell r="BL118">
            <v>0</v>
          </cell>
          <cell r="BM118">
            <v>0</v>
          </cell>
          <cell r="BN118">
            <v>28435.657370872941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0</v>
          </cell>
          <cell r="BV118">
            <v>0</v>
          </cell>
          <cell r="BW118">
            <v>28435</v>
          </cell>
          <cell r="BY118">
            <v>37514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I118">
            <v>493</v>
          </cell>
          <cell r="CJ118">
            <v>-1</v>
          </cell>
          <cell r="CK118">
            <v>0</v>
          </cell>
          <cell r="CL118">
            <v>493.30311366421631</v>
          </cell>
          <cell r="CN118">
            <v>14</v>
          </cell>
          <cell r="CO118">
            <v>0</v>
          </cell>
          <cell r="CP118">
            <v>0</v>
          </cell>
          <cell r="CQ118">
            <v>14.403904474351</v>
          </cell>
          <cell r="CS118">
            <v>14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14.403904474351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J118">
            <v>9</v>
          </cell>
          <cell r="DK118">
            <v>1</v>
          </cell>
          <cell r="DL118">
            <v>0</v>
          </cell>
          <cell r="DM118">
            <v>8.7240789519999993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3947</v>
          </cell>
          <cell r="DU118">
            <v>0</v>
          </cell>
          <cell r="DV118">
            <v>0</v>
          </cell>
          <cell r="DW118">
            <v>3947.0519219455318</v>
          </cell>
          <cell r="DY118">
            <v>3</v>
          </cell>
          <cell r="DZ118">
            <v>-1</v>
          </cell>
          <cell r="EA118">
            <v>0</v>
          </cell>
          <cell r="EB118">
            <v>3.2379909513525122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I118">
            <v>81</v>
          </cell>
          <cell r="EJ118">
            <v>0</v>
          </cell>
          <cell r="EK118">
            <v>0</v>
          </cell>
          <cell r="EL118">
            <v>80.857245503427578</v>
          </cell>
          <cell r="EN118">
            <v>469</v>
          </cell>
          <cell r="EO118">
            <v>-1</v>
          </cell>
          <cell r="EP118">
            <v>0</v>
          </cell>
          <cell r="EQ118">
            <v>469.64279381806597</v>
          </cell>
        </row>
        <row r="119">
          <cell r="C119" t="str">
            <v>39900TAllcustom2Allcustom3USD Total</v>
          </cell>
          <cell r="E119">
            <v>27837</v>
          </cell>
          <cell r="F119">
            <v>0</v>
          </cell>
          <cell r="G119">
            <v>0</v>
          </cell>
          <cell r="H119">
            <v>27836.574492311731</v>
          </cell>
          <cell r="J119">
            <v>11803</v>
          </cell>
          <cell r="K119">
            <v>1</v>
          </cell>
          <cell r="L119">
            <v>0</v>
          </cell>
          <cell r="M119">
            <v>11802.807546280001</v>
          </cell>
          <cell r="O119">
            <v>11482</v>
          </cell>
          <cell r="P119">
            <v>1</v>
          </cell>
          <cell r="Q119">
            <v>0</v>
          </cell>
          <cell r="R119">
            <v>11481.736715912513</v>
          </cell>
          <cell r="T119">
            <v>12434</v>
          </cell>
          <cell r="U119">
            <v>2</v>
          </cell>
          <cell r="V119">
            <v>0</v>
          </cell>
          <cell r="W119">
            <v>12433.960080520152</v>
          </cell>
          <cell r="Y119">
            <v>2274</v>
          </cell>
          <cell r="Z119">
            <v>1</v>
          </cell>
          <cell r="AA119">
            <v>0</v>
          </cell>
          <cell r="AB119">
            <v>2274.3979975639222</v>
          </cell>
          <cell r="AD119">
            <v>2068</v>
          </cell>
          <cell r="AE119">
            <v>-1</v>
          </cell>
          <cell r="AF119">
            <v>0</v>
          </cell>
          <cell r="AG119">
            <v>2068.0544739197103</v>
          </cell>
          <cell r="AI119">
            <v>1191</v>
          </cell>
          <cell r="AJ119">
            <v>2</v>
          </cell>
          <cell r="AK119">
            <v>0</v>
          </cell>
          <cell r="AL119">
            <v>1190.8098343332283</v>
          </cell>
          <cell r="AN119">
            <v>1720</v>
          </cell>
          <cell r="AO119">
            <v>-1</v>
          </cell>
          <cell r="AP119">
            <v>0</v>
          </cell>
          <cell r="AQ119">
            <v>1720.3893036487077</v>
          </cell>
          <cell r="AS119">
            <v>1881</v>
          </cell>
          <cell r="AT119">
            <v>0</v>
          </cell>
          <cell r="AU119">
            <v>0</v>
          </cell>
          <cell r="AV119">
            <v>1880.876976172179</v>
          </cell>
          <cell r="AX119">
            <v>26891</v>
          </cell>
          <cell r="AY119">
            <v>0</v>
          </cell>
          <cell r="AZ119">
            <v>0</v>
          </cell>
          <cell r="BA119">
            <v>26891.406889818038</v>
          </cell>
          <cell r="BC119">
            <v>-35342</v>
          </cell>
          <cell r="BD119">
            <v>-1</v>
          </cell>
          <cell r="BE119">
            <v>-1</v>
          </cell>
          <cell r="BF119">
            <v>1</v>
          </cell>
          <cell r="BG119">
            <v>0</v>
          </cell>
          <cell r="BH119">
            <v>0</v>
          </cell>
          <cell r="BI119">
            <v>-35341.646135568677</v>
          </cell>
          <cell r="BK119">
            <v>64239</v>
          </cell>
          <cell r="BL119">
            <v>1</v>
          </cell>
          <cell r="BM119">
            <v>0</v>
          </cell>
          <cell r="BN119">
            <v>64239.368174911462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1</v>
          </cell>
          <cell r="BV119">
            <v>0</v>
          </cell>
          <cell r="BW119">
            <v>64239</v>
          </cell>
          <cell r="BY119">
            <v>70809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I119">
            <v>146</v>
          </cell>
          <cell r="CJ119">
            <v>-1</v>
          </cell>
          <cell r="CK119">
            <v>0</v>
          </cell>
          <cell r="CL119">
            <v>146.23356435972534</v>
          </cell>
          <cell r="CN119">
            <v>362</v>
          </cell>
          <cell r="CO119">
            <v>0</v>
          </cell>
          <cell r="CP119">
            <v>0</v>
          </cell>
          <cell r="CQ119">
            <v>362.39833176800005</v>
          </cell>
          <cell r="CS119">
            <v>362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362.39833176800005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J119">
            <v>355</v>
          </cell>
          <cell r="DK119">
            <v>1</v>
          </cell>
          <cell r="DL119">
            <v>0</v>
          </cell>
          <cell r="DM119">
            <v>354.90296534262205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7253</v>
          </cell>
          <cell r="DU119">
            <v>0</v>
          </cell>
          <cell r="DV119">
            <v>0</v>
          </cell>
          <cell r="DW119">
            <v>7253.0279174587477</v>
          </cell>
          <cell r="DY119">
            <v>47</v>
          </cell>
          <cell r="DZ119">
            <v>-1</v>
          </cell>
          <cell r="EA119">
            <v>0</v>
          </cell>
          <cell r="EB119">
            <v>46.754835272971818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I119">
            <v>92</v>
          </cell>
          <cell r="EJ119">
            <v>0</v>
          </cell>
          <cell r="EK119">
            <v>0</v>
          </cell>
          <cell r="EL119">
            <v>91.745878045283078</v>
          </cell>
          <cell r="EN119">
            <v>606</v>
          </cell>
          <cell r="EO119">
            <v>-1</v>
          </cell>
          <cell r="EP119">
            <v>0</v>
          </cell>
          <cell r="EQ119">
            <v>606.44328276111105</v>
          </cell>
        </row>
        <row r="124">
          <cell r="C124" t="str">
            <v>50561TAllcustom2Allcustom3USD Total</v>
          </cell>
          <cell r="BK124">
            <v>15308</v>
          </cell>
          <cell r="BL124">
            <v>0</v>
          </cell>
          <cell r="BN124">
            <v>15308.273451809901</v>
          </cell>
          <cell r="BP124">
            <v>0</v>
          </cell>
          <cell r="BQ124">
            <v>0</v>
          </cell>
          <cell r="BS124">
            <v>0</v>
          </cell>
          <cell r="BW124">
            <v>15308</v>
          </cell>
          <cell r="CB124">
            <v>0</v>
          </cell>
          <cell r="CC124">
            <v>0</v>
          </cell>
          <cell r="CD124">
            <v>0</v>
          </cell>
        </row>
        <row r="125">
          <cell r="C125" t="str">
            <v>50565TAllcustom2Allcustom3USD Total</v>
          </cell>
          <cell r="BK125">
            <v>4655</v>
          </cell>
          <cell r="BL125">
            <v>0</v>
          </cell>
          <cell r="BN125">
            <v>4654.8481532894893</v>
          </cell>
          <cell r="BP125">
            <v>0</v>
          </cell>
          <cell r="BQ125">
            <v>0</v>
          </cell>
          <cell r="BS125">
            <v>0</v>
          </cell>
          <cell r="BW125">
            <v>4655</v>
          </cell>
          <cell r="CC125">
            <v>0</v>
          </cell>
          <cell r="CD125">
            <v>0</v>
          </cell>
        </row>
        <row r="126">
          <cell r="C126" t="str">
            <v>50571TAllcustom2Allcustom3USD Total</v>
          </cell>
          <cell r="BK126">
            <v>10653</v>
          </cell>
          <cell r="BL126">
            <v>0</v>
          </cell>
          <cell r="BM126">
            <v>0</v>
          </cell>
          <cell r="BN126">
            <v>10653.425298520411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W126">
            <v>10653</v>
          </cell>
          <cell r="CD126">
            <v>0</v>
          </cell>
          <cell r="CF126">
            <v>0</v>
          </cell>
        </row>
        <row r="127">
          <cell r="C127" t="str">
            <v>27260Allcustom2Allcustom3USD Total</v>
          </cell>
          <cell r="BK127">
            <v>0</v>
          </cell>
          <cell r="BN127">
            <v>0</v>
          </cell>
          <cell r="BP127">
            <v>0</v>
          </cell>
          <cell r="BS127">
            <v>0</v>
          </cell>
          <cell r="BW127">
            <v>0</v>
          </cell>
          <cell r="CC127">
            <v>0</v>
          </cell>
          <cell r="CD127">
            <v>0</v>
          </cell>
        </row>
        <row r="128">
          <cell r="C128" t="str">
            <v>35318Allcustom2Allcustom3USD Total</v>
          </cell>
          <cell r="BK128">
            <v>0</v>
          </cell>
          <cell r="BN128">
            <v>0</v>
          </cell>
          <cell r="BP128">
            <v>0</v>
          </cell>
          <cell r="BS128">
            <v>0</v>
          </cell>
          <cell r="BW128">
            <v>0</v>
          </cell>
          <cell r="CC128">
            <v>0</v>
          </cell>
          <cell r="CD128">
            <v>0</v>
          </cell>
        </row>
        <row r="129">
          <cell r="C129" t="str">
            <v>35320Allcustom2Allcustom3USD Total</v>
          </cell>
          <cell r="BK129">
            <v>0</v>
          </cell>
          <cell r="BL129">
            <v>0</v>
          </cell>
          <cell r="BN129">
            <v>0</v>
          </cell>
          <cell r="BP129">
            <v>0</v>
          </cell>
          <cell r="BS129">
            <v>0</v>
          </cell>
          <cell r="BW129">
            <v>0</v>
          </cell>
          <cell r="CC129">
            <v>0</v>
          </cell>
          <cell r="CD129">
            <v>0</v>
          </cell>
        </row>
        <row r="130">
          <cell r="C130" t="str">
            <v>50560TAllcustom2Allcustom3USD Total</v>
          </cell>
          <cell r="BK130">
            <v>10653</v>
          </cell>
          <cell r="BL130">
            <v>0</v>
          </cell>
          <cell r="BM130">
            <v>0</v>
          </cell>
          <cell r="BN130">
            <v>10653.425298520411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W130">
            <v>10653</v>
          </cell>
          <cell r="CD130">
            <v>0</v>
          </cell>
          <cell r="CF130">
            <v>0</v>
          </cell>
        </row>
        <row r="135">
          <cell r="E135">
            <v>16</v>
          </cell>
          <cell r="F135">
            <v>-1</v>
          </cell>
          <cell r="G135">
            <v>0</v>
          </cell>
          <cell r="H135">
            <v>16.356106353363948</v>
          </cell>
          <cell r="J135">
            <v>73</v>
          </cell>
          <cell r="K135">
            <v>1</v>
          </cell>
          <cell r="L135">
            <v>0</v>
          </cell>
          <cell r="M135">
            <v>73.168363216999992</v>
          </cell>
          <cell r="O135">
            <v>123</v>
          </cell>
          <cell r="P135">
            <v>1</v>
          </cell>
          <cell r="Q135">
            <v>0</v>
          </cell>
          <cell r="R135">
            <v>122.53648273945512</v>
          </cell>
          <cell r="T135">
            <v>261</v>
          </cell>
          <cell r="U135">
            <v>1</v>
          </cell>
          <cell r="V135">
            <v>0</v>
          </cell>
          <cell r="W135">
            <v>260.72205608177819</v>
          </cell>
          <cell r="Y135">
            <v>-1</v>
          </cell>
          <cell r="Z135">
            <v>0</v>
          </cell>
          <cell r="AB135">
            <v>-0.81567501866539316</v>
          </cell>
          <cell r="AD135">
            <v>47</v>
          </cell>
          <cell r="AE135">
            <v>1</v>
          </cell>
          <cell r="AF135">
            <v>0</v>
          </cell>
          <cell r="AG135">
            <v>47.04480732999999</v>
          </cell>
          <cell r="AI135">
            <v>5</v>
          </cell>
          <cell r="AJ135">
            <v>0</v>
          </cell>
          <cell r="AK135">
            <v>0</v>
          </cell>
          <cell r="AL135">
            <v>4.6814354307260526</v>
          </cell>
          <cell r="AN135">
            <v>32</v>
          </cell>
          <cell r="AO135">
            <v>1</v>
          </cell>
          <cell r="AP135">
            <v>0</v>
          </cell>
          <cell r="AQ135">
            <v>31.807988957929428</v>
          </cell>
          <cell r="AS135">
            <v>-14</v>
          </cell>
          <cell r="AT135">
            <v>1</v>
          </cell>
          <cell r="AU135">
            <v>0</v>
          </cell>
          <cell r="AV135">
            <v>-13.778219724670482</v>
          </cell>
          <cell r="AX135">
            <v>-55</v>
          </cell>
          <cell r="AY135">
            <v>1</v>
          </cell>
          <cell r="AZ135">
            <v>0</v>
          </cell>
          <cell r="BA135">
            <v>-55.184354089903543</v>
          </cell>
          <cell r="BC135">
            <v>3</v>
          </cell>
          <cell r="BD135">
            <v>1</v>
          </cell>
          <cell r="BE135">
            <v>0</v>
          </cell>
          <cell r="BF135">
            <v>-1</v>
          </cell>
          <cell r="BG135">
            <v>0</v>
          </cell>
          <cell r="BH135">
            <v>0</v>
          </cell>
          <cell r="BI135">
            <v>3.9062445129399039</v>
          </cell>
          <cell r="BK135">
            <v>490</v>
          </cell>
          <cell r="BL135">
            <v>-1</v>
          </cell>
          <cell r="BM135">
            <v>0</v>
          </cell>
          <cell r="BN135">
            <v>490.44523578995614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-1</v>
          </cell>
          <cell r="BV135">
            <v>0</v>
          </cell>
          <cell r="BW135">
            <v>490</v>
          </cell>
          <cell r="BY135">
            <v>556</v>
          </cell>
          <cell r="CB135">
            <v>0</v>
          </cell>
          <cell r="CC135">
            <v>0</v>
          </cell>
          <cell r="CE135">
            <v>0</v>
          </cell>
          <cell r="CF135">
            <v>0</v>
          </cell>
          <cell r="CI135">
            <v>1</v>
          </cell>
          <cell r="CJ135">
            <v>0</v>
          </cell>
          <cell r="CK135">
            <v>0</v>
          </cell>
          <cell r="CL135">
            <v>0.89131435073919985</v>
          </cell>
          <cell r="CN135">
            <v>1</v>
          </cell>
          <cell r="CO135">
            <v>0</v>
          </cell>
          <cell r="CP135">
            <v>0</v>
          </cell>
          <cell r="CQ135">
            <v>1.39352991886127</v>
          </cell>
          <cell r="CS135">
            <v>1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1.39352991886127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J135">
            <v>-2</v>
          </cell>
          <cell r="DK135">
            <v>0</v>
          </cell>
          <cell r="DL135">
            <v>0</v>
          </cell>
          <cell r="DM135">
            <v>-2.0595770944918845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83</v>
          </cell>
          <cell r="DU135">
            <v>0</v>
          </cell>
          <cell r="DV135">
            <v>0</v>
          </cell>
          <cell r="DW135">
            <v>82.718556699990614</v>
          </cell>
          <cell r="DY135">
            <v>0</v>
          </cell>
          <cell r="DZ135">
            <v>0</v>
          </cell>
          <cell r="EA135">
            <v>0</v>
          </cell>
          <cell r="EB135">
            <v>-3.5305710959819048E-2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I135">
            <v>-3</v>
          </cell>
          <cell r="EJ135">
            <v>-1</v>
          </cell>
          <cell r="EK135">
            <v>0</v>
          </cell>
          <cell r="EL135">
            <v>-2.7755667351863678</v>
          </cell>
          <cell r="EN135">
            <v>-18</v>
          </cell>
          <cell r="EO135">
            <v>0</v>
          </cell>
          <cell r="EP135">
            <v>0</v>
          </cell>
          <cell r="EQ135">
            <v>-18.324895574637669</v>
          </cell>
        </row>
        <row r="136">
          <cell r="C136" t="str">
            <v>Segment_financial_items_USD</v>
          </cell>
          <cell r="AX136">
            <v>-121</v>
          </cell>
          <cell r="AY136">
            <v>0</v>
          </cell>
          <cell r="BA136">
            <v>-121.442965651557</v>
          </cell>
          <cell r="BK136">
            <v>-121</v>
          </cell>
          <cell r="BL136">
            <v>0</v>
          </cell>
          <cell r="BM136">
            <v>0</v>
          </cell>
          <cell r="BN136">
            <v>-121.442965651557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W136">
            <v>-121</v>
          </cell>
          <cell r="BY136">
            <v>0</v>
          </cell>
          <cell r="CB136">
            <v>0</v>
          </cell>
          <cell r="CC136">
            <v>0</v>
          </cell>
          <cell r="CE136">
            <v>0</v>
          </cell>
          <cell r="CF136">
            <v>0</v>
          </cell>
        </row>
        <row r="137">
          <cell r="C137" t="str">
            <v>Segment_profit_before_tax_USD</v>
          </cell>
          <cell r="E137">
            <v>16</v>
          </cell>
          <cell r="F137">
            <v>-1</v>
          </cell>
          <cell r="G137">
            <v>0</v>
          </cell>
          <cell r="H137">
            <v>16.356106353363948</v>
          </cell>
          <cell r="J137">
            <v>73</v>
          </cell>
          <cell r="K137">
            <v>1</v>
          </cell>
          <cell r="L137">
            <v>0</v>
          </cell>
          <cell r="M137">
            <v>73.168363216999992</v>
          </cell>
          <cell r="O137">
            <v>123</v>
          </cell>
          <cell r="P137">
            <v>1</v>
          </cell>
          <cell r="Q137">
            <v>0</v>
          </cell>
          <cell r="R137">
            <v>122.53648273945512</v>
          </cell>
          <cell r="T137">
            <v>261</v>
          </cell>
          <cell r="U137">
            <v>1</v>
          </cell>
          <cell r="V137">
            <v>0</v>
          </cell>
          <cell r="W137">
            <v>260.72205608177819</v>
          </cell>
          <cell r="Y137">
            <v>-1</v>
          </cell>
          <cell r="Z137">
            <v>0</v>
          </cell>
          <cell r="AA137">
            <v>0</v>
          </cell>
          <cell r="AB137">
            <v>-0.81567501866539316</v>
          </cell>
          <cell r="AD137">
            <v>47</v>
          </cell>
          <cell r="AE137">
            <v>1</v>
          </cell>
          <cell r="AF137">
            <v>0</v>
          </cell>
          <cell r="AG137">
            <v>47.04480732999999</v>
          </cell>
          <cell r="AI137">
            <v>5</v>
          </cell>
          <cell r="AJ137">
            <v>0</v>
          </cell>
          <cell r="AK137">
            <v>0</v>
          </cell>
          <cell r="AL137">
            <v>4.6814354307260526</v>
          </cell>
          <cell r="AN137">
            <v>32</v>
          </cell>
          <cell r="AO137">
            <v>1</v>
          </cell>
          <cell r="AP137">
            <v>0</v>
          </cell>
          <cell r="AQ137">
            <v>31.807988957929428</v>
          </cell>
          <cell r="AS137">
            <v>-14</v>
          </cell>
          <cell r="AT137">
            <v>1</v>
          </cell>
          <cell r="AU137">
            <v>0</v>
          </cell>
          <cell r="AV137">
            <v>-13.778219724670482</v>
          </cell>
          <cell r="AX137">
            <v>-176</v>
          </cell>
          <cell r="AY137">
            <v>1</v>
          </cell>
          <cell r="AZ137">
            <v>0</v>
          </cell>
          <cell r="BA137">
            <v>-176.62731974146055</v>
          </cell>
          <cell r="BC137">
            <v>3</v>
          </cell>
          <cell r="BD137">
            <v>1</v>
          </cell>
          <cell r="BE137">
            <v>0</v>
          </cell>
          <cell r="BF137">
            <v>-1</v>
          </cell>
          <cell r="BG137">
            <v>0</v>
          </cell>
          <cell r="BH137">
            <v>0</v>
          </cell>
          <cell r="BI137">
            <v>3.9062445129399039</v>
          </cell>
          <cell r="BK137">
            <v>369</v>
          </cell>
          <cell r="BL137">
            <v>-1</v>
          </cell>
          <cell r="BM137">
            <v>0</v>
          </cell>
          <cell r="BN137">
            <v>369.00227013839913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U137">
            <v>-1</v>
          </cell>
          <cell r="BV137">
            <v>0</v>
          </cell>
          <cell r="BW137">
            <v>369</v>
          </cell>
          <cell r="BY137">
            <v>556</v>
          </cell>
          <cell r="CB137">
            <v>0</v>
          </cell>
          <cell r="CC137">
            <v>0</v>
          </cell>
          <cell r="CE137">
            <v>0</v>
          </cell>
          <cell r="CF137">
            <v>0</v>
          </cell>
          <cell r="CI137">
            <v>1</v>
          </cell>
          <cell r="CJ137">
            <v>0</v>
          </cell>
          <cell r="CK137">
            <v>0</v>
          </cell>
          <cell r="CL137">
            <v>0.89131435073919985</v>
          </cell>
          <cell r="CN137">
            <v>1</v>
          </cell>
          <cell r="CO137">
            <v>0</v>
          </cell>
          <cell r="CP137">
            <v>0</v>
          </cell>
          <cell r="CQ137">
            <v>1.39352991886127</v>
          </cell>
          <cell r="CS137">
            <v>1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1.39352991886127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J137">
            <v>-2</v>
          </cell>
          <cell r="DK137">
            <v>0</v>
          </cell>
          <cell r="DL137">
            <v>0</v>
          </cell>
          <cell r="DM137">
            <v>-2.0595770944918845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T137">
            <v>83</v>
          </cell>
          <cell r="DU137">
            <v>0</v>
          </cell>
          <cell r="DV137">
            <v>0</v>
          </cell>
          <cell r="DW137">
            <v>82.718556699990614</v>
          </cell>
          <cell r="DY137">
            <v>0</v>
          </cell>
          <cell r="DZ137">
            <v>0</v>
          </cell>
          <cell r="EA137">
            <v>0</v>
          </cell>
          <cell r="EB137">
            <v>-3.5305710959819048E-2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I137">
            <v>-3</v>
          </cell>
          <cell r="EJ137">
            <v>-1</v>
          </cell>
          <cell r="EK137">
            <v>0</v>
          </cell>
          <cell r="EL137">
            <v>-2.7755667351863678</v>
          </cell>
          <cell r="EN137">
            <v>-18</v>
          </cell>
          <cell r="EO137">
            <v>0</v>
          </cell>
          <cell r="EP137">
            <v>0</v>
          </cell>
          <cell r="EQ137">
            <v>-18.324895574637669</v>
          </cell>
        </row>
        <row r="139">
          <cell r="C139" t="str">
            <v>70110CAllcustom2Allcustom3USD Total</v>
          </cell>
          <cell r="E139">
            <v>21</v>
          </cell>
          <cell r="F139">
            <v>1</v>
          </cell>
          <cell r="G139">
            <v>0</v>
          </cell>
          <cell r="H139">
            <v>20.387831635247601</v>
          </cell>
          <cell r="J139">
            <v>-102</v>
          </cell>
          <cell r="K139">
            <v>0</v>
          </cell>
          <cell r="L139">
            <v>0</v>
          </cell>
          <cell r="M139">
            <v>-101.9075433046</v>
          </cell>
          <cell r="O139">
            <v>-15</v>
          </cell>
          <cell r="P139">
            <v>0</v>
          </cell>
          <cell r="Q139">
            <v>0</v>
          </cell>
          <cell r="R139">
            <v>-14.762404432850699</v>
          </cell>
          <cell r="T139">
            <v>-39</v>
          </cell>
          <cell r="U139">
            <v>0</v>
          </cell>
          <cell r="V139">
            <v>0</v>
          </cell>
          <cell r="W139">
            <v>-39.062718371729204</v>
          </cell>
          <cell r="Y139">
            <v>-1</v>
          </cell>
          <cell r="Z139">
            <v>0</v>
          </cell>
          <cell r="AA139">
            <v>0</v>
          </cell>
          <cell r="AB139">
            <v>-0.99766793457010006</v>
          </cell>
          <cell r="AD139">
            <v>1</v>
          </cell>
          <cell r="AE139">
            <v>1</v>
          </cell>
          <cell r="AF139">
            <v>0</v>
          </cell>
          <cell r="AG139">
            <v>0.45598402000000005</v>
          </cell>
          <cell r="AI139">
            <v>-3</v>
          </cell>
          <cell r="AJ139">
            <v>0</v>
          </cell>
          <cell r="AK139">
            <v>0</v>
          </cell>
          <cell r="AL139">
            <v>-3.0531829778653998</v>
          </cell>
          <cell r="AN139">
            <v>-5</v>
          </cell>
          <cell r="AO139">
            <v>-1</v>
          </cell>
          <cell r="AP139">
            <v>0</v>
          </cell>
          <cell r="AQ139">
            <v>-4.3450792387885002</v>
          </cell>
          <cell r="AS139">
            <v>1</v>
          </cell>
          <cell r="AT139">
            <v>0</v>
          </cell>
          <cell r="AU139">
            <v>0</v>
          </cell>
          <cell r="AV139">
            <v>1.22615845017919</v>
          </cell>
          <cell r="AX139">
            <v>-23</v>
          </cell>
          <cell r="AY139">
            <v>0</v>
          </cell>
          <cell r="AZ139">
            <v>0</v>
          </cell>
          <cell r="BA139">
            <v>-22.806480555047401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-0.17128137500000001</v>
          </cell>
          <cell r="BK139">
            <v>-165</v>
          </cell>
          <cell r="BL139">
            <v>0</v>
          </cell>
          <cell r="BM139">
            <v>0</v>
          </cell>
          <cell r="BN139">
            <v>-165.036384085024</v>
          </cell>
          <cell r="BP139">
            <v>0</v>
          </cell>
          <cell r="BR139">
            <v>0</v>
          </cell>
          <cell r="BS139">
            <v>0</v>
          </cell>
          <cell r="BU139">
            <v>0</v>
          </cell>
          <cell r="BV139">
            <v>0</v>
          </cell>
          <cell r="BW139">
            <v>-165</v>
          </cell>
          <cell r="BY139">
            <v>-143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I139">
            <v>0</v>
          </cell>
          <cell r="CJ139">
            <v>0</v>
          </cell>
          <cell r="CL139">
            <v>5.4359101439963996E-2</v>
          </cell>
          <cell r="CN139">
            <v>0</v>
          </cell>
          <cell r="CO139">
            <v>0</v>
          </cell>
          <cell r="CP139">
            <v>0</v>
          </cell>
          <cell r="CQ139">
            <v>-9.3180039999999992E-2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-9.3180039999999992E-2</v>
          </cell>
          <cell r="CZ139">
            <v>0</v>
          </cell>
          <cell r="DA139">
            <v>0</v>
          </cell>
          <cell r="DC139">
            <v>0</v>
          </cell>
          <cell r="DE139">
            <v>0</v>
          </cell>
          <cell r="DF139">
            <v>0</v>
          </cell>
          <cell r="DH139">
            <v>0</v>
          </cell>
          <cell r="DJ139">
            <v>0</v>
          </cell>
          <cell r="DK139">
            <v>0</v>
          </cell>
          <cell r="DM139">
            <v>-1.0736581E-2</v>
          </cell>
          <cell r="DO139">
            <v>0</v>
          </cell>
          <cell r="DP139">
            <v>0</v>
          </cell>
          <cell r="DR139">
            <v>0</v>
          </cell>
          <cell r="DT139">
            <v>-8</v>
          </cell>
          <cell r="DU139">
            <v>0</v>
          </cell>
          <cell r="DV139">
            <v>0</v>
          </cell>
          <cell r="DW139">
            <v>-7.9399461312239996</v>
          </cell>
          <cell r="DY139">
            <v>0</v>
          </cell>
          <cell r="DZ139">
            <v>0</v>
          </cell>
          <cell r="EB139">
            <v>2.2158395999886003E-3</v>
          </cell>
          <cell r="ED139">
            <v>0</v>
          </cell>
          <cell r="EE139">
            <v>0</v>
          </cell>
          <cell r="EG139">
            <v>0</v>
          </cell>
          <cell r="EI139">
            <v>1</v>
          </cell>
          <cell r="EJ139">
            <v>1</v>
          </cell>
          <cell r="EL139">
            <v>0.28715853170106403</v>
          </cell>
          <cell r="EN139">
            <v>2</v>
          </cell>
          <cell r="EO139">
            <v>0</v>
          </cell>
          <cell r="EQ139">
            <v>2.1169061165142802</v>
          </cell>
        </row>
        <row r="140">
          <cell r="C140" t="str">
            <v>18210Allcustom2Allcustom3USD Total</v>
          </cell>
          <cell r="AX140">
            <v>-2</v>
          </cell>
          <cell r="AY140">
            <v>0</v>
          </cell>
          <cell r="BA140">
            <v>-1.83688049519133</v>
          </cell>
          <cell r="BC140">
            <v>0</v>
          </cell>
          <cell r="BE140">
            <v>0</v>
          </cell>
          <cell r="BK140">
            <v>-2</v>
          </cell>
          <cell r="BN140">
            <v>-1.83688049519133</v>
          </cell>
          <cell r="BP140">
            <v>0</v>
          </cell>
          <cell r="BR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-2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</row>
        <row r="141">
          <cell r="C141" t="str">
            <v>18220Allcustom2Allcustom3USD Total</v>
          </cell>
          <cell r="AX141">
            <v>0</v>
          </cell>
          <cell r="AY141">
            <v>0</v>
          </cell>
          <cell r="BA141">
            <v>-0.19336254522238702</v>
          </cell>
          <cell r="BC141">
            <v>0</v>
          </cell>
          <cell r="BE141">
            <v>0</v>
          </cell>
          <cell r="BK141">
            <v>0</v>
          </cell>
          <cell r="BN141">
            <v>-0.19336254522238702</v>
          </cell>
          <cell r="BP141">
            <v>0</v>
          </cell>
          <cell r="BR141">
            <v>0</v>
          </cell>
          <cell r="BS141">
            <v>0</v>
          </cell>
          <cell r="BU141">
            <v>0</v>
          </cell>
          <cell r="BV141">
            <v>0</v>
          </cell>
          <cell r="BW141">
            <v>0</v>
          </cell>
          <cell r="BY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C142" t="str">
            <v>70130Allcustom2Allcustom3USD Total</v>
          </cell>
          <cell r="AX142">
            <v>22</v>
          </cell>
          <cell r="AY142">
            <v>0</v>
          </cell>
          <cell r="BA142">
            <v>22.123362626147401</v>
          </cell>
          <cell r="BC142">
            <v>0</v>
          </cell>
          <cell r="BE142">
            <v>0</v>
          </cell>
          <cell r="BK142">
            <v>22</v>
          </cell>
          <cell r="BN142">
            <v>22.123362626147401</v>
          </cell>
          <cell r="BP142">
            <v>0</v>
          </cell>
          <cell r="BQ142">
            <v>0</v>
          </cell>
          <cell r="BS142">
            <v>0</v>
          </cell>
          <cell r="BW142">
            <v>22</v>
          </cell>
          <cell r="BY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</row>
        <row r="143">
          <cell r="C143" t="str">
            <v>70200TAllcustom2Allcustom3USD Total</v>
          </cell>
          <cell r="E143">
            <v>21</v>
          </cell>
          <cell r="F143">
            <v>1</v>
          </cell>
          <cell r="G143">
            <v>0</v>
          </cell>
          <cell r="H143">
            <v>20.387831635247601</v>
          </cell>
          <cell r="J143">
            <v>-102</v>
          </cell>
          <cell r="K143">
            <v>0</v>
          </cell>
          <cell r="L143">
            <v>0</v>
          </cell>
          <cell r="M143">
            <v>-101.9075433046</v>
          </cell>
          <cell r="O143">
            <v>-15</v>
          </cell>
          <cell r="P143">
            <v>0</v>
          </cell>
          <cell r="Q143">
            <v>0</v>
          </cell>
          <cell r="R143">
            <v>-14.762404432850699</v>
          </cell>
          <cell r="T143">
            <v>-39</v>
          </cell>
          <cell r="U143">
            <v>0</v>
          </cell>
          <cell r="V143">
            <v>0</v>
          </cell>
          <cell r="W143">
            <v>-39.062718371729204</v>
          </cell>
          <cell r="Y143">
            <v>-1</v>
          </cell>
          <cell r="Z143">
            <v>0</v>
          </cell>
          <cell r="AA143">
            <v>0</v>
          </cell>
          <cell r="AB143">
            <v>-0.99766793457010006</v>
          </cell>
          <cell r="AD143">
            <v>1</v>
          </cell>
          <cell r="AE143">
            <v>1</v>
          </cell>
          <cell r="AF143">
            <v>0</v>
          </cell>
          <cell r="AG143">
            <v>0.45598402000000005</v>
          </cell>
          <cell r="AI143">
            <v>-3</v>
          </cell>
          <cell r="AJ143">
            <v>0</v>
          </cell>
          <cell r="AK143">
            <v>0</v>
          </cell>
          <cell r="AL143">
            <v>-3.0531829778653998</v>
          </cell>
          <cell r="AN143">
            <v>-5</v>
          </cell>
          <cell r="AO143">
            <v>-1</v>
          </cell>
          <cell r="AP143">
            <v>0</v>
          </cell>
          <cell r="AQ143">
            <v>-4.3450792387885002</v>
          </cell>
          <cell r="AS143">
            <v>1</v>
          </cell>
          <cell r="AT143">
            <v>0</v>
          </cell>
          <cell r="AU143">
            <v>0</v>
          </cell>
          <cell r="AV143">
            <v>1.22615845017919</v>
          </cell>
          <cell r="AX143">
            <v>-3</v>
          </cell>
          <cell r="AY143">
            <v>0</v>
          </cell>
          <cell r="AZ143">
            <v>0</v>
          </cell>
          <cell r="BA143">
            <v>-2.7133609693137188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-0.17128137500000001</v>
          </cell>
          <cell r="BK143">
            <v>-145</v>
          </cell>
          <cell r="BL143">
            <v>0</v>
          </cell>
          <cell r="BM143">
            <v>0</v>
          </cell>
          <cell r="BN143">
            <v>-144.94326449929031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U143">
            <v>0</v>
          </cell>
          <cell r="BV143">
            <v>0</v>
          </cell>
          <cell r="BW143">
            <v>-145</v>
          </cell>
          <cell r="BY143">
            <v>-143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5.4359101439963996E-2</v>
          </cell>
          <cell r="CN143">
            <v>0</v>
          </cell>
          <cell r="CO143">
            <v>0</v>
          </cell>
          <cell r="CP143">
            <v>0</v>
          </cell>
          <cell r="CQ143">
            <v>-9.3180039999999992E-2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-9.3180039999999992E-2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-1.0736581E-2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-8</v>
          </cell>
          <cell r="DU143">
            <v>0</v>
          </cell>
          <cell r="DV143">
            <v>0</v>
          </cell>
          <cell r="DW143">
            <v>-7.9399461312239996</v>
          </cell>
          <cell r="DY143">
            <v>0</v>
          </cell>
          <cell r="DZ143">
            <v>0</v>
          </cell>
          <cell r="EA143">
            <v>0</v>
          </cell>
          <cell r="EB143">
            <v>2.2158395999886003E-3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I143">
            <v>1</v>
          </cell>
          <cell r="EJ143">
            <v>1</v>
          </cell>
          <cell r="EK143">
            <v>0</v>
          </cell>
          <cell r="EL143">
            <v>0.28715853170106403</v>
          </cell>
          <cell r="EN143">
            <v>2</v>
          </cell>
          <cell r="EO143">
            <v>0</v>
          </cell>
          <cell r="EP143">
            <v>0</v>
          </cell>
          <cell r="EQ143">
            <v>2.1169061165142802</v>
          </cell>
        </row>
        <row r="145">
          <cell r="C145" t="str">
            <v>50100TAllcustom2Allcustom3USD Total</v>
          </cell>
          <cell r="E145">
            <v>37</v>
          </cell>
          <cell r="F145">
            <v>0</v>
          </cell>
          <cell r="G145">
            <v>0</v>
          </cell>
          <cell r="H145">
            <v>36.743937988611549</v>
          </cell>
          <cell r="J145">
            <v>-29</v>
          </cell>
          <cell r="K145">
            <v>1</v>
          </cell>
          <cell r="L145">
            <v>0</v>
          </cell>
          <cell r="M145">
            <v>-28.739180087600005</v>
          </cell>
          <cell r="O145">
            <v>108</v>
          </cell>
          <cell r="P145">
            <v>1</v>
          </cell>
          <cell r="Q145">
            <v>0</v>
          </cell>
          <cell r="R145">
            <v>107.77407830660442</v>
          </cell>
          <cell r="T145">
            <v>222</v>
          </cell>
          <cell r="U145">
            <v>1</v>
          </cell>
          <cell r="V145">
            <v>0</v>
          </cell>
          <cell r="W145">
            <v>221.65933771004899</v>
          </cell>
          <cell r="Y145">
            <v>-2</v>
          </cell>
          <cell r="Z145">
            <v>0</v>
          </cell>
          <cell r="AA145">
            <v>0</v>
          </cell>
          <cell r="AB145">
            <v>-1.8133429532354932</v>
          </cell>
          <cell r="AD145">
            <v>48</v>
          </cell>
          <cell r="AE145">
            <v>2</v>
          </cell>
          <cell r="AF145">
            <v>0</v>
          </cell>
          <cell r="AG145">
            <v>47.500791349999993</v>
          </cell>
          <cell r="AI145">
            <v>2</v>
          </cell>
          <cell r="AJ145">
            <v>0</v>
          </cell>
          <cell r="AK145">
            <v>0</v>
          </cell>
          <cell r="AL145">
            <v>1.6282524528606528</v>
          </cell>
          <cell r="AN145">
            <v>27</v>
          </cell>
          <cell r="AO145">
            <v>0</v>
          </cell>
          <cell r="AP145">
            <v>0</v>
          </cell>
          <cell r="AQ145">
            <v>27.462909719140928</v>
          </cell>
          <cell r="AS145">
            <v>-13</v>
          </cell>
          <cell r="AT145">
            <v>1</v>
          </cell>
          <cell r="AU145">
            <v>0</v>
          </cell>
          <cell r="AV145">
            <v>-12.552061274491292</v>
          </cell>
          <cell r="AX145">
            <v>-179</v>
          </cell>
          <cell r="AY145">
            <v>1</v>
          </cell>
          <cell r="AZ145">
            <v>0</v>
          </cell>
          <cell r="BA145">
            <v>-179.34068071077428</v>
          </cell>
          <cell r="BC145">
            <v>3</v>
          </cell>
          <cell r="BD145">
            <v>1</v>
          </cell>
          <cell r="BE145">
            <v>0</v>
          </cell>
          <cell r="BF145">
            <v>-1</v>
          </cell>
          <cell r="BG145">
            <v>0</v>
          </cell>
          <cell r="BH145">
            <v>0</v>
          </cell>
          <cell r="BI145">
            <v>3.734963137939904</v>
          </cell>
          <cell r="BK145">
            <v>224</v>
          </cell>
          <cell r="BL145">
            <v>-1</v>
          </cell>
          <cell r="BM145">
            <v>0</v>
          </cell>
          <cell r="BN145">
            <v>224.05900563910882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U145">
            <v>-1</v>
          </cell>
          <cell r="BV145">
            <v>0</v>
          </cell>
          <cell r="BW145">
            <v>224</v>
          </cell>
          <cell r="BY145">
            <v>413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I145">
            <v>1</v>
          </cell>
          <cell r="CJ145">
            <v>0</v>
          </cell>
          <cell r="CK145">
            <v>0</v>
          </cell>
          <cell r="CL145">
            <v>0.94567345217916388</v>
          </cell>
          <cell r="CN145">
            <v>1</v>
          </cell>
          <cell r="CO145">
            <v>0</v>
          </cell>
          <cell r="CP145">
            <v>0</v>
          </cell>
          <cell r="CQ145">
            <v>1.30034987886127</v>
          </cell>
          <cell r="CS145">
            <v>1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1.30034987886127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J145">
            <v>-2</v>
          </cell>
          <cell r="DK145">
            <v>0</v>
          </cell>
          <cell r="DL145">
            <v>0</v>
          </cell>
          <cell r="DM145">
            <v>-2.0703136754918847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75</v>
          </cell>
          <cell r="DU145">
            <v>0</v>
          </cell>
          <cell r="DV145">
            <v>0</v>
          </cell>
          <cell r="DW145">
            <v>74.778610568766609</v>
          </cell>
          <cell r="DY145">
            <v>0</v>
          </cell>
          <cell r="DZ145">
            <v>0</v>
          </cell>
          <cell r="EA145">
            <v>0</v>
          </cell>
          <cell r="EB145">
            <v>-3.308987135983045E-2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I145">
            <v>-2</v>
          </cell>
          <cell r="EJ145">
            <v>0</v>
          </cell>
          <cell r="EK145">
            <v>0</v>
          </cell>
          <cell r="EL145">
            <v>-2.4884082034853039</v>
          </cell>
          <cell r="EN145">
            <v>-16</v>
          </cell>
          <cell r="EO145">
            <v>0</v>
          </cell>
          <cell r="EP145">
            <v>0</v>
          </cell>
          <cell r="EQ145">
            <v>-16.207989458123389</v>
          </cell>
        </row>
        <row r="148">
          <cell r="C148" t="str">
            <v>50440TAllcustom2Allcustom3USD Total</v>
          </cell>
          <cell r="E148">
            <v>0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P148">
            <v>-1</v>
          </cell>
          <cell r="R148">
            <v>0.73049805744987095</v>
          </cell>
          <cell r="T148">
            <v>-1</v>
          </cell>
          <cell r="U148">
            <v>-1</v>
          </cell>
          <cell r="W148">
            <v>0</v>
          </cell>
          <cell r="Y148">
            <v>11</v>
          </cell>
          <cell r="Z148">
            <v>0</v>
          </cell>
          <cell r="AB148">
            <v>10.58567</v>
          </cell>
          <cell r="AD148">
            <v>-1</v>
          </cell>
          <cell r="AE148">
            <v>-1</v>
          </cell>
          <cell r="AG148">
            <v>0</v>
          </cell>
          <cell r="AI148">
            <v>0</v>
          </cell>
          <cell r="AJ148">
            <v>0</v>
          </cell>
          <cell r="AL148">
            <v>0</v>
          </cell>
          <cell r="AN148">
            <v>0</v>
          </cell>
          <cell r="AO148">
            <v>0</v>
          </cell>
          <cell r="AQ148">
            <v>1.0000000000000001E-7</v>
          </cell>
          <cell r="AS148">
            <v>-1</v>
          </cell>
          <cell r="AT148">
            <v>-1</v>
          </cell>
          <cell r="AV148">
            <v>0</v>
          </cell>
          <cell r="AX148">
            <v>240</v>
          </cell>
          <cell r="AY148">
            <v>0</v>
          </cell>
          <cell r="BA148">
            <v>240.47926074</v>
          </cell>
          <cell r="BC148">
            <v>-118</v>
          </cell>
          <cell r="BD148">
            <v>4</v>
          </cell>
          <cell r="BE148">
            <v>0</v>
          </cell>
          <cell r="BF148">
            <v>0</v>
          </cell>
          <cell r="BH148">
            <v>0</v>
          </cell>
          <cell r="BI148">
            <v>-121.94255887</v>
          </cell>
          <cell r="BK148">
            <v>130</v>
          </cell>
          <cell r="BL148">
            <v>0</v>
          </cell>
          <cell r="BM148">
            <v>0</v>
          </cell>
          <cell r="BN148">
            <v>129.85287002745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130</v>
          </cell>
          <cell r="BY148">
            <v>9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0</v>
          </cell>
          <cell r="CJ148">
            <v>0</v>
          </cell>
          <cell r="CL148">
            <v>0</v>
          </cell>
          <cell r="CN148">
            <v>-1</v>
          </cell>
          <cell r="CO148">
            <v>-1</v>
          </cell>
          <cell r="CQ148">
            <v>0</v>
          </cell>
          <cell r="CS148">
            <v>-1</v>
          </cell>
          <cell r="CT148">
            <v>-1</v>
          </cell>
          <cell r="CU148">
            <v>0</v>
          </cell>
          <cell r="CV148">
            <v>0</v>
          </cell>
          <cell r="CX148">
            <v>0</v>
          </cell>
          <cell r="CZ148">
            <v>0</v>
          </cell>
          <cell r="DA148">
            <v>0</v>
          </cell>
          <cell r="DC148">
            <v>0</v>
          </cell>
          <cell r="DE148">
            <v>0</v>
          </cell>
          <cell r="DF148">
            <v>0</v>
          </cell>
          <cell r="DH148">
            <v>0</v>
          </cell>
          <cell r="DJ148">
            <v>0</v>
          </cell>
          <cell r="DK148">
            <v>0</v>
          </cell>
          <cell r="DM148">
            <v>0</v>
          </cell>
          <cell r="DO148">
            <v>0</v>
          </cell>
          <cell r="DP148">
            <v>0</v>
          </cell>
          <cell r="DR148">
            <v>0</v>
          </cell>
          <cell r="DT148">
            <v>10</v>
          </cell>
          <cell r="DU148">
            <v>-1</v>
          </cell>
          <cell r="DW148">
            <v>10.5856701</v>
          </cell>
          <cell r="DY148">
            <v>0</v>
          </cell>
          <cell r="DZ148">
            <v>0</v>
          </cell>
          <cell r="EB148">
            <v>0</v>
          </cell>
          <cell r="ED148">
            <v>0</v>
          </cell>
          <cell r="EE148">
            <v>0</v>
          </cell>
          <cell r="EG148">
            <v>0</v>
          </cell>
          <cell r="EI148">
            <v>0</v>
          </cell>
          <cell r="EJ148">
            <v>0</v>
          </cell>
          <cell r="EL148">
            <v>0</v>
          </cell>
          <cell r="EN148">
            <v>0</v>
          </cell>
          <cell r="EO148">
            <v>0</v>
          </cell>
          <cell r="EQ148">
            <v>0</v>
          </cell>
        </row>
        <row r="149">
          <cell r="C149" t="str">
            <v>50430TAllcustom2Allcustom3USD Total</v>
          </cell>
          <cell r="E149">
            <v>22</v>
          </cell>
          <cell r="H149">
            <v>21.935092114536999</v>
          </cell>
          <cell r="J149">
            <v>7</v>
          </cell>
          <cell r="M149">
            <v>7.3006162899999998</v>
          </cell>
          <cell r="O149">
            <v>29</v>
          </cell>
          <cell r="R149">
            <v>29.1709172951476</v>
          </cell>
          <cell r="T149">
            <v>6</v>
          </cell>
          <cell r="W149">
            <v>5.7168408944042906</v>
          </cell>
          <cell r="Y149">
            <v>8</v>
          </cell>
          <cell r="AB149">
            <v>8.4903667600000006</v>
          </cell>
          <cell r="AD149">
            <v>2</v>
          </cell>
          <cell r="AG149">
            <v>1.7458086499999999</v>
          </cell>
          <cell r="AI149">
            <v>0</v>
          </cell>
          <cell r="AL149">
            <v>2.3661338005556899E-2</v>
          </cell>
          <cell r="AN149">
            <v>43</v>
          </cell>
          <cell r="AQ149">
            <v>42.808557247005297</v>
          </cell>
          <cell r="AS149">
            <v>1</v>
          </cell>
          <cell r="AV149">
            <v>0.82648233363783297</v>
          </cell>
          <cell r="AX149">
            <v>823</v>
          </cell>
          <cell r="BA149">
            <v>822.86303246149896</v>
          </cell>
          <cell r="BC149">
            <v>-331</v>
          </cell>
          <cell r="BE149">
            <v>0</v>
          </cell>
          <cell r="BH149">
            <v>0</v>
          </cell>
          <cell r="BI149">
            <v>-330.76757112576996</v>
          </cell>
          <cell r="BK149">
            <v>610</v>
          </cell>
          <cell r="BM149">
            <v>0</v>
          </cell>
          <cell r="BN149">
            <v>610.11380425846596</v>
          </cell>
          <cell r="BP149">
            <v>0</v>
          </cell>
          <cell r="BR149">
            <v>0</v>
          </cell>
          <cell r="BS149">
            <v>0</v>
          </cell>
          <cell r="BU149">
            <v>0</v>
          </cell>
          <cell r="BV149">
            <v>0</v>
          </cell>
          <cell r="BW149">
            <v>610</v>
          </cell>
          <cell r="BY149">
            <v>117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I149">
            <v>1</v>
          </cell>
          <cell r="CL149">
            <v>1.3819999999999999</v>
          </cell>
          <cell r="CN149">
            <v>1</v>
          </cell>
          <cell r="CQ149">
            <v>0.65939471999999999</v>
          </cell>
          <cell r="CS149">
            <v>1</v>
          </cell>
          <cell r="CU149">
            <v>0</v>
          </cell>
          <cell r="CX149">
            <v>0.65939471999999999</v>
          </cell>
          <cell r="CZ149">
            <v>0</v>
          </cell>
          <cell r="DC149">
            <v>0</v>
          </cell>
          <cell r="DE149">
            <v>0</v>
          </cell>
          <cell r="DH149">
            <v>0</v>
          </cell>
          <cell r="DJ149">
            <v>0</v>
          </cell>
          <cell r="DM149">
            <v>0</v>
          </cell>
          <cell r="DO149">
            <v>0</v>
          </cell>
          <cell r="DR149">
            <v>0</v>
          </cell>
          <cell r="DT149">
            <v>53</v>
          </cell>
          <cell r="DU149">
            <v>6.8393995010801234E-2</v>
          </cell>
          <cell r="DW149">
            <v>53.068393995010801</v>
          </cell>
          <cell r="DY149">
            <v>0</v>
          </cell>
          <cell r="EB149">
            <v>0.145917391399663</v>
          </cell>
          <cell r="ED149">
            <v>0</v>
          </cell>
          <cell r="EG149">
            <v>0</v>
          </cell>
          <cell r="EI149">
            <v>0</v>
          </cell>
          <cell r="EL149">
            <v>0</v>
          </cell>
          <cell r="EN149">
            <v>0</v>
          </cell>
          <cell r="EQ149">
            <v>1.5975257518182399E-2</v>
          </cell>
        </row>
        <row r="150">
          <cell r="C150" t="str">
            <v>50420TAllcustom2Allcustom3USD Total</v>
          </cell>
          <cell r="E150">
            <v>71</v>
          </cell>
          <cell r="F150">
            <v>-1</v>
          </cell>
          <cell r="H150">
            <v>71.793587122346096</v>
          </cell>
          <cell r="J150">
            <v>57</v>
          </cell>
          <cell r="K150">
            <v>0</v>
          </cell>
          <cell r="M150">
            <v>57.140084969999997</v>
          </cell>
          <cell r="O150">
            <v>77</v>
          </cell>
          <cell r="P150">
            <v>0</v>
          </cell>
          <cell r="R150">
            <v>77.202741105266711</v>
          </cell>
          <cell r="T150">
            <v>41</v>
          </cell>
          <cell r="U150">
            <v>-1</v>
          </cell>
          <cell r="W150">
            <v>41.854470990000003</v>
          </cell>
          <cell r="Y150">
            <v>175</v>
          </cell>
          <cell r="Z150">
            <v>0</v>
          </cell>
          <cell r="AB150">
            <v>174.90085216866899</v>
          </cell>
          <cell r="AD150">
            <v>3</v>
          </cell>
          <cell r="AE150">
            <v>-1</v>
          </cell>
          <cell r="AG150">
            <v>4.17242947</v>
          </cell>
          <cell r="AI150">
            <v>0</v>
          </cell>
          <cell r="AJ150">
            <v>0</v>
          </cell>
          <cell r="AL150">
            <v>0.48418177448609795</v>
          </cell>
          <cell r="AN150">
            <v>17</v>
          </cell>
          <cell r="AO150">
            <v>0</v>
          </cell>
          <cell r="AQ150">
            <v>16.525771947479701</v>
          </cell>
          <cell r="AS150">
            <v>3</v>
          </cell>
          <cell r="AT150">
            <v>-2</v>
          </cell>
          <cell r="AV150">
            <v>4.5680895211529799</v>
          </cell>
          <cell r="AX150">
            <v>937</v>
          </cell>
          <cell r="AY150">
            <v>0</v>
          </cell>
          <cell r="BA150">
            <v>936.71298537367909</v>
          </cell>
          <cell r="BC150">
            <v>-448</v>
          </cell>
          <cell r="BD150">
            <v>0</v>
          </cell>
          <cell r="BE150">
            <v>5</v>
          </cell>
          <cell r="BF150">
            <v>0</v>
          </cell>
          <cell r="BH150">
            <v>0</v>
          </cell>
          <cell r="BI150">
            <v>-452.71012999576999</v>
          </cell>
          <cell r="BK150">
            <v>933</v>
          </cell>
          <cell r="BL150">
            <v>0</v>
          </cell>
          <cell r="BM150">
            <v>0</v>
          </cell>
          <cell r="BN150">
            <v>932.64506444731103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0</v>
          </cell>
          <cell r="BW150">
            <v>933</v>
          </cell>
          <cell r="BY150">
            <v>441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I150">
            <v>0</v>
          </cell>
          <cell r="CJ150">
            <v>0</v>
          </cell>
          <cell r="CL150">
            <v>0</v>
          </cell>
          <cell r="CN150">
            <v>-1</v>
          </cell>
          <cell r="CO150">
            <v>-1</v>
          </cell>
          <cell r="CQ150">
            <v>0</v>
          </cell>
          <cell r="CS150">
            <v>-1</v>
          </cell>
          <cell r="CT150">
            <v>0</v>
          </cell>
          <cell r="CU150">
            <v>-1</v>
          </cell>
          <cell r="CV150">
            <v>0</v>
          </cell>
          <cell r="CX150">
            <v>0</v>
          </cell>
          <cell r="CZ150">
            <v>0</v>
          </cell>
          <cell r="DA150">
            <v>0</v>
          </cell>
          <cell r="DC150">
            <v>0</v>
          </cell>
          <cell r="DE150">
            <v>0</v>
          </cell>
          <cell r="DF150">
            <v>0</v>
          </cell>
          <cell r="DH150">
            <v>0</v>
          </cell>
          <cell r="DJ150">
            <v>0</v>
          </cell>
          <cell r="DK150">
            <v>0</v>
          </cell>
          <cell r="DM150">
            <v>0</v>
          </cell>
          <cell r="DO150">
            <v>0</v>
          </cell>
          <cell r="DP150">
            <v>0</v>
          </cell>
          <cell r="DR150">
            <v>0</v>
          </cell>
          <cell r="DT150">
            <v>195</v>
          </cell>
          <cell r="DU150">
            <v>-1</v>
          </cell>
          <cell r="DW150">
            <v>196.083235360635</v>
          </cell>
          <cell r="DY150">
            <v>0</v>
          </cell>
          <cell r="DZ150">
            <v>0</v>
          </cell>
          <cell r="EB150">
            <v>0</v>
          </cell>
          <cell r="ED150">
            <v>0</v>
          </cell>
          <cell r="EE150">
            <v>0</v>
          </cell>
          <cell r="EG150">
            <v>0</v>
          </cell>
          <cell r="EI150">
            <v>0</v>
          </cell>
          <cell r="EJ150">
            <v>0</v>
          </cell>
          <cell r="EL150">
            <v>0.44963099001963902</v>
          </cell>
          <cell r="EN150">
            <v>4</v>
          </cell>
          <cell r="EO150">
            <v>0</v>
          </cell>
          <cell r="EQ150">
            <v>4.11845844113334</v>
          </cell>
        </row>
        <row r="151">
          <cell r="C151" t="str">
            <v>50450TAllcustom2Allcustom3USD Total</v>
          </cell>
          <cell r="E151">
            <v>-49</v>
          </cell>
          <cell r="F151">
            <v>1</v>
          </cell>
          <cell r="G151">
            <v>0</v>
          </cell>
          <cell r="H151">
            <v>-49.858495007809097</v>
          </cell>
          <cell r="J151">
            <v>-50</v>
          </cell>
          <cell r="K151">
            <v>0</v>
          </cell>
          <cell r="L151">
            <v>0</v>
          </cell>
          <cell r="M151">
            <v>-49.839468679999996</v>
          </cell>
          <cell r="O151">
            <v>-48</v>
          </cell>
          <cell r="P151">
            <v>-1</v>
          </cell>
          <cell r="Q151">
            <v>0</v>
          </cell>
          <cell r="R151">
            <v>-47.301325752669243</v>
          </cell>
          <cell r="T151">
            <v>-36</v>
          </cell>
          <cell r="U151">
            <v>0</v>
          </cell>
          <cell r="V151">
            <v>0</v>
          </cell>
          <cell r="W151">
            <v>-36.137630095595711</v>
          </cell>
          <cell r="Y151">
            <v>-156</v>
          </cell>
          <cell r="Z151">
            <v>0</v>
          </cell>
          <cell r="AA151">
            <v>0</v>
          </cell>
          <cell r="AB151">
            <v>-155.824815408669</v>
          </cell>
          <cell r="AD151">
            <v>-2</v>
          </cell>
          <cell r="AE151">
            <v>0</v>
          </cell>
          <cell r="AF151">
            <v>0</v>
          </cell>
          <cell r="AG151">
            <v>-2.4266208200000001</v>
          </cell>
          <cell r="AI151">
            <v>0</v>
          </cell>
          <cell r="AJ151">
            <v>0</v>
          </cell>
          <cell r="AK151">
            <v>0</v>
          </cell>
          <cell r="AL151">
            <v>-0.46052043648054103</v>
          </cell>
          <cell r="AN151">
            <v>26</v>
          </cell>
          <cell r="AO151">
            <v>0</v>
          </cell>
          <cell r="AP151">
            <v>0</v>
          </cell>
          <cell r="AQ151">
            <v>26.282785399525597</v>
          </cell>
          <cell r="AS151">
            <v>-3</v>
          </cell>
          <cell r="AT151">
            <v>1</v>
          </cell>
          <cell r="AU151">
            <v>0</v>
          </cell>
          <cell r="AV151">
            <v>-3.7416071875151471</v>
          </cell>
          <cell r="AX151">
            <v>126</v>
          </cell>
          <cell r="AY151">
            <v>0</v>
          </cell>
          <cell r="AZ151">
            <v>0</v>
          </cell>
          <cell r="BA151">
            <v>126.62930782781984</v>
          </cell>
          <cell r="BC151">
            <v>-1</v>
          </cell>
          <cell r="BD151">
            <v>4</v>
          </cell>
          <cell r="BE151">
            <v>-5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K151">
            <v>-193</v>
          </cell>
          <cell r="BL151">
            <v>0</v>
          </cell>
          <cell r="BM151">
            <v>0</v>
          </cell>
          <cell r="BN151">
            <v>-192.6783901613951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U151">
            <v>0</v>
          </cell>
          <cell r="BV151">
            <v>0</v>
          </cell>
          <cell r="BW151">
            <v>-193</v>
          </cell>
          <cell r="BY151">
            <v>-315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I151">
            <v>1</v>
          </cell>
          <cell r="CJ151">
            <v>0</v>
          </cell>
          <cell r="CK151">
            <v>0</v>
          </cell>
          <cell r="CL151">
            <v>1.3819999999999999</v>
          </cell>
          <cell r="CN151">
            <v>1</v>
          </cell>
          <cell r="CO151">
            <v>0</v>
          </cell>
          <cell r="CP151">
            <v>0</v>
          </cell>
          <cell r="CQ151">
            <v>0.65939471999999999</v>
          </cell>
          <cell r="CS151">
            <v>1</v>
          </cell>
          <cell r="CT151">
            <v>-1</v>
          </cell>
          <cell r="CU151">
            <v>1</v>
          </cell>
          <cell r="CV151">
            <v>0</v>
          </cell>
          <cell r="CW151">
            <v>0</v>
          </cell>
          <cell r="CX151">
            <v>0.65939471999999999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-132</v>
          </cell>
          <cell r="DU151">
            <v>6.8393995010801234E-2</v>
          </cell>
          <cell r="DV151">
            <v>0</v>
          </cell>
          <cell r="DW151">
            <v>-132.42917126562421</v>
          </cell>
          <cell r="DY151">
            <v>0</v>
          </cell>
          <cell r="DZ151">
            <v>0</v>
          </cell>
          <cell r="EA151">
            <v>0</v>
          </cell>
          <cell r="EB151">
            <v>0.145917391399663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-0.44963099001963902</v>
          </cell>
          <cell r="EN151">
            <v>-4</v>
          </cell>
          <cell r="EO151">
            <v>0</v>
          </cell>
          <cell r="EP151">
            <v>0</v>
          </cell>
          <cell r="EQ151">
            <v>-4.1024831836151581</v>
          </cell>
        </row>
        <row r="154">
          <cell r="E154">
            <v>1</v>
          </cell>
          <cell r="F154">
            <v>0</v>
          </cell>
          <cell r="G154">
            <v>0</v>
          </cell>
          <cell r="H154">
            <v>0.74979648185495995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584</v>
          </cell>
          <cell r="P154">
            <v>0</v>
          </cell>
          <cell r="Q154">
            <v>0</v>
          </cell>
          <cell r="R154">
            <v>584.11337147573602</v>
          </cell>
          <cell r="T154">
            <v>0</v>
          </cell>
          <cell r="U154">
            <v>0</v>
          </cell>
          <cell r="V154">
            <v>0</v>
          </cell>
          <cell r="W154">
            <v>8.8463258771999995E-2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0.111053102382543</v>
          </cell>
          <cell r="AN154">
            <v>15</v>
          </cell>
          <cell r="AO154">
            <v>0</v>
          </cell>
          <cell r="AP154">
            <v>0</v>
          </cell>
          <cell r="AQ154">
            <v>14.5926776865732</v>
          </cell>
          <cell r="AS154">
            <v>343</v>
          </cell>
          <cell r="AT154">
            <v>0</v>
          </cell>
          <cell r="AU154">
            <v>0</v>
          </cell>
          <cell r="AV154">
            <v>342.81900776262199</v>
          </cell>
          <cell r="AX154">
            <v>0</v>
          </cell>
          <cell r="BA154">
            <v>0</v>
          </cell>
          <cell r="BC154">
            <v>-1</v>
          </cell>
          <cell r="BD154">
            <v>0</v>
          </cell>
          <cell r="BE154">
            <v>-1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942</v>
          </cell>
          <cell r="BL154">
            <v>0</v>
          </cell>
          <cell r="BM154">
            <v>0</v>
          </cell>
          <cell r="BN154">
            <v>942.47436976794097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W154">
            <v>942</v>
          </cell>
          <cell r="BY154">
            <v>600</v>
          </cell>
          <cell r="CC154">
            <v>0</v>
          </cell>
          <cell r="CE154">
            <v>0</v>
          </cell>
          <cell r="CF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J154">
            <v>343</v>
          </cell>
          <cell r="DK154">
            <v>0</v>
          </cell>
          <cell r="DL154">
            <v>0</v>
          </cell>
          <cell r="DM154">
            <v>342.81900776262199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T154">
            <v>15</v>
          </cell>
          <cell r="DU154">
            <v>0</v>
          </cell>
          <cell r="DV154">
            <v>0</v>
          </cell>
          <cell r="DW154">
            <v>14.703730788955699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1504</v>
          </cell>
          <cell r="P155">
            <v>0</v>
          </cell>
          <cell r="Q155">
            <v>0</v>
          </cell>
          <cell r="R155">
            <v>1503.52359823811</v>
          </cell>
          <cell r="T155">
            <v>135</v>
          </cell>
          <cell r="U155">
            <v>0</v>
          </cell>
          <cell r="V155">
            <v>0</v>
          </cell>
          <cell r="W155">
            <v>134.92427366672399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0.53220208333333308</v>
          </cell>
          <cell r="AI155">
            <v>28</v>
          </cell>
          <cell r="AJ155">
            <v>0</v>
          </cell>
          <cell r="AK155">
            <v>0</v>
          </cell>
          <cell r="AL155">
            <v>27.686110380399903</v>
          </cell>
          <cell r="AN155">
            <v>85</v>
          </cell>
          <cell r="AO155">
            <v>0</v>
          </cell>
          <cell r="AP155">
            <v>0</v>
          </cell>
          <cell r="AQ155">
            <v>84.829350402287389</v>
          </cell>
          <cell r="AS155">
            <v>2</v>
          </cell>
          <cell r="AT155">
            <v>0</v>
          </cell>
          <cell r="AU155">
            <v>0</v>
          </cell>
          <cell r="AV155">
            <v>1.5757095418431299</v>
          </cell>
          <cell r="AX155">
            <v>0</v>
          </cell>
          <cell r="BA155">
            <v>-0.274416371679366</v>
          </cell>
          <cell r="BC155">
            <v>-2</v>
          </cell>
          <cell r="BD155">
            <v>0</v>
          </cell>
          <cell r="BE155">
            <v>-2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1753</v>
          </cell>
          <cell r="BL155">
            <v>0</v>
          </cell>
          <cell r="BM155">
            <v>0</v>
          </cell>
          <cell r="BN155">
            <v>1753.3456606843699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W155">
            <v>1753</v>
          </cell>
          <cell r="BY155">
            <v>1753</v>
          </cell>
          <cell r="CC155">
            <v>0</v>
          </cell>
          <cell r="CE155">
            <v>0</v>
          </cell>
          <cell r="CF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N155">
            <v>2</v>
          </cell>
          <cell r="CO155">
            <v>0</v>
          </cell>
          <cell r="CP155">
            <v>0</v>
          </cell>
          <cell r="CQ155">
            <v>1.5757095418431299</v>
          </cell>
          <cell r="CS155">
            <v>2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1.5757095418431299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114</v>
          </cell>
          <cell r="DU155">
            <v>0</v>
          </cell>
          <cell r="DV155">
            <v>1</v>
          </cell>
          <cell r="DW155">
            <v>113.04766286602101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</row>
        <row r="156">
          <cell r="E156">
            <v>1</v>
          </cell>
          <cell r="F156">
            <v>0</v>
          </cell>
          <cell r="G156">
            <v>0</v>
          </cell>
          <cell r="H156">
            <v>0.770977815561942</v>
          </cell>
          <cell r="J156">
            <v>815</v>
          </cell>
          <cell r="K156">
            <v>0</v>
          </cell>
          <cell r="L156">
            <v>0</v>
          </cell>
          <cell r="M156">
            <v>815.08425826999996</v>
          </cell>
          <cell r="O156">
            <v>2516</v>
          </cell>
          <cell r="P156">
            <v>0</v>
          </cell>
          <cell r="Q156">
            <v>0</v>
          </cell>
          <cell r="R156">
            <v>2516.2011382901901</v>
          </cell>
          <cell r="T156">
            <v>38</v>
          </cell>
          <cell r="U156">
            <v>0</v>
          </cell>
          <cell r="V156">
            <v>0</v>
          </cell>
          <cell r="W156">
            <v>38.015341210000003</v>
          </cell>
          <cell r="Y156">
            <v>19</v>
          </cell>
          <cell r="Z156">
            <v>0</v>
          </cell>
          <cell r="AA156">
            <v>0</v>
          </cell>
          <cell r="AB156">
            <v>18.726769239475203</v>
          </cell>
          <cell r="AD156">
            <v>3</v>
          </cell>
          <cell r="AE156">
            <v>0</v>
          </cell>
          <cell r="AF156">
            <v>0</v>
          </cell>
          <cell r="AG156">
            <v>2.8660585200000002</v>
          </cell>
          <cell r="AI156">
            <v>99</v>
          </cell>
          <cell r="AJ156">
            <v>0</v>
          </cell>
          <cell r="AK156">
            <v>0</v>
          </cell>
          <cell r="AL156">
            <v>99.084401564457593</v>
          </cell>
          <cell r="AN156">
            <v>16</v>
          </cell>
          <cell r="AO156">
            <v>0</v>
          </cell>
          <cell r="AP156">
            <v>0</v>
          </cell>
          <cell r="AQ156">
            <v>16.462147957394201</v>
          </cell>
          <cell r="AS156">
            <v>1</v>
          </cell>
          <cell r="AT156">
            <v>0</v>
          </cell>
          <cell r="AU156">
            <v>0</v>
          </cell>
          <cell r="AV156">
            <v>0.95204512178244605</v>
          </cell>
          <cell r="AX156">
            <v>0</v>
          </cell>
          <cell r="AY156">
            <v>0</v>
          </cell>
          <cell r="AZ156">
            <v>0</v>
          </cell>
          <cell r="BA156">
            <v>0.254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K156">
            <v>3508</v>
          </cell>
          <cell r="BL156">
            <v>0</v>
          </cell>
          <cell r="BM156">
            <v>0</v>
          </cell>
          <cell r="BN156">
            <v>3508.4171379888603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W156">
            <v>3508</v>
          </cell>
          <cell r="BY156">
            <v>3507</v>
          </cell>
          <cell r="CC156">
            <v>0</v>
          </cell>
          <cell r="CE156">
            <v>0</v>
          </cell>
          <cell r="CF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0.254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137</v>
          </cell>
          <cell r="DU156">
            <v>0</v>
          </cell>
          <cell r="DV156">
            <v>0</v>
          </cell>
          <cell r="DW156">
            <v>137.139377281327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0.34404544162873096</v>
          </cell>
          <cell r="EN156">
            <v>1</v>
          </cell>
          <cell r="EO156">
            <v>0</v>
          </cell>
          <cell r="EP156">
            <v>0</v>
          </cell>
          <cell r="EQ156">
            <v>0.50365733015371494</v>
          </cell>
        </row>
        <row r="157">
          <cell r="E157">
            <v>21583</v>
          </cell>
          <cell r="F157">
            <v>0</v>
          </cell>
          <cell r="G157">
            <v>0</v>
          </cell>
          <cell r="H157">
            <v>21582.619659353164</v>
          </cell>
          <cell r="J157">
            <v>6196</v>
          </cell>
          <cell r="K157">
            <v>0</v>
          </cell>
          <cell r="L157">
            <v>0</v>
          </cell>
          <cell r="M157">
            <v>6196.2831769699997</v>
          </cell>
          <cell r="O157">
            <v>3497</v>
          </cell>
          <cell r="P157">
            <v>1</v>
          </cell>
          <cell r="Q157">
            <v>0</v>
          </cell>
          <cell r="R157">
            <v>3496.5232359264564</v>
          </cell>
          <cell r="T157">
            <v>7656</v>
          </cell>
          <cell r="U157">
            <v>-1</v>
          </cell>
          <cell r="V157">
            <v>0</v>
          </cell>
          <cell r="W157">
            <v>7656.2484524063702</v>
          </cell>
          <cell r="Y157">
            <v>1837</v>
          </cell>
          <cell r="Z157">
            <v>0</v>
          </cell>
          <cell r="AA157">
            <v>0</v>
          </cell>
          <cell r="AB157">
            <v>1837.0965898078064</v>
          </cell>
          <cell r="AD157">
            <v>1652</v>
          </cell>
          <cell r="AE157">
            <v>0</v>
          </cell>
          <cell r="AF157">
            <v>0</v>
          </cell>
          <cell r="AG157">
            <v>1651.9937210800001</v>
          </cell>
          <cell r="AI157">
            <v>76</v>
          </cell>
          <cell r="AJ157">
            <v>0</v>
          </cell>
          <cell r="AK157">
            <v>0</v>
          </cell>
          <cell r="AL157">
            <v>76.34007625205345</v>
          </cell>
          <cell r="AN157">
            <v>1041</v>
          </cell>
          <cell r="AO157">
            <v>-1</v>
          </cell>
          <cell r="AP157">
            <v>0</v>
          </cell>
          <cell r="AQ157">
            <v>1041.0554052980569</v>
          </cell>
          <cell r="AS157">
            <v>483</v>
          </cell>
          <cell r="AT157">
            <v>0</v>
          </cell>
          <cell r="AU157">
            <v>0</v>
          </cell>
          <cell r="AV157">
            <v>483.16192403625161</v>
          </cell>
          <cell r="AX157">
            <v>118</v>
          </cell>
          <cell r="AY157">
            <v>-1</v>
          </cell>
          <cell r="AZ157">
            <v>0</v>
          </cell>
          <cell r="BA157">
            <v>118.31713785663871</v>
          </cell>
          <cell r="BC157">
            <v>-50</v>
          </cell>
          <cell r="BD157">
            <v>0</v>
          </cell>
          <cell r="BE157">
            <v>1</v>
          </cell>
          <cell r="BF157">
            <v>-1</v>
          </cell>
          <cell r="BG157">
            <v>0</v>
          </cell>
          <cell r="BH157">
            <v>0</v>
          </cell>
          <cell r="BI157">
            <v>-50.190009782461864</v>
          </cell>
          <cell r="BK157">
            <v>44089</v>
          </cell>
          <cell r="BL157">
            <v>-1</v>
          </cell>
          <cell r="BM157">
            <v>0</v>
          </cell>
          <cell r="BN157">
            <v>44089.449369204391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W157">
            <v>44089</v>
          </cell>
          <cell r="BY157">
            <v>43538</v>
          </cell>
          <cell r="CC157">
            <v>0</v>
          </cell>
          <cell r="CE157">
            <v>0</v>
          </cell>
          <cell r="CF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4098</v>
          </cell>
          <cell r="DU157">
            <v>0</v>
          </cell>
          <cell r="DV157">
            <v>-1</v>
          </cell>
          <cell r="DW157">
            <v>4098.7001759953801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</row>
        <row r="158">
          <cell r="C158" t="str">
            <v>60301CAllcustom2Allcustom3USD Total</v>
          </cell>
          <cell r="E158">
            <v>251</v>
          </cell>
          <cell r="F158">
            <v>-1</v>
          </cell>
          <cell r="H158">
            <v>251.63284897257472</v>
          </cell>
          <cell r="J158">
            <v>836</v>
          </cell>
          <cell r="K158">
            <v>1</v>
          </cell>
          <cell r="M158">
            <v>835.20862255000065</v>
          </cell>
          <cell r="O158">
            <v>198</v>
          </cell>
          <cell r="P158">
            <v>0</v>
          </cell>
          <cell r="R158">
            <v>197.97176665394363</v>
          </cell>
          <cell r="T158">
            <v>44</v>
          </cell>
          <cell r="U158">
            <v>1</v>
          </cell>
          <cell r="W158">
            <v>43.384485077120189</v>
          </cell>
          <cell r="Y158">
            <v>5</v>
          </cell>
          <cell r="Z158">
            <v>0</v>
          </cell>
          <cell r="AB158">
            <v>4.9968369115283622</v>
          </cell>
          <cell r="AD158">
            <v>0</v>
          </cell>
          <cell r="AE158">
            <v>0</v>
          </cell>
          <cell r="AG158">
            <v>0</v>
          </cell>
          <cell r="AI158">
            <v>32</v>
          </cell>
          <cell r="AJ158">
            <v>0</v>
          </cell>
          <cell r="AL158">
            <v>31.518429599279955</v>
          </cell>
          <cell r="AN158">
            <v>58</v>
          </cell>
          <cell r="AO158">
            <v>0</v>
          </cell>
          <cell r="AQ158">
            <v>58.022286552889</v>
          </cell>
          <cell r="AS158">
            <v>61</v>
          </cell>
          <cell r="AT158">
            <v>0</v>
          </cell>
          <cell r="AV158">
            <v>60.899009124424992</v>
          </cell>
          <cell r="AX158">
            <v>884</v>
          </cell>
          <cell r="AY158">
            <v>0</v>
          </cell>
          <cell r="BA158">
            <v>883.81347675949121</v>
          </cell>
          <cell r="BC158">
            <v>-110</v>
          </cell>
          <cell r="BD158">
            <v>4</v>
          </cell>
          <cell r="BE158">
            <v>-6</v>
          </cell>
          <cell r="BF158">
            <v>2</v>
          </cell>
          <cell r="BH158">
            <v>0</v>
          </cell>
          <cell r="BI158">
            <v>-110.09111600000014</v>
          </cell>
          <cell r="BK158">
            <v>2259</v>
          </cell>
          <cell r="BL158">
            <v>2</v>
          </cell>
          <cell r="BM158">
            <v>0</v>
          </cell>
          <cell r="BN158">
            <v>2257.3566462011513</v>
          </cell>
          <cell r="BP158">
            <v>0</v>
          </cell>
          <cell r="BQ158">
            <v>0</v>
          </cell>
          <cell r="BS158">
            <v>0</v>
          </cell>
          <cell r="BU158">
            <v>2</v>
          </cell>
          <cell r="BV158">
            <v>0</v>
          </cell>
          <cell r="BW158">
            <v>2259</v>
          </cell>
          <cell r="BY158">
            <v>1424</v>
          </cell>
          <cell r="CC158">
            <v>0</v>
          </cell>
          <cell r="CD158">
            <v>0</v>
          </cell>
          <cell r="CE158">
            <v>0</v>
          </cell>
          <cell r="CI158">
            <v>2</v>
          </cell>
          <cell r="CJ158">
            <v>0</v>
          </cell>
          <cell r="CL158">
            <v>1.6411149599999999</v>
          </cell>
          <cell r="CN158">
            <v>0</v>
          </cell>
          <cell r="CO158">
            <v>0</v>
          </cell>
          <cell r="CQ158">
            <v>8.9173000000000002E-2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X158">
            <v>8.9173000000000002E-2</v>
          </cell>
          <cell r="CZ158">
            <v>0</v>
          </cell>
          <cell r="DA158">
            <v>0</v>
          </cell>
          <cell r="DC158">
            <v>0</v>
          </cell>
          <cell r="DE158">
            <v>0</v>
          </cell>
          <cell r="DF158">
            <v>0</v>
          </cell>
          <cell r="DH158">
            <v>0</v>
          </cell>
          <cell r="DJ158">
            <v>0</v>
          </cell>
          <cell r="DK158">
            <v>0</v>
          </cell>
          <cell r="DM158">
            <v>0</v>
          </cell>
          <cell r="DO158">
            <v>0</v>
          </cell>
          <cell r="DP158">
            <v>0</v>
          </cell>
          <cell r="DR158">
            <v>0</v>
          </cell>
          <cell r="DT158">
            <v>602</v>
          </cell>
          <cell r="DU158">
            <v>0</v>
          </cell>
          <cell r="DW158">
            <v>602.32316950623317</v>
          </cell>
          <cell r="DY158">
            <v>0</v>
          </cell>
          <cell r="DZ158">
            <v>0</v>
          </cell>
          <cell r="EB158">
            <v>0.20581227875952399</v>
          </cell>
          <cell r="ED158">
            <v>0</v>
          </cell>
          <cell r="EE158">
            <v>0</v>
          </cell>
          <cell r="EG158">
            <v>0</v>
          </cell>
          <cell r="EI158">
            <v>60</v>
          </cell>
          <cell r="EJ158">
            <v>0</v>
          </cell>
          <cell r="EL158">
            <v>59.670149531171774</v>
          </cell>
          <cell r="EN158">
            <v>289</v>
          </cell>
          <cell r="EO158">
            <v>-1</v>
          </cell>
          <cell r="EQ158">
            <v>290.0480724552263</v>
          </cell>
        </row>
        <row r="159">
          <cell r="C159" t="str">
            <v>50530TAllcustom2Allcustom3USD Total</v>
          </cell>
          <cell r="E159">
            <v>14</v>
          </cell>
          <cell r="H159">
            <v>13.603465839759201</v>
          </cell>
          <cell r="J159">
            <v>1</v>
          </cell>
          <cell r="M159">
            <v>0.68761315000000001</v>
          </cell>
          <cell r="O159">
            <v>12</v>
          </cell>
          <cell r="R159">
            <v>11.935344051041399</v>
          </cell>
          <cell r="T159">
            <v>0</v>
          </cell>
          <cell r="W159">
            <v>0</v>
          </cell>
          <cell r="Y159">
            <v>0</v>
          </cell>
          <cell r="AB159">
            <v>0</v>
          </cell>
          <cell r="AD159">
            <v>21</v>
          </cell>
          <cell r="AG159">
            <v>21.302161809999998</v>
          </cell>
          <cell r="AI159">
            <v>0</v>
          </cell>
          <cell r="AL159">
            <v>0</v>
          </cell>
          <cell r="AN159">
            <v>0</v>
          </cell>
          <cell r="AQ159">
            <v>0</v>
          </cell>
          <cell r="AS159">
            <v>0</v>
          </cell>
          <cell r="AV159">
            <v>0.283125577239346</v>
          </cell>
          <cell r="AX159">
            <v>0</v>
          </cell>
          <cell r="BA159">
            <v>0</v>
          </cell>
          <cell r="BC159">
            <v>-1</v>
          </cell>
          <cell r="BE159">
            <v>0</v>
          </cell>
          <cell r="BH159">
            <v>0</v>
          </cell>
          <cell r="BI159">
            <v>-0.71</v>
          </cell>
          <cell r="BK159">
            <v>47</v>
          </cell>
          <cell r="BM159">
            <v>0</v>
          </cell>
          <cell r="BN159">
            <v>47.101710428039901</v>
          </cell>
          <cell r="BP159">
            <v>0</v>
          </cell>
          <cell r="BR159">
            <v>0</v>
          </cell>
          <cell r="BS159">
            <v>0</v>
          </cell>
          <cell r="BU159">
            <v>0</v>
          </cell>
          <cell r="BV159">
            <v>0</v>
          </cell>
          <cell r="BW159">
            <v>47</v>
          </cell>
          <cell r="BY159">
            <v>48</v>
          </cell>
          <cell r="CC159">
            <v>0</v>
          </cell>
          <cell r="CD159">
            <v>0</v>
          </cell>
          <cell r="CE159">
            <v>0</v>
          </cell>
          <cell r="CI159">
            <v>0</v>
          </cell>
          <cell r="CL159">
            <v>0</v>
          </cell>
          <cell r="CN159">
            <v>0</v>
          </cell>
          <cell r="CQ159">
            <v>0</v>
          </cell>
          <cell r="CS159">
            <v>0</v>
          </cell>
          <cell r="CU159">
            <v>0</v>
          </cell>
          <cell r="CX159">
            <v>0</v>
          </cell>
          <cell r="CZ159">
            <v>0</v>
          </cell>
          <cell r="DC159">
            <v>0</v>
          </cell>
          <cell r="DE159">
            <v>0</v>
          </cell>
          <cell r="DH159">
            <v>0</v>
          </cell>
          <cell r="DJ159">
            <v>0</v>
          </cell>
          <cell r="DM159">
            <v>0</v>
          </cell>
          <cell r="DO159">
            <v>0</v>
          </cell>
          <cell r="DR159">
            <v>0</v>
          </cell>
          <cell r="DT159">
            <v>21</v>
          </cell>
          <cell r="DV159">
            <v>0</v>
          </cell>
          <cell r="DW159">
            <v>21.302161809999998</v>
          </cell>
          <cell r="DY159">
            <v>0</v>
          </cell>
          <cell r="EB159">
            <v>0</v>
          </cell>
          <cell r="ED159">
            <v>0</v>
          </cell>
          <cell r="EG159">
            <v>0</v>
          </cell>
          <cell r="EI159">
            <v>0</v>
          </cell>
          <cell r="EL159">
            <v>0</v>
          </cell>
          <cell r="EN159">
            <v>0</v>
          </cell>
          <cell r="EQ159">
            <v>0</v>
          </cell>
        </row>
        <row r="160">
          <cell r="C160" t="str">
            <v>50211TAllcustom2Allcustom3USD Total</v>
          </cell>
          <cell r="E160">
            <v>2859</v>
          </cell>
          <cell r="H160">
            <v>2859.4257841410899</v>
          </cell>
          <cell r="J160">
            <v>1073</v>
          </cell>
          <cell r="M160">
            <v>1073.31644394</v>
          </cell>
          <cell r="O160">
            <v>809</v>
          </cell>
          <cell r="R160">
            <v>809.136584769661</v>
          </cell>
          <cell r="T160">
            <v>736</v>
          </cell>
          <cell r="W160">
            <v>735.91323660454793</v>
          </cell>
          <cell r="Y160">
            <v>125</v>
          </cell>
          <cell r="AB160">
            <v>125.244015135135</v>
          </cell>
          <cell r="AD160">
            <v>155</v>
          </cell>
          <cell r="AG160">
            <v>154.81352427636</v>
          </cell>
          <cell r="AI160">
            <v>536</v>
          </cell>
          <cell r="AL160">
            <v>535.82207510836702</v>
          </cell>
          <cell r="AN160">
            <v>139</v>
          </cell>
          <cell r="AQ160">
            <v>138.75410119365702</v>
          </cell>
          <cell r="AS160">
            <v>368</v>
          </cell>
          <cell r="AV160">
            <v>367.61714836918799</v>
          </cell>
          <cell r="AX160">
            <v>1015</v>
          </cell>
          <cell r="BA160">
            <v>1014.67079571189</v>
          </cell>
          <cell r="BC160">
            <v>-1569</v>
          </cell>
          <cell r="BE160">
            <v>-1</v>
          </cell>
          <cell r="BH160">
            <v>0</v>
          </cell>
          <cell r="BI160">
            <v>-1568.2988002893601</v>
          </cell>
          <cell r="BK160">
            <v>6246</v>
          </cell>
          <cell r="BM160">
            <v>0</v>
          </cell>
          <cell r="BN160">
            <v>6246.4149089605507</v>
          </cell>
          <cell r="BP160">
            <v>0</v>
          </cell>
          <cell r="BR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6246</v>
          </cell>
          <cell r="BY160">
            <v>6432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I160">
            <v>125</v>
          </cell>
          <cell r="CL160">
            <v>125.193480182397</v>
          </cell>
          <cell r="CN160">
            <v>6</v>
          </cell>
          <cell r="CQ160">
            <v>5.9212978136098195</v>
          </cell>
          <cell r="CS160">
            <v>6</v>
          </cell>
          <cell r="CU160">
            <v>0</v>
          </cell>
          <cell r="CX160">
            <v>5.9212978136098195</v>
          </cell>
          <cell r="CZ160">
            <v>0</v>
          </cell>
          <cell r="DC160">
            <v>0</v>
          </cell>
          <cell r="DE160">
            <v>0</v>
          </cell>
          <cell r="DH160">
            <v>0</v>
          </cell>
          <cell r="DJ160">
            <v>11</v>
          </cell>
          <cell r="DM160">
            <v>11.013328980000001</v>
          </cell>
          <cell r="DO160">
            <v>0</v>
          </cell>
          <cell r="DR160">
            <v>0</v>
          </cell>
          <cell r="DT160">
            <v>955</v>
          </cell>
          <cell r="DV160">
            <v>0</v>
          </cell>
          <cell r="DW160">
            <v>954.58113370668991</v>
          </cell>
          <cell r="DY160">
            <v>0</v>
          </cell>
          <cell r="EB160">
            <v>8.9457292478193097E-3</v>
          </cell>
          <cell r="ED160">
            <v>0</v>
          </cell>
          <cell r="EG160">
            <v>0</v>
          </cell>
          <cell r="EI160">
            <v>13</v>
          </cell>
          <cell r="EL160">
            <v>13.276353024826699</v>
          </cell>
          <cell r="EN160">
            <v>268</v>
          </cell>
          <cell r="EQ160">
            <v>267.875275498684</v>
          </cell>
        </row>
        <row r="161">
          <cell r="C161" t="str">
            <v>50300TAllcustom2Allcustom3USD Total</v>
          </cell>
          <cell r="E161">
            <v>4552</v>
          </cell>
          <cell r="F161">
            <v>1</v>
          </cell>
          <cell r="H161">
            <v>4551.3400704537098</v>
          </cell>
          <cell r="J161">
            <v>4587</v>
          </cell>
          <cell r="K161">
            <v>0</v>
          </cell>
          <cell r="M161">
            <v>4586.9190698500006</v>
          </cell>
          <cell r="O161">
            <v>1389</v>
          </cell>
          <cell r="P161">
            <v>0</v>
          </cell>
          <cell r="R161">
            <v>1388.7895647613102</v>
          </cell>
          <cell r="T161">
            <v>817</v>
          </cell>
          <cell r="U161">
            <v>0</v>
          </cell>
          <cell r="W161">
            <v>816.70331500855605</v>
          </cell>
          <cell r="Y161">
            <v>166</v>
          </cell>
          <cell r="Z161">
            <v>0</v>
          </cell>
          <cell r="AB161">
            <v>165.99416324868301</v>
          </cell>
          <cell r="AD161">
            <v>185</v>
          </cell>
          <cell r="AE161">
            <v>1</v>
          </cell>
          <cell r="AG161">
            <v>184.16269732937999</v>
          </cell>
          <cell r="AI161">
            <v>547</v>
          </cell>
          <cell r="AJ161">
            <v>1</v>
          </cell>
          <cell r="AL161">
            <v>546.47384956152496</v>
          </cell>
          <cell r="AN161">
            <v>152</v>
          </cell>
          <cell r="AO161">
            <v>0</v>
          </cell>
          <cell r="AQ161">
            <v>151.96219943178599</v>
          </cell>
          <cell r="AS161">
            <v>320</v>
          </cell>
          <cell r="AT161">
            <v>1</v>
          </cell>
          <cell r="AV161">
            <v>318.99024522508398</v>
          </cell>
          <cell r="AX161">
            <v>1172</v>
          </cell>
          <cell r="AY161">
            <v>0</v>
          </cell>
          <cell r="BA161">
            <v>1172.1958792934101</v>
          </cell>
          <cell r="BC161">
            <v>-1693</v>
          </cell>
          <cell r="BD161">
            <v>-4</v>
          </cell>
          <cell r="BE161">
            <v>1</v>
          </cell>
          <cell r="BF161">
            <v>-1</v>
          </cell>
          <cell r="BH161">
            <v>0</v>
          </cell>
          <cell r="BI161">
            <v>-1688.79219954768</v>
          </cell>
          <cell r="BK161">
            <v>12194</v>
          </cell>
          <cell r="BL161">
            <v>-1</v>
          </cell>
          <cell r="BM161">
            <v>0</v>
          </cell>
          <cell r="BN161">
            <v>12194.738854615802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U161">
            <v>-1</v>
          </cell>
          <cell r="BV161">
            <v>0</v>
          </cell>
          <cell r="BW161">
            <v>12194</v>
          </cell>
          <cell r="BY161">
            <v>12395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I161">
            <v>100</v>
          </cell>
          <cell r="CJ161">
            <v>0</v>
          </cell>
          <cell r="CL161">
            <v>99.980460864216298</v>
          </cell>
          <cell r="CN161">
            <v>13</v>
          </cell>
          <cell r="CO161">
            <v>0</v>
          </cell>
          <cell r="CQ161">
            <v>12.517203696985002</v>
          </cell>
          <cell r="CS161">
            <v>13</v>
          </cell>
          <cell r="CT161">
            <v>0</v>
          </cell>
          <cell r="CU161">
            <v>0</v>
          </cell>
          <cell r="CV161">
            <v>0</v>
          </cell>
          <cell r="CX161">
            <v>12.517203696985002</v>
          </cell>
          <cell r="CZ161">
            <v>0</v>
          </cell>
          <cell r="DA161">
            <v>0</v>
          </cell>
          <cell r="DC161">
            <v>0</v>
          </cell>
          <cell r="DE161">
            <v>0</v>
          </cell>
          <cell r="DF161">
            <v>0</v>
          </cell>
          <cell r="DH161">
            <v>0</v>
          </cell>
          <cell r="DJ161">
            <v>9</v>
          </cell>
          <cell r="DK161">
            <v>0</v>
          </cell>
          <cell r="DM161">
            <v>8.7240789519999993</v>
          </cell>
          <cell r="DO161">
            <v>0</v>
          </cell>
          <cell r="DP161">
            <v>0</v>
          </cell>
          <cell r="DR161">
            <v>0</v>
          </cell>
          <cell r="DT161">
            <v>1049</v>
          </cell>
          <cell r="DV161">
            <v>0</v>
          </cell>
          <cell r="DW161">
            <v>1048.5403275645501</v>
          </cell>
          <cell r="DY161">
            <v>3</v>
          </cell>
          <cell r="DZ161">
            <v>0</v>
          </cell>
          <cell r="EB161">
            <v>3.23799095135251</v>
          </cell>
          <cell r="ED161">
            <v>0</v>
          </cell>
          <cell r="EE161">
            <v>0</v>
          </cell>
          <cell r="EG161">
            <v>0</v>
          </cell>
          <cell r="EI161">
            <v>18</v>
          </cell>
          <cell r="EJ161">
            <v>0</v>
          </cell>
          <cell r="EL161">
            <v>18.3169156198596</v>
          </cell>
          <cell r="EN161">
            <v>112</v>
          </cell>
          <cell r="EO161">
            <v>0</v>
          </cell>
          <cell r="EQ161">
            <v>112.46183767055901</v>
          </cell>
        </row>
        <row r="162">
          <cell r="C162" t="str">
            <v>50400TAllcustom2Allcustom3USD Total</v>
          </cell>
          <cell r="E162">
            <v>20157</v>
          </cell>
          <cell r="F162">
            <v>-2</v>
          </cell>
          <cell r="G162">
            <v>0</v>
          </cell>
          <cell r="H162">
            <v>20157.462462150295</v>
          </cell>
          <cell r="J162">
            <v>4334</v>
          </cell>
          <cell r="K162">
            <v>1</v>
          </cell>
          <cell r="L162">
            <v>0</v>
          </cell>
          <cell r="M162">
            <v>4333.6610450299995</v>
          </cell>
          <cell r="O162">
            <v>7731</v>
          </cell>
          <cell r="P162">
            <v>1</v>
          </cell>
          <cell r="Q162">
            <v>0</v>
          </cell>
          <cell r="R162">
            <v>7730.6154746438306</v>
          </cell>
          <cell r="T162">
            <v>7792</v>
          </cell>
          <cell r="U162">
            <v>0</v>
          </cell>
          <cell r="V162">
            <v>0</v>
          </cell>
          <cell r="W162">
            <v>7791.8709372149779</v>
          </cell>
          <cell r="Y162">
            <v>1820</v>
          </cell>
          <cell r="Z162">
            <v>0</v>
          </cell>
          <cell r="AA162">
            <v>0</v>
          </cell>
          <cell r="AB162">
            <v>1820.070047845262</v>
          </cell>
          <cell r="AD162">
            <v>1647</v>
          </cell>
          <cell r="AE162">
            <v>-1</v>
          </cell>
          <cell r="AF162">
            <v>0</v>
          </cell>
          <cell r="AG162">
            <v>1647.3449704403133</v>
          </cell>
          <cell r="AI162">
            <v>224</v>
          </cell>
          <cell r="AJ162">
            <v>-1</v>
          </cell>
          <cell r="AK162">
            <v>0</v>
          </cell>
          <cell r="AL162">
            <v>224.08829644541549</v>
          </cell>
          <cell r="AN162">
            <v>1202</v>
          </cell>
          <cell r="AO162">
            <v>-1</v>
          </cell>
          <cell r="AP162">
            <v>0</v>
          </cell>
          <cell r="AQ162">
            <v>1201.7537696590718</v>
          </cell>
          <cell r="AS162">
            <v>938</v>
          </cell>
          <cell r="AT162">
            <v>-1</v>
          </cell>
          <cell r="AU162">
            <v>0</v>
          </cell>
          <cell r="AV162">
            <v>938.31772430826754</v>
          </cell>
          <cell r="AX162">
            <v>845</v>
          </cell>
          <cell r="AY162">
            <v>-1</v>
          </cell>
          <cell r="AZ162">
            <v>0</v>
          </cell>
          <cell r="BA162">
            <v>844.58511466293044</v>
          </cell>
          <cell r="BC162">
            <v>-40</v>
          </cell>
          <cell r="BD162">
            <v>8</v>
          </cell>
          <cell r="BE162">
            <v>-10</v>
          </cell>
          <cell r="BF162">
            <v>2</v>
          </cell>
          <cell r="BG162">
            <v>0</v>
          </cell>
          <cell r="BH162">
            <v>0</v>
          </cell>
          <cell r="BI162">
            <v>-40.497726524142081</v>
          </cell>
          <cell r="BK162">
            <v>46650</v>
          </cell>
          <cell r="BL162">
            <v>2</v>
          </cell>
          <cell r="BM162">
            <v>0</v>
          </cell>
          <cell r="BN162">
            <v>46649.820948619497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U162">
            <v>3</v>
          </cell>
          <cell r="BV162">
            <v>0</v>
          </cell>
          <cell r="BW162">
            <v>46650</v>
          </cell>
          <cell r="BY162">
            <v>44907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I162">
            <v>27</v>
          </cell>
          <cell r="CJ162">
            <v>0</v>
          </cell>
          <cell r="CK162">
            <v>0</v>
          </cell>
          <cell r="CL162">
            <v>27.1081342781807</v>
          </cell>
          <cell r="CN162">
            <v>-5</v>
          </cell>
          <cell r="CO162">
            <v>0</v>
          </cell>
          <cell r="CP162">
            <v>0</v>
          </cell>
          <cell r="CQ162">
            <v>-4.9310233415320521</v>
          </cell>
          <cell r="CS162">
            <v>-5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-4.9310233415320521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J162">
            <v>345</v>
          </cell>
          <cell r="DK162">
            <v>0</v>
          </cell>
          <cell r="DL162">
            <v>0</v>
          </cell>
          <cell r="DM162">
            <v>345.10825779062196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T162">
            <v>4893</v>
          </cell>
          <cell r="DU162">
            <v>0</v>
          </cell>
          <cell r="DV162">
            <v>0</v>
          </cell>
          <cell r="DW162">
            <v>4893.2570843900567</v>
          </cell>
          <cell r="DY162">
            <v>-3</v>
          </cell>
          <cell r="DZ162">
            <v>0</v>
          </cell>
          <cell r="EA162">
            <v>0</v>
          </cell>
          <cell r="EB162">
            <v>-3.0232329433451666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I162">
            <v>55</v>
          </cell>
          <cell r="EJ162">
            <v>0</v>
          </cell>
          <cell r="EK162">
            <v>0</v>
          </cell>
          <cell r="EL162">
            <v>54.973632377767601</v>
          </cell>
          <cell r="EN162">
            <v>446</v>
          </cell>
          <cell r="EO162">
            <v>-1</v>
          </cell>
          <cell r="EP162">
            <v>0</v>
          </cell>
          <cell r="EQ162">
            <v>445.96516761350506</v>
          </cell>
        </row>
        <row r="164">
          <cell r="C164" t="str">
            <v>Segment_invested_capital_USD</v>
          </cell>
          <cell r="E164">
            <v>20157</v>
          </cell>
          <cell r="F164">
            <v>-2</v>
          </cell>
          <cell r="G164">
            <v>0</v>
          </cell>
          <cell r="H164">
            <v>20157.462462150295</v>
          </cell>
          <cell r="J164">
            <v>4334</v>
          </cell>
          <cell r="K164">
            <v>1</v>
          </cell>
          <cell r="L164">
            <v>0</v>
          </cell>
          <cell r="M164">
            <v>4333.6610450299995</v>
          </cell>
          <cell r="O164">
            <v>7731</v>
          </cell>
          <cell r="P164">
            <v>1</v>
          </cell>
          <cell r="Q164">
            <v>0</v>
          </cell>
          <cell r="R164">
            <v>7730.6154746438306</v>
          </cell>
          <cell r="T164">
            <v>7792</v>
          </cell>
          <cell r="U164">
            <v>0</v>
          </cell>
          <cell r="V164">
            <v>0</v>
          </cell>
          <cell r="W164">
            <v>7791.8709372149779</v>
          </cell>
          <cell r="Y164">
            <v>1820</v>
          </cell>
          <cell r="Z164">
            <v>0</v>
          </cell>
          <cell r="AA164">
            <v>0</v>
          </cell>
          <cell r="AB164">
            <v>1820.070047845262</v>
          </cell>
          <cell r="AD164">
            <v>1647</v>
          </cell>
          <cell r="AE164">
            <v>-1</v>
          </cell>
          <cell r="AF164">
            <v>0</v>
          </cell>
          <cell r="AG164">
            <v>1647.3449704403133</v>
          </cell>
          <cell r="AI164">
            <v>224</v>
          </cell>
          <cell r="AJ164">
            <v>-1</v>
          </cell>
          <cell r="AK164">
            <v>0</v>
          </cell>
          <cell r="AL164">
            <v>224.08829644541549</v>
          </cell>
          <cell r="AN164">
            <v>1202</v>
          </cell>
          <cell r="AO164">
            <v>-1</v>
          </cell>
          <cell r="AP164">
            <v>0</v>
          </cell>
          <cell r="AQ164">
            <v>1201.7537696590718</v>
          </cell>
          <cell r="AS164">
            <v>938</v>
          </cell>
          <cell r="AT164">
            <v>-1</v>
          </cell>
          <cell r="AU164">
            <v>0</v>
          </cell>
          <cell r="AV164">
            <v>938.31772430826754</v>
          </cell>
          <cell r="AX164">
            <v>652</v>
          </cell>
          <cell r="AY164">
            <v>-1</v>
          </cell>
          <cell r="AZ164">
            <v>0</v>
          </cell>
          <cell r="BA164">
            <v>651.90672450153534</v>
          </cell>
          <cell r="BC164">
            <v>-40</v>
          </cell>
          <cell r="BD164">
            <v>8</v>
          </cell>
          <cell r="BE164">
            <v>-10</v>
          </cell>
          <cell r="BF164">
            <v>2</v>
          </cell>
          <cell r="BG164">
            <v>0</v>
          </cell>
          <cell r="BH164">
            <v>0</v>
          </cell>
          <cell r="BI164">
            <v>-40.497726524142081</v>
          </cell>
          <cell r="BK164">
            <v>46457</v>
          </cell>
          <cell r="BL164">
            <v>2</v>
          </cell>
          <cell r="BM164">
            <v>0</v>
          </cell>
          <cell r="BN164">
            <v>46649.820948619497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U164">
            <v>3</v>
          </cell>
          <cell r="BV164">
            <v>0</v>
          </cell>
          <cell r="BW164">
            <v>46457</v>
          </cell>
          <cell r="BY164">
            <v>44907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I164">
            <v>27</v>
          </cell>
          <cell r="CJ164">
            <v>0</v>
          </cell>
          <cell r="CK164">
            <v>0</v>
          </cell>
          <cell r="CL164">
            <v>27.1081342781807</v>
          </cell>
          <cell r="CN164">
            <v>-5</v>
          </cell>
          <cell r="CO164">
            <v>0</v>
          </cell>
          <cell r="CP164">
            <v>0</v>
          </cell>
          <cell r="CQ164">
            <v>-4.9310233415320521</v>
          </cell>
          <cell r="CS164">
            <v>-5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-4.9310233415320521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J164">
            <v>345</v>
          </cell>
          <cell r="DK164">
            <v>0</v>
          </cell>
          <cell r="DL164">
            <v>0</v>
          </cell>
          <cell r="DM164">
            <v>345.10825779062196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4893</v>
          </cell>
          <cell r="DU164">
            <v>0</v>
          </cell>
          <cell r="DV164">
            <v>0</v>
          </cell>
          <cell r="DW164">
            <v>4893.2570843900567</v>
          </cell>
          <cell r="DY164">
            <v>-3</v>
          </cell>
          <cell r="DZ164">
            <v>0</v>
          </cell>
          <cell r="EA164">
            <v>0</v>
          </cell>
          <cell r="EB164">
            <v>-3.0232329433451666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I164">
            <v>55</v>
          </cell>
          <cell r="EJ164">
            <v>0</v>
          </cell>
          <cell r="EK164">
            <v>0</v>
          </cell>
          <cell r="EL164">
            <v>54.973632377767601</v>
          </cell>
          <cell r="EN164">
            <v>446</v>
          </cell>
          <cell r="EO164">
            <v>-1</v>
          </cell>
          <cell r="EP164">
            <v>0</v>
          </cell>
          <cell r="EQ164">
            <v>445.96516761350506</v>
          </cell>
        </row>
        <row r="166">
          <cell r="C166" t="str">
            <v>Segment_information_assets</v>
          </cell>
          <cell r="E166">
            <v>24709</v>
          </cell>
          <cell r="F166">
            <v>-1</v>
          </cell>
          <cell r="G166">
            <v>0</v>
          </cell>
          <cell r="H166">
            <v>24708.802532604004</v>
          </cell>
          <cell r="J166">
            <v>8921</v>
          </cell>
          <cell r="K166">
            <v>1</v>
          </cell>
          <cell r="L166">
            <v>0</v>
          </cell>
          <cell r="M166">
            <v>8920.5801148800001</v>
          </cell>
          <cell r="O166">
            <v>9120</v>
          </cell>
          <cell r="P166">
            <v>1</v>
          </cell>
          <cell r="Q166">
            <v>0</v>
          </cell>
          <cell r="R166">
            <v>9119.405039405141</v>
          </cell>
          <cell r="T166">
            <v>8609</v>
          </cell>
          <cell r="U166">
            <v>0</v>
          </cell>
          <cell r="V166">
            <v>0</v>
          </cell>
          <cell r="W166">
            <v>8608.5742522235341</v>
          </cell>
          <cell r="Y166">
            <v>1986</v>
          </cell>
          <cell r="Z166">
            <v>0</v>
          </cell>
          <cell r="AA166">
            <v>0</v>
          </cell>
          <cell r="AB166">
            <v>1986.064211093945</v>
          </cell>
          <cell r="AD166">
            <v>1832</v>
          </cell>
          <cell r="AE166">
            <v>0</v>
          </cell>
          <cell r="AF166">
            <v>0</v>
          </cell>
          <cell r="AG166">
            <v>1831.5076677696934</v>
          </cell>
          <cell r="AI166">
            <v>771</v>
          </cell>
          <cell r="AJ166">
            <v>0</v>
          </cell>
          <cell r="AK166">
            <v>0</v>
          </cell>
          <cell r="AL166">
            <v>770.56214600694045</v>
          </cell>
          <cell r="AN166">
            <v>1354</v>
          </cell>
          <cell r="AO166">
            <v>-1</v>
          </cell>
          <cell r="AP166">
            <v>0</v>
          </cell>
          <cell r="AQ166">
            <v>1353.7159690908579</v>
          </cell>
          <cell r="AS166">
            <v>1258</v>
          </cell>
          <cell r="AT166">
            <v>0</v>
          </cell>
          <cell r="AU166">
            <v>0</v>
          </cell>
          <cell r="AV166">
            <v>1257.3079695333515</v>
          </cell>
          <cell r="AX166">
            <v>7412</v>
          </cell>
          <cell r="AY166">
            <v>-1</v>
          </cell>
          <cell r="AZ166">
            <v>0</v>
          </cell>
          <cell r="BA166">
            <v>7411.5958215317451</v>
          </cell>
          <cell r="BC166">
            <v>-1733</v>
          </cell>
          <cell r="BD166">
            <v>4</v>
          </cell>
          <cell r="BE166">
            <v>-9</v>
          </cell>
          <cell r="BF166">
            <v>1</v>
          </cell>
          <cell r="BG166">
            <v>0</v>
          </cell>
          <cell r="BH166">
            <v>0</v>
          </cell>
          <cell r="BI166">
            <v>-1729.289926071822</v>
          </cell>
          <cell r="BK166">
            <v>64239</v>
          </cell>
          <cell r="BL166">
            <v>1</v>
          </cell>
          <cell r="BM166">
            <v>0</v>
          </cell>
          <cell r="BN166">
            <v>64239.374630810707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W166">
            <v>64239</v>
          </cell>
          <cell r="BY166">
            <v>57302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127</v>
          </cell>
          <cell r="CJ166">
            <v>0</v>
          </cell>
          <cell r="CK166">
            <v>0</v>
          </cell>
          <cell r="CL166">
            <v>127.088595142397</v>
          </cell>
          <cell r="CN166">
            <v>8</v>
          </cell>
          <cell r="CO166">
            <v>0</v>
          </cell>
          <cell r="CP166">
            <v>0</v>
          </cell>
          <cell r="CQ166">
            <v>7.5861803554529494</v>
          </cell>
          <cell r="CS166">
            <v>8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7.5861803554529494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354</v>
          </cell>
          <cell r="DK166">
            <v>0</v>
          </cell>
          <cell r="DL166">
            <v>0</v>
          </cell>
          <cell r="DM166">
            <v>353.83233674262198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5942</v>
          </cell>
          <cell r="DU166">
            <v>0</v>
          </cell>
          <cell r="DV166">
            <v>0</v>
          </cell>
          <cell r="DW166">
            <v>5941.797411954607</v>
          </cell>
          <cell r="DY166">
            <v>0</v>
          </cell>
          <cell r="DZ166">
            <v>0</v>
          </cell>
          <cell r="EA166">
            <v>0</v>
          </cell>
          <cell r="EB166">
            <v>0.21475800800734329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I166">
            <v>73</v>
          </cell>
          <cell r="EJ166">
            <v>0</v>
          </cell>
          <cell r="EK166">
            <v>0</v>
          </cell>
          <cell r="EL166">
            <v>73.290547997627201</v>
          </cell>
          <cell r="EN166">
            <v>558</v>
          </cell>
          <cell r="EO166">
            <v>-1</v>
          </cell>
          <cell r="EP166">
            <v>0</v>
          </cell>
          <cell r="EQ166">
            <v>558.42700528406408</v>
          </cell>
        </row>
        <row r="167">
          <cell r="C167" t="str">
            <v>Segment_information_liabilities</v>
          </cell>
          <cell r="E167">
            <v>4552</v>
          </cell>
          <cell r="F167">
            <v>1</v>
          </cell>
          <cell r="G167">
            <v>0</v>
          </cell>
          <cell r="H167">
            <v>4551.3400704537098</v>
          </cell>
          <cell r="J167">
            <v>4587</v>
          </cell>
          <cell r="K167">
            <v>0</v>
          </cell>
          <cell r="L167">
            <v>0</v>
          </cell>
          <cell r="M167">
            <v>4586.9190698500006</v>
          </cell>
          <cell r="O167">
            <v>1389</v>
          </cell>
          <cell r="P167">
            <v>0</v>
          </cell>
          <cell r="Q167">
            <v>0</v>
          </cell>
          <cell r="R167">
            <v>1388.7895647613102</v>
          </cell>
          <cell r="T167">
            <v>817</v>
          </cell>
          <cell r="U167">
            <v>0</v>
          </cell>
          <cell r="V167">
            <v>0</v>
          </cell>
          <cell r="W167">
            <v>816.70331500855605</v>
          </cell>
          <cell r="Y167">
            <v>166</v>
          </cell>
          <cell r="Z167">
            <v>0</v>
          </cell>
          <cell r="AA167">
            <v>0</v>
          </cell>
          <cell r="AB167">
            <v>165.99416324868301</v>
          </cell>
          <cell r="AD167">
            <v>185</v>
          </cell>
          <cell r="AE167">
            <v>1</v>
          </cell>
          <cell r="AF167">
            <v>0</v>
          </cell>
          <cell r="AG167">
            <v>184.16269732937999</v>
          </cell>
          <cell r="AI167">
            <v>547</v>
          </cell>
          <cell r="AJ167">
            <v>1</v>
          </cell>
          <cell r="AK167">
            <v>0</v>
          </cell>
          <cell r="AL167">
            <v>546.47384956152496</v>
          </cell>
          <cell r="AN167">
            <v>152</v>
          </cell>
          <cell r="AO167">
            <v>0</v>
          </cell>
          <cell r="AP167">
            <v>0</v>
          </cell>
          <cell r="AQ167">
            <v>151.96219943178599</v>
          </cell>
          <cell r="AS167">
            <v>320</v>
          </cell>
          <cell r="AT167">
            <v>1</v>
          </cell>
          <cell r="AU167">
            <v>0</v>
          </cell>
          <cell r="AV167">
            <v>318.99024522508398</v>
          </cell>
          <cell r="AX167">
            <v>17413</v>
          </cell>
          <cell r="AY167">
            <v>0</v>
          </cell>
          <cell r="AZ167">
            <v>0</v>
          </cell>
          <cell r="BA167">
            <v>17413.114395550623</v>
          </cell>
          <cell r="BC167">
            <v>-1693</v>
          </cell>
          <cell r="BD167">
            <v>-4</v>
          </cell>
          <cell r="BE167">
            <v>1</v>
          </cell>
          <cell r="BF167">
            <v>-1</v>
          </cell>
          <cell r="BG167">
            <v>0</v>
          </cell>
          <cell r="BH167">
            <v>0</v>
          </cell>
          <cell r="BI167">
            <v>-1688.79219954768</v>
          </cell>
          <cell r="BK167">
            <v>28435</v>
          </cell>
          <cell r="BL167">
            <v>-1</v>
          </cell>
          <cell r="BM167">
            <v>0</v>
          </cell>
          <cell r="BN167">
            <v>28435.657370873014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W167">
            <v>28435</v>
          </cell>
          <cell r="BY167">
            <v>12395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I167">
            <v>100</v>
          </cell>
          <cell r="CJ167">
            <v>0</v>
          </cell>
          <cell r="CK167">
            <v>0</v>
          </cell>
          <cell r="CL167">
            <v>99.980460864216298</v>
          </cell>
          <cell r="CN167">
            <v>13</v>
          </cell>
          <cell r="CO167">
            <v>0</v>
          </cell>
          <cell r="CP167">
            <v>0</v>
          </cell>
          <cell r="CQ167">
            <v>12.517203696985002</v>
          </cell>
          <cell r="CS167">
            <v>13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12.517203696985002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9</v>
          </cell>
          <cell r="DK167">
            <v>0</v>
          </cell>
          <cell r="DL167">
            <v>0</v>
          </cell>
          <cell r="DM167">
            <v>8.7240789519999993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1049</v>
          </cell>
          <cell r="DU167">
            <v>0</v>
          </cell>
          <cell r="DV167">
            <v>0</v>
          </cell>
          <cell r="DW167">
            <v>1048.5403275645501</v>
          </cell>
          <cell r="DY167">
            <v>3</v>
          </cell>
          <cell r="DZ167">
            <v>0</v>
          </cell>
          <cell r="EA167">
            <v>0</v>
          </cell>
          <cell r="EB167">
            <v>3.23799095135251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I167">
            <v>18</v>
          </cell>
          <cell r="EJ167">
            <v>0</v>
          </cell>
          <cell r="EK167">
            <v>0</v>
          </cell>
          <cell r="EL167">
            <v>18.3169156198596</v>
          </cell>
          <cell r="EN167">
            <v>112</v>
          </cell>
          <cell r="EO167">
            <v>0</v>
          </cell>
          <cell r="EP167">
            <v>0</v>
          </cell>
          <cell r="EQ167">
            <v>112.46183767055901</v>
          </cell>
        </row>
        <row r="170">
          <cell r="C170" t="str">
            <v>50517TAllcustom2Allcustom3USD Total</v>
          </cell>
          <cell r="E170">
            <v>2751</v>
          </cell>
          <cell r="H170">
            <v>2751.3800074075998</v>
          </cell>
          <cell r="J170">
            <v>819</v>
          </cell>
          <cell r="M170">
            <v>819.44029822000005</v>
          </cell>
          <cell r="O170">
            <v>770</v>
          </cell>
          <cell r="R170">
            <v>769.81720983340097</v>
          </cell>
          <cell r="T170">
            <v>718</v>
          </cell>
          <cell r="W170">
            <v>718.21780939221003</v>
          </cell>
          <cell r="Y170">
            <v>114</v>
          </cell>
          <cell r="AB170">
            <v>114.024056287834</v>
          </cell>
          <cell r="AD170">
            <v>152</v>
          </cell>
          <cell r="AG170">
            <v>152.228475704</v>
          </cell>
          <cell r="AI170">
            <v>510</v>
          </cell>
          <cell r="AL170">
            <v>509.90785767781102</v>
          </cell>
          <cell r="AN170">
            <v>129</v>
          </cell>
          <cell r="AQ170">
            <v>129.20939444212601</v>
          </cell>
          <cell r="AS170">
            <v>365</v>
          </cell>
          <cell r="AV170">
            <v>365.36515999025102</v>
          </cell>
          <cell r="AX170">
            <v>842</v>
          </cell>
          <cell r="BA170">
            <v>842.15920963189308</v>
          </cell>
          <cell r="BC170">
            <v>-1265</v>
          </cell>
          <cell r="BE170">
            <v>2</v>
          </cell>
          <cell r="BH170">
            <v>0</v>
          </cell>
          <cell r="BI170">
            <v>-1266.96614820899</v>
          </cell>
          <cell r="BK170">
            <v>5905</v>
          </cell>
          <cell r="BN170">
            <v>5904.7833303781299</v>
          </cell>
          <cell r="BU170">
            <v>0</v>
          </cell>
          <cell r="BV170">
            <v>0</v>
          </cell>
          <cell r="BW170">
            <v>5905</v>
          </cell>
          <cell r="BY170">
            <v>5963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I170">
            <v>125</v>
          </cell>
          <cell r="CL170">
            <v>124.84951718239699</v>
          </cell>
          <cell r="CN170">
            <v>6</v>
          </cell>
          <cell r="CQ170">
            <v>5.8972206500000004</v>
          </cell>
          <cell r="CS170">
            <v>6</v>
          </cell>
          <cell r="CU170">
            <v>0</v>
          </cell>
          <cell r="CX170">
            <v>5.8972206500000004</v>
          </cell>
          <cell r="CZ170">
            <v>0</v>
          </cell>
          <cell r="DC170">
            <v>0</v>
          </cell>
          <cell r="DE170">
            <v>0</v>
          </cell>
          <cell r="DH170">
            <v>0</v>
          </cell>
          <cell r="DJ170">
            <v>11</v>
          </cell>
          <cell r="DM170">
            <v>11.0106438</v>
          </cell>
          <cell r="DO170">
            <v>0</v>
          </cell>
          <cell r="DR170">
            <v>0</v>
          </cell>
          <cell r="DT170">
            <v>906</v>
          </cell>
          <cell r="DU170">
            <v>0.317202104940975</v>
          </cell>
          <cell r="DW170">
            <v>905.31720210494098</v>
          </cell>
          <cell r="DY170">
            <v>0</v>
          </cell>
          <cell r="EB170">
            <v>8.9457292478193097E-3</v>
          </cell>
          <cell r="ED170">
            <v>0</v>
          </cell>
          <cell r="EG170">
            <v>0</v>
          </cell>
          <cell r="EI170">
            <v>12</v>
          </cell>
          <cell r="EL170">
            <v>11.6517822527608</v>
          </cell>
          <cell r="EN170">
            <v>268</v>
          </cell>
          <cell r="EQ170">
            <v>267.875275498684</v>
          </cell>
        </row>
        <row r="171">
          <cell r="C171" t="str">
            <v>50523TAllcustom2Allcustom3USD Total</v>
          </cell>
          <cell r="E171">
            <v>3479</v>
          </cell>
          <cell r="F171">
            <v>0</v>
          </cell>
          <cell r="H171">
            <v>3479.0140195275203</v>
          </cell>
          <cell r="J171">
            <v>739</v>
          </cell>
          <cell r="K171">
            <v>0</v>
          </cell>
          <cell r="M171">
            <v>739.23564824000005</v>
          </cell>
          <cell r="O171">
            <v>593</v>
          </cell>
          <cell r="P171">
            <v>0</v>
          </cell>
          <cell r="R171">
            <v>592.82704443635703</v>
          </cell>
          <cell r="T171">
            <v>445</v>
          </cell>
          <cell r="U171">
            <v>0</v>
          </cell>
          <cell r="W171">
            <v>445.36982407295602</v>
          </cell>
          <cell r="Y171">
            <v>85</v>
          </cell>
          <cell r="Z171">
            <v>0</v>
          </cell>
          <cell r="AB171">
            <v>84.558624070272003</v>
          </cell>
          <cell r="AD171">
            <v>152</v>
          </cell>
          <cell r="AE171">
            <v>-1</v>
          </cell>
          <cell r="AG171">
            <v>152.51892514938001</v>
          </cell>
          <cell r="AI171">
            <v>445</v>
          </cell>
          <cell r="AJ171">
            <v>0</v>
          </cell>
          <cell r="AL171">
            <v>445.07899606963201</v>
          </cell>
          <cell r="AN171">
            <v>88</v>
          </cell>
          <cell r="AO171">
            <v>0</v>
          </cell>
          <cell r="AQ171">
            <v>88.015218230827401</v>
          </cell>
          <cell r="AS171">
            <v>175</v>
          </cell>
          <cell r="AT171">
            <v>-1</v>
          </cell>
          <cell r="AV171">
            <v>175.65359702568901</v>
          </cell>
          <cell r="AX171">
            <v>838</v>
          </cell>
          <cell r="AY171">
            <v>0</v>
          </cell>
          <cell r="BA171">
            <v>837.73959564826998</v>
          </cell>
          <cell r="BC171">
            <v>-1248</v>
          </cell>
          <cell r="BD171">
            <v>2</v>
          </cell>
          <cell r="BE171">
            <v>-1</v>
          </cell>
          <cell r="BF171">
            <v>0</v>
          </cell>
          <cell r="BH171">
            <v>0</v>
          </cell>
          <cell r="BI171">
            <v>-1249.3177710989798</v>
          </cell>
          <cell r="BK171">
            <v>5791</v>
          </cell>
          <cell r="BL171">
            <v>0</v>
          </cell>
          <cell r="BN171">
            <v>5790.6937213719302</v>
          </cell>
          <cell r="BU171">
            <v>0</v>
          </cell>
          <cell r="BV171">
            <v>0</v>
          </cell>
          <cell r="BW171">
            <v>5791</v>
          </cell>
          <cell r="BY171">
            <v>6026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I171">
            <v>87</v>
          </cell>
          <cell r="CJ171">
            <v>0</v>
          </cell>
          <cell r="CL171">
            <v>87.171235493977505</v>
          </cell>
          <cell r="CN171">
            <v>2</v>
          </cell>
          <cell r="CO171">
            <v>0</v>
          </cell>
          <cell r="CQ171">
            <v>2.3215155800000002</v>
          </cell>
          <cell r="CS171">
            <v>2</v>
          </cell>
          <cell r="CT171">
            <v>0</v>
          </cell>
          <cell r="CU171">
            <v>0</v>
          </cell>
          <cell r="CV171">
            <v>0</v>
          </cell>
          <cell r="CX171">
            <v>2.3215155800000002</v>
          </cell>
          <cell r="CZ171">
            <v>0</v>
          </cell>
          <cell r="DA171">
            <v>0</v>
          </cell>
          <cell r="DC171">
            <v>0</v>
          </cell>
          <cell r="DE171">
            <v>0</v>
          </cell>
          <cell r="DF171">
            <v>0</v>
          </cell>
          <cell r="DH171">
            <v>0</v>
          </cell>
          <cell r="DJ171">
            <v>8</v>
          </cell>
          <cell r="DK171">
            <v>0</v>
          </cell>
          <cell r="DM171">
            <v>8.1874191019999998</v>
          </cell>
          <cell r="DO171">
            <v>0</v>
          </cell>
          <cell r="DP171">
            <v>0</v>
          </cell>
          <cell r="DR171">
            <v>0</v>
          </cell>
          <cell r="DT171">
            <v>771</v>
          </cell>
          <cell r="DU171">
            <v>1</v>
          </cell>
          <cell r="DW171">
            <v>770.11918151328302</v>
          </cell>
          <cell r="DY171">
            <v>2</v>
          </cell>
          <cell r="DZ171">
            <v>0</v>
          </cell>
          <cell r="EB171">
            <v>1.51937438751649</v>
          </cell>
          <cell r="ED171">
            <v>0</v>
          </cell>
          <cell r="EE171">
            <v>0</v>
          </cell>
          <cell r="EG171">
            <v>0</v>
          </cell>
          <cell r="EI171">
            <v>17</v>
          </cell>
          <cell r="EJ171">
            <v>0</v>
          </cell>
          <cell r="EL171">
            <v>16.5355653001346</v>
          </cell>
          <cell r="EN171">
            <v>111</v>
          </cell>
          <cell r="EO171">
            <v>0</v>
          </cell>
          <cell r="EQ171">
            <v>111.206268105378</v>
          </cell>
        </row>
        <row r="172">
          <cell r="C172" t="str">
            <v>50516TAllcustom2Allcustom3USD Total</v>
          </cell>
          <cell r="E172">
            <v>-728</v>
          </cell>
          <cell r="F172">
            <v>0</v>
          </cell>
          <cell r="G172">
            <v>0</v>
          </cell>
          <cell r="H172">
            <v>-727.6340121199205</v>
          </cell>
          <cell r="J172">
            <v>80</v>
          </cell>
          <cell r="K172">
            <v>0</v>
          </cell>
          <cell r="L172">
            <v>0</v>
          </cell>
          <cell r="M172">
            <v>80.204649979999999</v>
          </cell>
          <cell r="O172">
            <v>177</v>
          </cell>
          <cell r="P172">
            <v>0</v>
          </cell>
          <cell r="Q172">
            <v>0</v>
          </cell>
          <cell r="R172">
            <v>176.99016539704394</v>
          </cell>
          <cell r="T172">
            <v>273</v>
          </cell>
          <cell r="U172">
            <v>0</v>
          </cell>
          <cell r="V172">
            <v>0</v>
          </cell>
          <cell r="W172">
            <v>272.84798531925401</v>
          </cell>
          <cell r="Y172">
            <v>29</v>
          </cell>
          <cell r="Z172">
            <v>0</v>
          </cell>
          <cell r="AA172">
            <v>0</v>
          </cell>
          <cell r="AB172">
            <v>29.465432217561997</v>
          </cell>
          <cell r="AD172">
            <v>0</v>
          </cell>
          <cell r="AE172">
            <v>1</v>
          </cell>
          <cell r="AF172">
            <v>0</v>
          </cell>
          <cell r="AG172">
            <v>-0.2904494453800055</v>
          </cell>
          <cell r="AI172">
            <v>65</v>
          </cell>
          <cell r="AJ172">
            <v>0</v>
          </cell>
          <cell r="AK172">
            <v>0</v>
          </cell>
          <cell r="AL172">
            <v>64.828861608179011</v>
          </cell>
          <cell r="AN172">
            <v>41</v>
          </cell>
          <cell r="AO172">
            <v>0</v>
          </cell>
          <cell r="AP172">
            <v>0</v>
          </cell>
          <cell r="AQ172">
            <v>41.194176211298611</v>
          </cell>
          <cell r="AS172">
            <v>190</v>
          </cell>
          <cell r="AT172">
            <v>1</v>
          </cell>
          <cell r="AU172">
            <v>0</v>
          </cell>
          <cell r="AV172">
            <v>189.71156296456201</v>
          </cell>
          <cell r="AX172">
            <v>4</v>
          </cell>
          <cell r="AY172">
            <v>0</v>
          </cell>
          <cell r="AZ172">
            <v>0</v>
          </cell>
          <cell r="BA172">
            <v>4.4196139836230941</v>
          </cell>
          <cell r="BC172">
            <v>-17</v>
          </cell>
          <cell r="BD172">
            <v>-2</v>
          </cell>
          <cell r="BE172">
            <v>3</v>
          </cell>
          <cell r="BF172">
            <v>0</v>
          </cell>
          <cell r="BG172">
            <v>0</v>
          </cell>
          <cell r="BH172">
            <v>0</v>
          </cell>
          <cell r="BI172">
            <v>-17.648377110010188</v>
          </cell>
          <cell r="BK172">
            <v>114</v>
          </cell>
          <cell r="BL172">
            <v>0</v>
          </cell>
          <cell r="BM172">
            <v>0</v>
          </cell>
          <cell r="BN172">
            <v>114.08960900619968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U172">
            <v>0</v>
          </cell>
          <cell r="BV172">
            <v>0</v>
          </cell>
          <cell r="BW172">
            <v>114</v>
          </cell>
          <cell r="BY172">
            <v>-63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I172">
            <v>38</v>
          </cell>
          <cell r="CJ172">
            <v>0</v>
          </cell>
          <cell r="CK172">
            <v>0</v>
          </cell>
          <cell r="CL172">
            <v>37.678281688419489</v>
          </cell>
          <cell r="CN172">
            <v>4</v>
          </cell>
          <cell r="CO172">
            <v>0</v>
          </cell>
          <cell r="CP172">
            <v>0</v>
          </cell>
          <cell r="CQ172">
            <v>3.5757050700000002</v>
          </cell>
          <cell r="CS172">
            <v>4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3.5757050700000002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J172">
            <v>3</v>
          </cell>
          <cell r="DK172">
            <v>0</v>
          </cell>
          <cell r="DL172">
            <v>0</v>
          </cell>
          <cell r="DM172">
            <v>2.8232246980000006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T172">
            <v>135</v>
          </cell>
          <cell r="DU172">
            <v>-0.682797895059025</v>
          </cell>
          <cell r="DV172">
            <v>0</v>
          </cell>
          <cell r="DW172">
            <v>135.19802059165795</v>
          </cell>
          <cell r="DY172">
            <v>-2</v>
          </cell>
          <cell r="DZ172">
            <v>0</v>
          </cell>
          <cell r="EA172">
            <v>0</v>
          </cell>
          <cell r="EB172">
            <v>-1.5104286582686708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I172">
            <v>-5</v>
          </cell>
          <cell r="EJ172">
            <v>0</v>
          </cell>
          <cell r="EK172">
            <v>0</v>
          </cell>
          <cell r="EL172">
            <v>-4.8837830473738002</v>
          </cell>
          <cell r="EN172">
            <v>157</v>
          </cell>
          <cell r="EO172">
            <v>0</v>
          </cell>
          <cell r="EP172">
            <v>0</v>
          </cell>
          <cell r="EQ172">
            <v>156.669007393306</v>
          </cell>
        </row>
        <row r="175">
          <cell r="C175" t="str">
            <v>60317CAllcustom2Allcustom3USD Total</v>
          </cell>
          <cell r="E175">
            <v>326</v>
          </cell>
          <cell r="H175">
            <v>325.73247728662096</v>
          </cell>
          <cell r="J175">
            <v>660</v>
          </cell>
          <cell r="M175">
            <v>659.69231819000004</v>
          </cell>
          <cell r="O175">
            <v>1704</v>
          </cell>
          <cell r="R175">
            <v>1703.75384085003</v>
          </cell>
          <cell r="T175">
            <v>2</v>
          </cell>
          <cell r="W175">
            <v>1.5761972099997201</v>
          </cell>
          <cell r="Y175">
            <v>55</v>
          </cell>
          <cell r="AB175">
            <v>54.882838786163703</v>
          </cell>
          <cell r="AD175">
            <v>40</v>
          </cell>
          <cell r="AG175">
            <v>40.318559799999996</v>
          </cell>
          <cell r="AI175">
            <v>3</v>
          </cell>
          <cell r="AL175">
            <v>3.2635158635671799</v>
          </cell>
          <cell r="AN175">
            <v>28</v>
          </cell>
          <cell r="AQ175">
            <v>28.068385234808698</v>
          </cell>
          <cell r="AS175">
            <v>14</v>
          </cell>
          <cell r="AV175">
            <v>14.4951883390464</v>
          </cell>
          <cell r="AX175">
            <v>6</v>
          </cell>
          <cell r="BA175">
            <v>6.1124095712481399</v>
          </cell>
          <cell r="BC175">
            <v>7</v>
          </cell>
          <cell r="BE175">
            <v>0</v>
          </cell>
          <cell r="BF175">
            <v>0</v>
          </cell>
          <cell r="BH175">
            <v>0</v>
          </cell>
          <cell r="BI175">
            <v>6.96566964352514</v>
          </cell>
          <cell r="BK175">
            <v>2845</v>
          </cell>
          <cell r="BL175">
            <v>0</v>
          </cell>
          <cell r="BM175">
            <v>0</v>
          </cell>
          <cell r="BN175">
            <v>2844.8614007750102</v>
          </cell>
          <cell r="BP175">
            <v>0</v>
          </cell>
          <cell r="BS175">
            <v>0</v>
          </cell>
          <cell r="BU175">
            <v>0</v>
          </cell>
          <cell r="BV175">
            <v>0</v>
          </cell>
          <cell r="BW175">
            <v>2845</v>
          </cell>
          <cell r="BY175">
            <v>2818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I175">
            <v>0</v>
          </cell>
          <cell r="CL175">
            <v>0</v>
          </cell>
          <cell r="CN175">
            <v>0</v>
          </cell>
          <cell r="CQ175">
            <v>0</v>
          </cell>
          <cell r="CS175">
            <v>0</v>
          </cell>
          <cell r="CU175">
            <v>0</v>
          </cell>
          <cell r="CX175">
            <v>0</v>
          </cell>
          <cell r="CZ175">
            <v>0</v>
          </cell>
          <cell r="DC175">
            <v>0</v>
          </cell>
          <cell r="DE175">
            <v>0</v>
          </cell>
          <cell r="DH175">
            <v>0</v>
          </cell>
          <cell r="DJ175">
            <v>0</v>
          </cell>
          <cell r="DM175">
            <v>0</v>
          </cell>
          <cell r="DO175">
            <v>0</v>
          </cell>
          <cell r="DR175">
            <v>0</v>
          </cell>
          <cell r="DT175">
            <v>127</v>
          </cell>
          <cell r="DU175">
            <v>0.53329968453999754</v>
          </cell>
          <cell r="DW175">
            <v>126.53329968454</v>
          </cell>
          <cell r="DY175">
            <v>0</v>
          </cell>
          <cell r="EB175">
            <v>0</v>
          </cell>
          <cell r="ED175">
            <v>0</v>
          </cell>
          <cell r="EG175">
            <v>0</v>
          </cell>
          <cell r="EI175">
            <v>2</v>
          </cell>
          <cell r="EL175">
            <v>1.6048961994211299</v>
          </cell>
          <cell r="EN175">
            <v>6</v>
          </cell>
          <cell r="EQ175">
            <v>5.80242200154896</v>
          </cell>
        </row>
        <row r="178">
          <cell r="C178" t="str">
            <v>50630TAllcustom2Allcustom3USD Total</v>
          </cell>
          <cell r="E178">
            <v>42</v>
          </cell>
          <cell r="F178">
            <v>0</v>
          </cell>
          <cell r="H178">
            <v>41.585541596120798</v>
          </cell>
          <cell r="J178">
            <v>-172</v>
          </cell>
          <cell r="K178">
            <v>0</v>
          </cell>
          <cell r="M178">
            <v>-171.998828853856</v>
          </cell>
          <cell r="O178">
            <v>198</v>
          </cell>
          <cell r="P178">
            <v>0</v>
          </cell>
          <cell r="R178">
            <v>197.88722795328502</v>
          </cell>
          <cell r="T178">
            <v>427</v>
          </cell>
          <cell r="U178">
            <v>0</v>
          </cell>
          <cell r="W178">
            <v>426.90759373054397</v>
          </cell>
          <cell r="Y178">
            <v>22</v>
          </cell>
          <cell r="Z178">
            <v>-1</v>
          </cell>
          <cell r="AB178">
            <v>22.759200530384803</v>
          </cell>
          <cell r="AD178">
            <v>68</v>
          </cell>
          <cell r="AE178">
            <v>1</v>
          </cell>
          <cell r="AG178">
            <v>67.296572000000111</v>
          </cell>
          <cell r="AI178">
            <v>-15</v>
          </cell>
          <cell r="AJ178">
            <v>0</v>
          </cell>
          <cell r="AL178">
            <v>-14.577577278028301</v>
          </cell>
          <cell r="AN178">
            <v>36</v>
          </cell>
          <cell r="AO178">
            <v>0</v>
          </cell>
          <cell r="AQ178">
            <v>36.116526016755095</v>
          </cell>
          <cell r="AS178">
            <v>-59</v>
          </cell>
          <cell r="AT178">
            <v>0</v>
          </cell>
          <cell r="AV178">
            <v>-59.176738224094898</v>
          </cell>
          <cell r="AX178">
            <v>-147</v>
          </cell>
          <cell r="AY178">
            <v>-1</v>
          </cell>
          <cell r="BA178">
            <v>-145.67304657470598</v>
          </cell>
          <cell r="BC178">
            <v>-6</v>
          </cell>
          <cell r="BD178">
            <v>-1</v>
          </cell>
          <cell r="BE178">
            <v>2</v>
          </cell>
          <cell r="BH178">
            <v>0</v>
          </cell>
          <cell r="BI178">
            <v>-7.0656105763632402</v>
          </cell>
          <cell r="BK178">
            <v>394</v>
          </cell>
          <cell r="BM178">
            <v>0</v>
          </cell>
          <cell r="BN178">
            <v>394.06086032004202</v>
          </cell>
          <cell r="BP178">
            <v>0</v>
          </cell>
          <cell r="BQ178">
            <v>0</v>
          </cell>
          <cell r="BS178">
            <v>0</v>
          </cell>
          <cell r="BU178">
            <v>0</v>
          </cell>
          <cell r="BV178">
            <v>0</v>
          </cell>
          <cell r="BW178">
            <v>394</v>
          </cell>
          <cell r="BY178">
            <v>606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I178">
            <v>-14</v>
          </cell>
          <cell r="CL178">
            <v>-13.6893262284039</v>
          </cell>
          <cell r="CN178">
            <v>3</v>
          </cell>
          <cell r="CO178">
            <v>0</v>
          </cell>
          <cell r="CQ178">
            <v>3.0486723885626201</v>
          </cell>
          <cell r="CS178">
            <v>3</v>
          </cell>
          <cell r="CU178">
            <v>0</v>
          </cell>
          <cell r="CX178">
            <v>3.0486723885626201</v>
          </cell>
          <cell r="CZ178">
            <v>0</v>
          </cell>
          <cell r="DC178">
            <v>0</v>
          </cell>
          <cell r="DE178">
            <v>0</v>
          </cell>
          <cell r="DH178">
            <v>0</v>
          </cell>
          <cell r="DJ178">
            <v>-5</v>
          </cell>
          <cell r="DM178">
            <v>-4.9198352610000002</v>
          </cell>
          <cell r="DO178">
            <v>0</v>
          </cell>
          <cell r="DR178">
            <v>-7.7111218079602595E-5</v>
          </cell>
          <cell r="DT178">
            <v>111</v>
          </cell>
          <cell r="DU178">
            <v>-0.59472126911200007</v>
          </cell>
          <cell r="DW178">
            <v>111.594721269112</v>
          </cell>
          <cell r="DY178">
            <v>0</v>
          </cell>
          <cell r="EB178">
            <v>0.32218307783833999</v>
          </cell>
          <cell r="ED178">
            <v>0</v>
          </cell>
          <cell r="EG178">
            <v>0</v>
          </cell>
          <cell r="EI178">
            <v>-4</v>
          </cell>
          <cell r="EL178">
            <v>-4.2869055000639102</v>
          </cell>
          <cell r="EN178">
            <v>-62</v>
          </cell>
          <cell r="EQ178">
            <v>-62.289890201366497</v>
          </cell>
        </row>
        <row r="179">
          <cell r="AX179">
            <v>-144</v>
          </cell>
          <cell r="AY179">
            <v>1</v>
          </cell>
          <cell r="AZ179">
            <v>0</v>
          </cell>
          <cell r="BA179">
            <v>-144.51197089934658</v>
          </cell>
          <cell r="BK179">
            <v>-144</v>
          </cell>
          <cell r="BL179">
            <v>1</v>
          </cell>
          <cell r="BM179">
            <v>0</v>
          </cell>
          <cell r="BN179">
            <v>-144.51197089934658</v>
          </cell>
          <cell r="BV179">
            <v>0</v>
          </cell>
          <cell r="BW179">
            <v>-144</v>
          </cell>
          <cell r="BY179">
            <v>0</v>
          </cell>
          <cell r="CA179">
            <v>0</v>
          </cell>
          <cell r="CB179">
            <v>0</v>
          </cell>
          <cell r="CC179">
            <v>0</v>
          </cell>
        </row>
        <row r="180">
          <cell r="C180" t="str">
            <v>Segment_CFFO_USD</v>
          </cell>
          <cell r="E180">
            <v>42</v>
          </cell>
          <cell r="F180">
            <v>0</v>
          </cell>
          <cell r="G180">
            <v>0</v>
          </cell>
          <cell r="H180">
            <v>41.585541596120798</v>
          </cell>
          <cell r="J180">
            <v>-172</v>
          </cell>
          <cell r="K180">
            <v>0</v>
          </cell>
          <cell r="L180">
            <v>0</v>
          </cell>
          <cell r="M180">
            <v>-171.998828853856</v>
          </cell>
          <cell r="O180">
            <v>198</v>
          </cell>
          <cell r="P180">
            <v>0</v>
          </cell>
          <cell r="Q180">
            <v>0</v>
          </cell>
          <cell r="R180">
            <v>197.88722795328502</v>
          </cell>
          <cell r="T180">
            <v>427</v>
          </cell>
          <cell r="U180">
            <v>0</v>
          </cell>
          <cell r="V180">
            <v>0</v>
          </cell>
          <cell r="W180">
            <v>426.90759373054397</v>
          </cell>
          <cell r="Y180">
            <v>22</v>
          </cell>
          <cell r="Z180">
            <v>-1</v>
          </cell>
          <cell r="AA180">
            <v>0</v>
          </cell>
          <cell r="AB180">
            <v>22.759200530384803</v>
          </cell>
          <cell r="AD180">
            <v>68</v>
          </cell>
          <cell r="AE180">
            <v>1</v>
          </cell>
          <cell r="AF180">
            <v>0</v>
          </cell>
          <cell r="AG180">
            <v>67.296572000000111</v>
          </cell>
          <cell r="AI180">
            <v>-15</v>
          </cell>
          <cell r="AJ180">
            <v>0</v>
          </cell>
          <cell r="AK180">
            <v>0</v>
          </cell>
          <cell r="AL180">
            <v>-14.577577278028301</v>
          </cell>
          <cell r="AN180">
            <v>36</v>
          </cell>
          <cell r="AO180">
            <v>0</v>
          </cell>
          <cell r="AP180">
            <v>0</v>
          </cell>
          <cell r="AQ180">
            <v>36.116526016755095</v>
          </cell>
          <cell r="AS180">
            <v>-59</v>
          </cell>
          <cell r="AT180">
            <v>0</v>
          </cell>
          <cell r="AU180">
            <v>0</v>
          </cell>
          <cell r="AV180">
            <v>-59.176738224094898</v>
          </cell>
          <cell r="AX180">
            <v>-291</v>
          </cell>
          <cell r="AY180">
            <v>0</v>
          </cell>
          <cell r="AZ180">
            <v>0</v>
          </cell>
          <cell r="BA180">
            <v>-290.18501747405253</v>
          </cell>
          <cell r="BC180">
            <v>-6</v>
          </cell>
          <cell r="BD180">
            <v>-1</v>
          </cell>
          <cell r="BE180">
            <v>2</v>
          </cell>
          <cell r="BF180">
            <v>0</v>
          </cell>
          <cell r="BG180">
            <v>0</v>
          </cell>
          <cell r="BH180">
            <v>0</v>
          </cell>
          <cell r="BI180">
            <v>-7.0656105763632402</v>
          </cell>
          <cell r="BK180">
            <v>250</v>
          </cell>
          <cell r="BL180">
            <v>1</v>
          </cell>
          <cell r="BM180">
            <v>0</v>
          </cell>
          <cell r="BN180">
            <v>249.54888942069545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U180">
            <v>0</v>
          </cell>
          <cell r="BV180">
            <v>0</v>
          </cell>
          <cell r="BW180">
            <v>250</v>
          </cell>
          <cell r="BY180">
            <v>606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I180">
            <v>-14</v>
          </cell>
          <cell r="CJ180">
            <v>0</v>
          </cell>
          <cell r="CK180">
            <v>0</v>
          </cell>
          <cell r="CL180">
            <v>-13.6893262284039</v>
          </cell>
          <cell r="CN180">
            <v>3</v>
          </cell>
          <cell r="CO180">
            <v>0</v>
          </cell>
          <cell r="CP180">
            <v>0</v>
          </cell>
          <cell r="CQ180">
            <v>3.0486723885626201</v>
          </cell>
          <cell r="CS180">
            <v>3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3.0486723885626201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J180">
            <v>-5</v>
          </cell>
          <cell r="DK180">
            <v>0</v>
          </cell>
          <cell r="DL180">
            <v>0</v>
          </cell>
          <cell r="DM180">
            <v>-4.9198352610000002</v>
          </cell>
          <cell r="DO180">
            <v>0</v>
          </cell>
          <cell r="DP180">
            <v>0</v>
          </cell>
          <cell r="DQ180">
            <v>0</v>
          </cell>
          <cell r="DR180">
            <v>-7.7111218079602595E-5</v>
          </cell>
          <cell r="DT180">
            <v>111</v>
          </cell>
          <cell r="DU180">
            <v>-0.59472126911200007</v>
          </cell>
          <cell r="DV180">
            <v>0</v>
          </cell>
          <cell r="DW180">
            <v>111.594721269112</v>
          </cell>
          <cell r="DY180">
            <v>0</v>
          </cell>
          <cell r="DZ180">
            <v>0</v>
          </cell>
          <cell r="EA180">
            <v>0</v>
          </cell>
          <cell r="EB180">
            <v>0.32218307783833999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I180">
            <v>-4</v>
          </cell>
          <cell r="EJ180">
            <v>0</v>
          </cell>
          <cell r="EK180">
            <v>0</v>
          </cell>
          <cell r="EL180">
            <v>-4.2869055000639102</v>
          </cell>
          <cell r="EN180">
            <v>-62</v>
          </cell>
          <cell r="EO180">
            <v>0</v>
          </cell>
          <cell r="EP180">
            <v>0</v>
          </cell>
          <cell r="EQ180">
            <v>-62.289890201366497</v>
          </cell>
        </row>
        <row r="182">
          <cell r="C182" t="str">
            <v>50600TAllcustom2Allcustom3USD Total</v>
          </cell>
          <cell r="E182">
            <v>31</v>
          </cell>
          <cell r="H182">
            <v>31.488555380510299</v>
          </cell>
          <cell r="J182">
            <v>-754</v>
          </cell>
          <cell r="M182">
            <v>-753.94497379999996</v>
          </cell>
          <cell r="O182">
            <v>-960</v>
          </cell>
          <cell r="R182">
            <v>-959.70675560469795</v>
          </cell>
          <cell r="T182">
            <v>-11</v>
          </cell>
          <cell r="W182">
            <v>-10.748093516666399</v>
          </cell>
          <cell r="Y182">
            <v>-57</v>
          </cell>
          <cell r="AB182">
            <v>-57.375752111269897</v>
          </cell>
          <cell r="AD182">
            <v>-24</v>
          </cell>
          <cell r="AG182">
            <v>-23.53288354</v>
          </cell>
          <cell r="AI182">
            <v>-3</v>
          </cell>
          <cell r="AL182">
            <v>-3.0155256276704501</v>
          </cell>
          <cell r="AN182">
            <v>-54</v>
          </cell>
          <cell r="AQ182">
            <v>-54.380052009921798</v>
          </cell>
          <cell r="AS182">
            <v>-14</v>
          </cell>
          <cell r="AV182">
            <v>-14.111507197105801</v>
          </cell>
          <cell r="AX182">
            <v>-7</v>
          </cell>
          <cell r="BA182">
            <v>-6.6248208750881705</v>
          </cell>
          <cell r="BC182">
            <v>20</v>
          </cell>
          <cell r="BE182">
            <v>1</v>
          </cell>
          <cell r="BF182">
            <v>0</v>
          </cell>
          <cell r="BH182">
            <v>0</v>
          </cell>
          <cell r="BI182">
            <v>19.449312015184102</v>
          </cell>
          <cell r="BK182">
            <v>-1833</v>
          </cell>
          <cell r="BM182">
            <v>0</v>
          </cell>
          <cell r="BN182">
            <v>-1832.5024968867299</v>
          </cell>
          <cell r="BP182">
            <v>0</v>
          </cell>
          <cell r="BS182">
            <v>0</v>
          </cell>
          <cell r="BU182">
            <v>0</v>
          </cell>
          <cell r="BV182">
            <v>0</v>
          </cell>
          <cell r="BW182">
            <v>-1833</v>
          </cell>
          <cell r="BY182">
            <v>-1832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I182">
            <v>0</v>
          </cell>
          <cell r="CL182">
            <v>0</v>
          </cell>
          <cell r="CN182">
            <v>0</v>
          </cell>
          <cell r="CQ182">
            <v>1.8900200000000001E-3</v>
          </cell>
          <cell r="CS182">
            <v>0</v>
          </cell>
          <cell r="CU182">
            <v>0</v>
          </cell>
          <cell r="CX182">
            <v>1.8900200000000001E-3</v>
          </cell>
          <cell r="CZ182">
            <v>0</v>
          </cell>
          <cell r="DC182">
            <v>0</v>
          </cell>
          <cell r="DE182">
            <v>0</v>
          </cell>
          <cell r="DH182">
            <v>0</v>
          </cell>
          <cell r="DJ182">
            <v>0</v>
          </cell>
          <cell r="DM182">
            <v>0</v>
          </cell>
          <cell r="DO182">
            <v>0</v>
          </cell>
          <cell r="DR182">
            <v>0</v>
          </cell>
          <cell r="DT182">
            <v>-138</v>
          </cell>
          <cell r="DU182">
            <v>0.30421328886200172</v>
          </cell>
          <cell r="DW182">
            <v>-138.304213288862</v>
          </cell>
          <cell r="DY182">
            <v>0</v>
          </cell>
          <cell r="EB182">
            <v>0</v>
          </cell>
          <cell r="ED182">
            <v>0</v>
          </cell>
          <cell r="EG182">
            <v>0</v>
          </cell>
          <cell r="EI182">
            <v>-2</v>
          </cell>
          <cell r="EL182">
            <v>-1.58244481490343</v>
          </cell>
          <cell r="EN182">
            <v>-5</v>
          </cell>
          <cell r="EQ182">
            <v>-5.2757270541260599</v>
          </cell>
        </row>
        <row r="183">
          <cell r="AX183">
            <v>-30</v>
          </cell>
          <cell r="AY183">
            <v>0</v>
          </cell>
          <cell r="AZ183">
            <v>0</v>
          </cell>
          <cell r="BA183">
            <v>-30.797934154297309</v>
          </cell>
          <cell r="BK183">
            <v>-30</v>
          </cell>
          <cell r="BL183">
            <v>0</v>
          </cell>
          <cell r="BM183">
            <v>0</v>
          </cell>
          <cell r="BN183">
            <v>-30.797934154297309</v>
          </cell>
          <cell r="BV183">
            <v>0</v>
          </cell>
          <cell r="BW183">
            <v>-30</v>
          </cell>
          <cell r="BY183">
            <v>0</v>
          </cell>
          <cell r="CA183">
            <v>0</v>
          </cell>
          <cell r="CB183">
            <v>0</v>
          </cell>
          <cell r="CC183">
            <v>0</v>
          </cell>
        </row>
        <row r="184">
          <cell r="C184" t="str">
            <v>Segment_CFFI_USD</v>
          </cell>
          <cell r="E184">
            <v>31</v>
          </cell>
          <cell r="F184">
            <v>0</v>
          </cell>
          <cell r="G184">
            <v>0</v>
          </cell>
          <cell r="H184">
            <v>31.488555380510299</v>
          </cell>
          <cell r="J184">
            <v>-754</v>
          </cell>
          <cell r="K184">
            <v>0</v>
          </cell>
          <cell r="L184">
            <v>0</v>
          </cell>
          <cell r="M184">
            <v>-753.94497379999996</v>
          </cell>
          <cell r="O184">
            <v>-960</v>
          </cell>
          <cell r="P184">
            <v>0</v>
          </cell>
          <cell r="Q184">
            <v>0</v>
          </cell>
          <cell r="R184">
            <v>-959.70675560469795</v>
          </cell>
          <cell r="T184">
            <v>-11</v>
          </cell>
          <cell r="U184">
            <v>0</v>
          </cell>
          <cell r="V184">
            <v>0</v>
          </cell>
          <cell r="W184">
            <v>-10.748093516666399</v>
          </cell>
          <cell r="Y184">
            <v>-57</v>
          </cell>
          <cell r="Z184">
            <v>0</v>
          </cell>
          <cell r="AA184">
            <v>0</v>
          </cell>
          <cell r="AB184">
            <v>-57.375752111269897</v>
          </cell>
          <cell r="AD184">
            <v>-24</v>
          </cell>
          <cell r="AE184">
            <v>0</v>
          </cell>
          <cell r="AF184">
            <v>0</v>
          </cell>
          <cell r="AG184">
            <v>-23.53288354</v>
          </cell>
          <cell r="AI184">
            <v>-3</v>
          </cell>
          <cell r="AJ184">
            <v>0</v>
          </cell>
          <cell r="AK184">
            <v>0</v>
          </cell>
          <cell r="AL184">
            <v>-3.0155256276704501</v>
          </cell>
          <cell r="AN184">
            <v>-54</v>
          </cell>
          <cell r="AO184">
            <v>0</v>
          </cell>
          <cell r="AP184">
            <v>0</v>
          </cell>
          <cell r="AQ184">
            <v>-54.380052009921798</v>
          </cell>
          <cell r="AS184">
            <v>-14</v>
          </cell>
          <cell r="AT184">
            <v>0</v>
          </cell>
          <cell r="AU184">
            <v>0</v>
          </cell>
          <cell r="AV184">
            <v>-14.111507197105801</v>
          </cell>
          <cell r="AX184">
            <v>-37</v>
          </cell>
          <cell r="AY184">
            <v>0</v>
          </cell>
          <cell r="AZ184">
            <v>0</v>
          </cell>
          <cell r="BA184">
            <v>-37.422755029385478</v>
          </cell>
          <cell r="BC184">
            <v>20</v>
          </cell>
          <cell r="BD184">
            <v>0</v>
          </cell>
          <cell r="BE184">
            <v>1</v>
          </cell>
          <cell r="BF184">
            <v>0</v>
          </cell>
          <cell r="BG184">
            <v>0</v>
          </cell>
          <cell r="BH184">
            <v>0</v>
          </cell>
          <cell r="BI184">
            <v>19.449312015184102</v>
          </cell>
          <cell r="BK184">
            <v>-1863</v>
          </cell>
          <cell r="BL184">
            <v>0</v>
          </cell>
          <cell r="BM184">
            <v>0</v>
          </cell>
          <cell r="BN184">
            <v>-1863.3004310410272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U184">
            <v>0</v>
          </cell>
          <cell r="BV184">
            <v>0</v>
          </cell>
          <cell r="BW184">
            <v>-1863</v>
          </cell>
          <cell r="BY184">
            <v>-1832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1.8900200000000001E-3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1.8900200000000001E-3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T184">
            <v>-138</v>
          </cell>
          <cell r="DU184">
            <v>0.30421328886200172</v>
          </cell>
          <cell r="DV184">
            <v>0</v>
          </cell>
          <cell r="DW184">
            <v>-138.304213288862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I184">
            <v>-2</v>
          </cell>
          <cell r="EJ184">
            <v>0</v>
          </cell>
          <cell r="EK184">
            <v>0</v>
          </cell>
          <cell r="EL184">
            <v>-1.58244481490343</v>
          </cell>
          <cell r="EN184">
            <v>-5</v>
          </cell>
          <cell r="EO184">
            <v>0</v>
          </cell>
          <cell r="EP184">
            <v>0</v>
          </cell>
          <cell r="EQ184">
            <v>-5.2757270541260599</v>
          </cell>
        </row>
        <row r="186">
          <cell r="C186" t="str">
            <v>50700TAllcustom2Allcustom3USD Total</v>
          </cell>
          <cell r="E186">
            <v>73</v>
          </cell>
          <cell r="F186">
            <v>0</v>
          </cell>
          <cell r="G186">
            <v>0</v>
          </cell>
          <cell r="H186">
            <v>73.074096976631097</v>
          </cell>
          <cell r="J186">
            <v>-926</v>
          </cell>
          <cell r="K186">
            <v>0</v>
          </cell>
          <cell r="L186">
            <v>0</v>
          </cell>
          <cell r="M186">
            <v>-925.94380265385598</v>
          </cell>
          <cell r="O186">
            <v>-762</v>
          </cell>
          <cell r="P186">
            <v>0</v>
          </cell>
          <cell r="Q186">
            <v>0</v>
          </cell>
          <cell r="R186">
            <v>-761.81952765141295</v>
          </cell>
          <cell r="T186">
            <v>416</v>
          </cell>
          <cell r="U186">
            <v>0</v>
          </cell>
          <cell r="V186">
            <v>0</v>
          </cell>
          <cell r="W186">
            <v>416.15950021387755</v>
          </cell>
          <cell r="Y186">
            <v>-35</v>
          </cell>
          <cell r="Z186">
            <v>-1</v>
          </cell>
          <cell r="AA186">
            <v>0</v>
          </cell>
          <cell r="AB186">
            <v>-34.616551580885094</v>
          </cell>
          <cell r="AD186">
            <v>44</v>
          </cell>
          <cell r="AE186">
            <v>1</v>
          </cell>
          <cell r="AF186">
            <v>0</v>
          </cell>
          <cell r="AG186">
            <v>43.763688460000111</v>
          </cell>
          <cell r="AI186">
            <v>-18</v>
          </cell>
          <cell r="AJ186">
            <v>0</v>
          </cell>
          <cell r="AK186">
            <v>0</v>
          </cell>
          <cell r="AL186">
            <v>-17.59310290569875</v>
          </cell>
          <cell r="AN186">
            <v>-18</v>
          </cell>
          <cell r="AO186">
            <v>0</v>
          </cell>
          <cell r="AP186">
            <v>0</v>
          </cell>
          <cell r="AQ186">
            <v>-18.263525993166702</v>
          </cell>
          <cell r="AS186">
            <v>-73</v>
          </cell>
          <cell r="AT186">
            <v>0</v>
          </cell>
          <cell r="AU186">
            <v>0</v>
          </cell>
          <cell r="AV186">
            <v>-73.288245421200699</v>
          </cell>
          <cell r="AX186">
            <v>-328</v>
          </cell>
          <cell r="AY186">
            <v>0</v>
          </cell>
          <cell r="AZ186">
            <v>0</v>
          </cell>
          <cell r="BA186">
            <v>-327.60777250343801</v>
          </cell>
          <cell r="BC186">
            <v>14</v>
          </cell>
          <cell r="BD186">
            <v>-1</v>
          </cell>
          <cell r="BE186">
            <v>3</v>
          </cell>
          <cell r="BF186">
            <v>0</v>
          </cell>
          <cell r="BG186">
            <v>0</v>
          </cell>
          <cell r="BH186">
            <v>0</v>
          </cell>
          <cell r="BI186">
            <v>12.383701438820861</v>
          </cell>
          <cell r="BK186">
            <v>-1613</v>
          </cell>
          <cell r="BL186">
            <v>1</v>
          </cell>
          <cell r="BM186">
            <v>0</v>
          </cell>
          <cell r="BN186">
            <v>-1613.7515416203319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U186">
            <v>0</v>
          </cell>
          <cell r="BV186">
            <v>0</v>
          </cell>
          <cell r="BW186">
            <v>-1613</v>
          </cell>
          <cell r="BY186">
            <v>-1226</v>
          </cell>
          <cell r="CD186">
            <v>0</v>
          </cell>
          <cell r="CE186">
            <v>0</v>
          </cell>
          <cell r="CF186">
            <v>0</v>
          </cell>
          <cell r="CI186">
            <v>-14</v>
          </cell>
          <cell r="CJ186">
            <v>0</v>
          </cell>
          <cell r="CK186">
            <v>0</v>
          </cell>
          <cell r="CL186">
            <v>-13.6893262284039</v>
          </cell>
          <cell r="CN186">
            <v>3</v>
          </cell>
          <cell r="CO186">
            <v>0</v>
          </cell>
          <cell r="CP186">
            <v>0</v>
          </cell>
          <cell r="CQ186">
            <v>3.05056240856262</v>
          </cell>
          <cell r="CS186">
            <v>3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3.05056240856262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J186">
            <v>-5</v>
          </cell>
          <cell r="DK186">
            <v>0</v>
          </cell>
          <cell r="DL186">
            <v>0</v>
          </cell>
          <cell r="DM186">
            <v>-4.9198352610000002</v>
          </cell>
          <cell r="DO186">
            <v>0</v>
          </cell>
          <cell r="DP186">
            <v>0</v>
          </cell>
          <cell r="DQ186">
            <v>0</v>
          </cell>
          <cell r="DR186">
            <v>-7.7111218079602595E-5</v>
          </cell>
          <cell r="DT186">
            <v>-27</v>
          </cell>
          <cell r="DU186">
            <v>-0.29050798024999835</v>
          </cell>
          <cell r="DV186">
            <v>0</v>
          </cell>
          <cell r="DW186">
            <v>-26.709492019750002</v>
          </cell>
          <cell r="DY186">
            <v>0</v>
          </cell>
          <cell r="DZ186">
            <v>0</v>
          </cell>
          <cell r="EA186">
            <v>0</v>
          </cell>
          <cell r="EB186">
            <v>0.32218307783833999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I186">
            <v>-6</v>
          </cell>
          <cell r="EJ186">
            <v>0</v>
          </cell>
          <cell r="EK186">
            <v>0</v>
          </cell>
          <cell r="EL186">
            <v>-5.8693503149673401</v>
          </cell>
          <cell r="EN186">
            <v>-67</v>
          </cell>
          <cell r="EO186">
            <v>0</v>
          </cell>
          <cell r="EP186">
            <v>0</v>
          </cell>
          <cell r="EQ186">
            <v>-67.565617255492555</v>
          </cell>
        </row>
        <row r="189">
          <cell r="C189" t="str">
            <v>Segment_revenue_ratio_USD</v>
          </cell>
          <cell r="E189">
            <v>0.56000000000000005</v>
          </cell>
          <cell r="J189">
            <v>0.12</v>
          </cell>
          <cell r="O189">
            <v>0.11</v>
          </cell>
          <cell r="T189">
            <v>7.0000000000000007E-2</v>
          </cell>
          <cell r="Y189">
            <v>0.01</v>
          </cell>
          <cell r="AD189">
            <v>0.03</v>
          </cell>
          <cell r="AI189">
            <v>7.0000000000000007E-2</v>
          </cell>
          <cell r="AN189">
            <v>0.02</v>
          </cell>
          <cell r="AS189">
            <v>9.9999999999997868E-3</v>
          </cell>
          <cell r="BY189">
            <v>1</v>
          </cell>
          <cell r="CN189">
            <v>0</v>
          </cell>
        </row>
        <row r="191">
          <cell r="C191" t="str">
            <v>Segment_invested_capital_ratio_USD</v>
          </cell>
          <cell r="E191">
            <v>0.44</v>
          </cell>
          <cell r="J191">
            <v>0.09</v>
          </cell>
          <cell r="O191">
            <v>0.17</v>
          </cell>
          <cell r="T191">
            <v>0.17</v>
          </cell>
          <cell r="Y191">
            <v>0.04</v>
          </cell>
          <cell r="AD191">
            <v>0.04</v>
          </cell>
          <cell r="AI191">
            <v>0</v>
          </cell>
          <cell r="AN191">
            <v>0.03</v>
          </cell>
          <cell r="AS191">
            <v>1.9999999999999796E-2</v>
          </cell>
          <cell r="BY191">
            <v>1</v>
          </cell>
          <cell r="CN191">
            <v>0</v>
          </cell>
        </row>
        <row r="196">
          <cell r="C196" t="str">
            <v>60080TAllcustom2Allcustom3USD Total</v>
          </cell>
          <cell r="E196">
            <v>5</v>
          </cell>
          <cell r="F196">
            <v>0</v>
          </cell>
          <cell r="G196">
            <v>0</v>
          </cell>
          <cell r="H196">
            <v>5.0129008246901501</v>
          </cell>
          <cell r="J196">
            <v>0</v>
          </cell>
          <cell r="K196">
            <v>0</v>
          </cell>
          <cell r="L196">
            <v>0</v>
          </cell>
          <cell r="M196">
            <v>0.23005979999999998</v>
          </cell>
          <cell r="O196">
            <v>1</v>
          </cell>
          <cell r="P196">
            <v>0</v>
          </cell>
          <cell r="Q196">
            <v>0</v>
          </cell>
          <cell r="R196">
            <v>0.78205477215643493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-1.49281E-3</v>
          </cell>
          <cell r="AD196">
            <v>2</v>
          </cell>
          <cell r="AE196">
            <v>0</v>
          </cell>
          <cell r="AF196">
            <v>0</v>
          </cell>
          <cell r="AG196">
            <v>2.35533152</v>
          </cell>
          <cell r="AI196">
            <v>0</v>
          </cell>
          <cell r="AJ196">
            <v>0</v>
          </cell>
          <cell r="AK196">
            <v>0</v>
          </cell>
          <cell r="AL196">
            <v>0.118232315901019</v>
          </cell>
          <cell r="AN196">
            <v>2</v>
          </cell>
          <cell r="AO196">
            <v>0</v>
          </cell>
          <cell r="AP196">
            <v>0</v>
          </cell>
          <cell r="AQ196">
            <v>2.2218839992809998</v>
          </cell>
          <cell r="AS196">
            <v>0</v>
          </cell>
          <cell r="AT196">
            <v>0</v>
          </cell>
          <cell r="AU196">
            <v>0</v>
          </cell>
          <cell r="AV196">
            <v>-0.15028430872249099</v>
          </cell>
          <cell r="AX196">
            <v>0</v>
          </cell>
          <cell r="AY196">
            <v>0</v>
          </cell>
          <cell r="AZ196">
            <v>0</v>
          </cell>
          <cell r="BA196">
            <v>-1.2999999999999999E-2</v>
          </cell>
          <cell r="BC196">
            <v>1</v>
          </cell>
          <cell r="BD196">
            <v>0</v>
          </cell>
          <cell r="BE196">
            <v>1</v>
          </cell>
          <cell r="BF196">
            <v>0</v>
          </cell>
          <cell r="BG196">
            <v>0</v>
          </cell>
          <cell r="BH196">
            <v>0</v>
          </cell>
          <cell r="BI196">
            <v>0.12986261758861301</v>
          </cell>
          <cell r="BK196">
            <v>11</v>
          </cell>
          <cell r="BL196">
            <v>0</v>
          </cell>
          <cell r="BM196">
            <v>0</v>
          </cell>
          <cell r="BN196">
            <v>10.6855487308947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W196">
            <v>11</v>
          </cell>
          <cell r="BY196">
            <v>10</v>
          </cell>
          <cell r="CB196">
            <v>0</v>
          </cell>
          <cell r="CC196">
            <v>0</v>
          </cell>
          <cell r="CI196">
            <v>0</v>
          </cell>
          <cell r="CJ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1.8900200000000001E-3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1.8900200000000001E-3</v>
          </cell>
          <cell r="CZ196">
            <v>0</v>
          </cell>
          <cell r="DA196">
            <v>0</v>
          </cell>
          <cell r="DC196">
            <v>0</v>
          </cell>
          <cell r="DE196">
            <v>0</v>
          </cell>
          <cell r="DF196">
            <v>0</v>
          </cell>
          <cell r="DH196">
            <v>0</v>
          </cell>
          <cell r="DJ196">
            <v>0</v>
          </cell>
          <cell r="DK196">
            <v>0</v>
          </cell>
          <cell r="DM196">
            <v>0</v>
          </cell>
          <cell r="DO196">
            <v>0</v>
          </cell>
          <cell r="DP196">
            <v>0</v>
          </cell>
          <cell r="DR196">
            <v>0</v>
          </cell>
          <cell r="DT196">
            <v>4</v>
          </cell>
          <cell r="DU196">
            <v>0</v>
          </cell>
          <cell r="DW196">
            <v>4.6939550251820092</v>
          </cell>
          <cell r="DY196">
            <v>0</v>
          </cell>
          <cell r="DZ196">
            <v>0</v>
          </cell>
          <cell r="EB196">
            <v>0</v>
          </cell>
          <cell r="ED196">
            <v>0</v>
          </cell>
          <cell r="EE196">
            <v>0</v>
          </cell>
          <cell r="EG196">
            <v>0</v>
          </cell>
          <cell r="EI196">
            <v>0</v>
          </cell>
          <cell r="EJ196">
            <v>0</v>
          </cell>
          <cell r="EL196">
            <v>3.5189662041712901E-2</v>
          </cell>
          <cell r="EN196">
            <v>0</v>
          </cell>
          <cell r="EO196">
            <v>0</v>
          </cell>
          <cell r="EQ196">
            <v>-2.0008780764204301E-2</v>
          </cell>
        </row>
        <row r="197">
          <cell r="C197" t="str">
            <v>60052TAllcustom2Allcustom3USD Total</v>
          </cell>
          <cell r="E197">
            <v>0</v>
          </cell>
          <cell r="H197">
            <v>0</v>
          </cell>
          <cell r="J197">
            <v>0</v>
          </cell>
          <cell r="M197">
            <v>0</v>
          </cell>
          <cell r="O197">
            <v>0</v>
          </cell>
          <cell r="R197">
            <v>0</v>
          </cell>
          <cell r="T197">
            <v>0</v>
          </cell>
          <cell r="W197">
            <v>0</v>
          </cell>
          <cell r="Y197">
            <v>0</v>
          </cell>
          <cell r="AB197">
            <v>0</v>
          </cell>
          <cell r="AD197">
            <v>0</v>
          </cell>
          <cell r="AG197">
            <v>0</v>
          </cell>
          <cell r="AI197">
            <v>0</v>
          </cell>
          <cell r="AL197">
            <v>0</v>
          </cell>
          <cell r="AN197">
            <v>0</v>
          </cell>
          <cell r="AQ197">
            <v>0</v>
          </cell>
          <cell r="AS197">
            <v>0</v>
          </cell>
          <cell r="AV197">
            <v>0</v>
          </cell>
          <cell r="AX197">
            <v>0</v>
          </cell>
          <cell r="BA197">
            <v>0</v>
          </cell>
          <cell r="BC197">
            <v>0</v>
          </cell>
          <cell r="BE197">
            <v>0</v>
          </cell>
          <cell r="BH197">
            <v>0</v>
          </cell>
          <cell r="BI197">
            <v>0</v>
          </cell>
          <cell r="BK197">
            <v>0</v>
          </cell>
          <cell r="BN197">
            <v>0</v>
          </cell>
          <cell r="BP197">
            <v>0</v>
          </cell>
          <cell r="BR197">
            <v>0</v>
          </cell>
          <cell r="BS197">
            <v>0</v>
          </cell>
          <cell r="BW197">
            <v>0</v>
          </cell>
          <cell r="BY197">
            <v>0</v>
          </cell>
          <cell r="CB197">
            <v>0</v>
          </cell>
          <cell r="CC197">
            <v>0</v>
          </cell>
          <cell r="CD197">
            <v>0</v>
          </cell>
          <cell r="CI197">
            <v>0</v>
          </cell>
          <cell r="CJ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Z197">
            <v>0</v>
          </cell>
          <cell r="DA197">
            <v>0</v>
          </cell>
          <cell r="DC197">
            <v>0</v>
          </cell>
          <cell r="DE197">
            <v>0</v>
          </cell>
          <cell r="DF197">
            <v>0</v>
          </cell>
          <cell r="DH197">
            <v>0</v>
          </cell>
          <cell r="DJ197">
            <v>0</v>
          </cell>
          <cell r="DK197">
            <v>0</v>
          </cell>
          <cell r="DM197">
            <v>0</v>
          </cell>
          <cell r="DO197">
            <v>0</v>
          </cell>
          <cell r="DP197">
            <v>0</v>
          </cell>
          <cell r="DR197">
            <v>0</v>
          </cell>
          <cell r="DT197">
            <v>0</v>
          </cell>
          <cell r="DU197">
            <v>0</v>
          </cell>
          <cell r="DW197">
            <v>0</v>
          </cell>
          <cell r="DY197">
            <v>0</v>
          </cell>
          <cell r="DZ197">
            <v>0</v>
          </cell>
          <cell r="EB197">
            <v>0</v>
          </cell>
          <cell r="ED197">
            <v>0</v>
          </cell>
          <cell r="EE197">
            <v>0</v>
          </cell>
          <cell r="EG197">
            <v>0</v>
          </cell>
          <cell r="EI197">
            <v>0</v>
          </cell>
          <cell r="EJ197">
            <v>0</v>
          </cell>
          <cell r="EL197">
            <v>0</v>
          </cell>
          <cell r="EN197">
            <v>0</v>
          </cell>
          <cell r="EO197">
            <v>0</v>
          </cell>
          <cell r="EQ197">
            <v>0</v>
          </cell>
        </row>
        <row r="198">
          <cell r="C198" t="str">
            <v>60020Allcustom2Allcustom3USD Total</v>
          </cell>
          <cell r="E198">
            <v>0</v>
          </cell>
          <cell r="H198">
            <v>0</v>
          </cell>
          <cell r="J198">
            <v>0</v>
          </cell>
          <cell r="M198">
            <v>0</v>
          </cell>
          <cell r="O198">
            <v>0</v>
          </cell>
          <cell r="R198">
            <v>0</v>
          </cell>
          <cell r="T198">
            <v>0</v>
          </cell>
          <cell r="W198">
            <v>0</v>
          </cell>
          <cell r="Y198">
            <v>0</v>
          </cell>
          <cell r="AB198">
            <v>0</v>
          </cell>
          <cell r="AD198">
            <v>0</v>
          </cell>
          <cell r="AG198">
            <v>0</v>
          </cell>
          <cell r="AI198">
            <v>0</v>
          </cell>
          <cell r="AL198">
            <v>0</v>
          </cell>
          <cell r="AN198">
            <v>0</v>
          </cell>
          <cell r="AQ198">
            <v>0</v>
          </cell>
          <cell r="AS198">
            <v>0</v>
          </cell>
          <cell r="AV198">
            <v>0</v>
          </cell>
          <cell r="AX198">
            <v>0</v>
          </cell>
          <cell r="BA198">
            <v>0</v>
          </cell>
          <cell r="BC198">
            <v>0</v>
          </cell>
          <cell r="BE198">
            <v>0</v>
          </cell>
          <cell r="BH198">
            <v>0</v>
          </cell>
          <cell r="BI198">
            <v>0</v>
          </cell>
          <cell r="BK198">
            <v>0</v>
          </cell>
          <cell r="BM198">
            <v>0</v>
          </cell>
          <cell r="BN198">
            <v>0</v>
          </cell>
          <cell r="BP198">
            <v>0</v>
          </cell>
          <cell r="BR198">
            <v>0</v>
          </cell>
          <cell r="BS198">
            <v>0</v>
          </cell>
          <cell r="BU198">
            <v>0</v>
          </cell>
          <cell r="BV198">
            <v>0</v>
          </cell>
          <cell r="BW198">
            <v>0</v>
          </cell>
          <cell r="BY198">
            <v>0</v>
          </cell>
          <cell r="CB198">
            <v>0</v>
          </cell>
          <cell r="CC198">
            <v>0</v>
          </cell>
          <cell r="CI198">
            <v>0</v>
          </cell>
          <cell r="CL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S198">
            <v>0</v>
          </cell>
          <cell r="CU198">
            <v>0</v>
          </cell>
          <cell r="CX198">
            <v>0</v>
          </cell>
          <cell r="CZ198">
            <v>0</v>
          </cell>
          <cell r="DC198">
            <v>0</v>
          </cell>
          <cell r="DE198">
            <v>0</v>
          </cell>
          <cell r="DH198">
            <v>0</v>
          </cell>
          <cell r="DJ198">
            <v>0</v>
          </cell>
          <cell r="DM198">
            <v>0</v>
          </cell>
          <cell r="DO198">
            <v>0</v>
          </cell>
          <cell r="DR198">
            <v>0</v>
          </cell>
          <cell r="DT198">
            <v>0</v>
          </cell>
          <cell r="DW198">
            <v>0</v>
          </cell>
          <cell r="DY198">
            <v>0</v>
          </cell>
          <cell r="EB198">
            <v>0</v>
          </cell>
          <cell r="ED198">
            <v>0</v>
          </cell>
          <cell r="EG198">
            <v>0</v>
          </cell>
          <cell r="EI198">
            <v>0</v>
          </cell>
          <cell r="EL198">
            <v>0</v>
          </cell>
          <cell r="EN198">
            <v>0</v>
          </cell>
          <cell r="EQ198">
            <v>0</v>
          </cell>
        </row>
        <row r="200">
          <cell r="C200" t="str">
            <v>One-off_total_USD</v>
          </cell>
          <cell r="E200">
            <v>5</v>
          </cell>
          <cell r="F200">
            <v>0</v>
          </cell>
          <cell r="G200">
            <v>0</v>
          </cell>
          <cell r="H200">
            <v>5.0129008246901501</v>
          </cell>
          <cell r="J200">
            <v>0</v>
          </cell>
          <cell r="K200">
            <v>0</v>
          </cell>
          <cell r="L200">
            <v>0</v>
          </cell>
          <cell r="M200">
            <v>0.23005979999999998</v>
          </cell>
          <cell r="O200">
            <v>1</v>
          </cell>
          <cell r="P200">
            <v>0</v>
          </cell>
          <cell r="Q200">
            <v>0</v>
          </cell>
          <cell r="R200">
            <v>0.78205477215643493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-1.49281E-3</v>
          </cell>
          <cell r="AD200">
            <v>2</v>
          </cell>
          <cell r="AE200">
            <v>0</v>
          </cell>
          <cell r="AF200">
            <v>0</v>
          </cell>
          <cell r="AG200">
            <v>2.35533152</v>
          </cell>
          <cell r="AI200">
            <v>0</v>
          </cell>
          <cell r="AJ200">
            <v>0</v>
          </cell>
          <cell r="AK200">
            <v>0</v>
          </cell>
          <cell r="AL200">
            <v>0.118232315901019</v>
          </cell>
          <cell r="AN200">
            <v>2</v>
          </cell>
          <cell r="AO200">
            <v>0</v>
          </cell>
          <cell r="AP200">
            <v>0</v>
          </cell>
          <cell r="AQ200">
            <v>2.2218839992809998</v>
          </cell>
          <cell r="AS200">
            <v>0</v>
          </cell>
          <cell r="AT200">
            <v>0</v>
          </cell>
          <cell r="AU200">
            <v>0</v>
          </cell>
          <cell r="AV200">
            <v>-0.15028430872249099</v>
          </cell>
          <cell r="AX200">
            <v>0</v>
          </cell>
          <cell r="AY200">
            <v>0</v>
          </cell>
          <cell r="AZ200">
            <v>0</v>
          </cell>
          <cell r="BA200">
            <v>-1.2999999999999999E-2</v>
          </cell>
          <cell r="BC200">
            <v>1</v>
          </cell>
          <cell r="BD200">
            <v>0</v>
          </cell>
          <cell r="BE200">
            <v>1</v>
          </cell>
          <cell r="BF200">
            <v>0</v>
          </cell>
          <cell r="BG200">
            <v>0</v>
          </cell>
          <cell r="BH200">
            <v>0</v>
          </cell>
          <cell r="BI200">
            <v>0.12986261758861301</v>
          </cell>
          <cell r="BK200">
            <v>11</v>
          </cell>
          <cell r="BL200">
            <v>0</v>
          </cell>
          <cell r="BM200">
            <v>0</v>
          </cell>
          <cell r="BN200">
            <v>10.6855487308947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U200">
            <v>0</v>
          </cell>
          <cell r="BV200">
            <v>0</v>
          </cell>
          <cell r="BW200">
            <v>11</v>
          </cell>
          <cell r="BY200">
            <v>10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1.8900200000000001E-3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1.8900200000000001E-3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T200">
            <v>4</v>
          </cell>
          <cell r="DU200">
            <v>0</v>
          </cell>
          <cell r="DV200">
            <v>0</v>
          </cell>
          <cell r="DW200">
            <v>4.6939550251820092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3.5189662041712901E-2</v>
          </cell>
          <cell r="EN200">
            <v>0</v>
          </cell>
          <cell r="EO200">
            <v>0</v>
          </cell>
          <cell r="EP200">
            <v>0</v>
          </cell>
          <cell r="EQ200">
            <v>-2.0008780764204301E-2</v>
          </cell>
        </row>
        <row r="203">
          <cell r="C203" t="str">
            <v>60071Allcustom2Allcustom3USD Total</v>
          </cell>
          <cell r="E203">
            <v>0</v>
          </cell>
          <cell r="H203">
            <v>1.4559823464519099E-3</v>
          </cell>
          <cell r="J203">
            <v>0</v>
          </cell>
          <cell r="M203">
            <v>0</v>
          </cell>
          <cell r="O203">
            <v>0</v>
          </cell>
          <cell r="R203">
            <v>-0.16477041721905999</v>
          </cell>
          <cell r="T203">
            <v>-1</v>
          </cell>
          <cell r="W203">
            <v>-0.76400161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1.9895196601282799E-17</v>
          </cell>
          <cell r="AN203">
            <v>0</v>
          </cell>
          <cell r="AQ203">
            <v>-0.16040336503692501</v>
          </cell>
          <cell r="AS203">
            <v>0</v>
          </cell>
          <cell r="AV203">
            <v>0</v>
          </cell>
          <cell r="AX203">
            <v>0</v>
          </cell>
          <cell r="BA203">
            <v>0.25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-1</v>
          </cell>
          <cell r="BM203">
            <v>0</v>
          </cell>
          <cell r="BN203">
            <v>-0.83771940990953297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-1</v>
          </cell>
          <cell r="BY203">
            <v>-1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I203">
            <v>0</v>
          </cell>
          <cell r="CK203">
            <v>0</v>
          </cell>
          <cell r="CL203">
            <v>0</v>
          </cell>
          <cell r="CN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B203">
            <v>0</v>
          </cell>
          <cell r="DC203">
            <v>0</v>
          </cell>
          <cell r="DE203">
            <v>0</v>
          </cell>
          <cell r="DG203">
            <v>0</v>
          </cell>
          <cell r="DH203">
            <v>0</v>
          </cell>
          <cell r="DJ203">
            <v>0</v>
          </cell>
          <cell r="DL203">
            <v>0</v>
          </cell>
          <cell r="DM203">
            <v>0</v>
          </cell>
          <cell r="DO203">
            <v>0</v>
          </cell>
          <cell r="DQ203">
            <v>0</v>
          </cell>
          <cell r="DR203">
            <v>0</v>
          </cell>
          <cell r="DT203">
            <v>0</v>
          </cell>
          <cell r="DV203">
            <v>0</v>
          </cell>
          <cell r="DW203">
            <v>-0.16040336503692501</v>
          </cell>
          <cell r="DY203">
            <v>0</v>
          </cell>
          <cell r="EA203">
            <v>0</v>
          </cell>
          <cell r="EB203">
            <v>0</v>
          </cell>
          <cell r="ED203">
            <v>0</v>
          </cell>
          <cell r="EF203">
            <v>0</v>
          </cell>
          <cell r="EG203">
            <v>0</v>
          </cell>
          <cell r="EI203">
            <v>0</v>
          </cell>
          <cell r="EK203">
            <v>0</v>
          </cell>
          <cell r="EL203">
            <v>0</v>
          </cell>
          <cell r="EN203">
            <v>0</v>
          </cell>
          <cell r="EP203">
            <v>0</v>
          </cell>
          <cell r="EQ203">
            <v>0</v>
          </cell>
        </row>
        <row r="204">
          <cell r="C204" t="str">
            <v>60061Allcustom2Allcustom3USD Total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D204">
            <v>0</v>
          </cell>
          <cell r="AG204">
            <v>0</v>
          </cell>
          <cell r="AI204">
            <v>0</v>
          </cell>
          <cell r="AL204">
            <v>0</v>
          </cell>
          <cell r="AN204">
            <v>0</v>
          </cell>
          <cell r="AQ204">
            <v>0</v>
          </cell>
          <cell r="AS204">
            <v>0</v>
          </cell>
          <cell r="AV204">
            <v>0</v>
          </cell>
          <cell r="AX204">
            <v>0</v>
          </cell>
          <cell r="BA204">
            <v>0</v>
          </cell>
          <cell r="BC204">
            <v>0</v>
          </cell>
          <cell r="BE204">
            <v>0</v>
          </cell>
          <cell r="BH204">
            <v>0</v>
          </cell>
          <cell r="BI204">
            <v>0</v>
          </cell>
          <cell r="BK204">
            <v>0</v>
          </cell>
          <cell r="BM204">
            <v>0</v>
          </cell>
          <cell r="BN204">
            <v>0</v>
          </cell>
          <cell r="BP204">
            <v>0</v>
          </cell>
          <cell r="BR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Y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I204">
            <v>0</v>
          </cell>
          <cell r="CK204">
            <v>0</v>
          </cell>
          <cell r="CL204">
            <v>0</v>
          </cell>
          <cell r="CN204">
            <v>0</v>
          </cell>
          <cell r="CQ204">
            <v>0</v>
          </cell>
          <cell r="CS204">
            <v>0</v>
          </cell>
          <cell r="CU204">
            <v>0</v>
          </cell>
          <cell r="CX204">
            <v>0</v>
          </cell>
          <cell r="CZ204">
            <v>0</v>
          </cell>
          <cell r="DB204">
            <v>0</v>
          </cell>
          <cell r="DC204">
            <v>0</v>
          </cell>
          <cell r="DE204">
            <v>0</v>
          </cell>
          <cell r="DG204">
            <v>0</v>
          </cell>
          <cell r="DH204">
            <v>0</v>
          </cell>
          <cell r="DJ204">
            <v>0</v>
          </cell>
          <cell r="DL204">
            <v>0</v>
          </cell>
          <cell r="DM204">
            <v>0</v>
          </cell>
          <cell r="DO204">
            <v>0</v>
          </cell>
          <cell r="DQ204">
            <v>0</v>
          </cell>
          <cell r="DR204">
            <v>0</v>
          </cell>
          <cell r="DT204">
            <v>0</v>
          </cell>
          <cell r="DV204">
            <v>0</v>
          </cell>
          <cell r="DW204">
            <v>0</v>
          </cell>
          <cell r="DY204">
            <v>0</v>
          </cell>
          <cell r="EA204">
            <v>0</v>
          </cell>
          <cell r="EB204">
            <v>0</v>
          </cell>
          <cell r="ED204">
            <v>0</v>
          </cell>
          <cell r="EF204">
            <v>0</v>
          </cell>
          <cell r="EG204">
            <v>0</v>
          </cell>
          <cell r="EI204">
            <v>0</v>
          </cell>
          <cell r="EK204">
            <v>0</v>
          </cell>
          <cell r="EL204">
            <v>0</v>
          </cell>
          <cell r="EN204">
            <v>0</v>
          </cell>
          <cell r="EP204">
            <v>0</v>
          </cell>
          <cell r="EQ204">
            <v>0</v>
          </cell>
        </row>
        <row r="205">
          <cell r="C205" t="str">
            <v>60025Allcustom2Allcustom3USD Total</v>
          </cell>
          <cell r="E205">
            <v>0</v>
          </cell>
          <cell r="H205">
            <v>0</v>
          </cell>
          <cell r="J205">
            <v>0</v>
          </cell>
          <cell r="M205">
            <v>0</v>
          </cell>
          <cell r="O205">
            <v>0</v>
          </cell>
          <cell r="R205">
            <v>0</v>
          </cell>
          <cell r="T205">
            <v>0</v>
          </cell>
          <cell r="W205">
            <v>0</v>
          </cell>
          <cell r="Y205">
            <v>0</v>
          </cell>
          <cell r="AB205">
            <v>0</v>
          </cell>
          <cell r="AD205">
            <v>0</v>
          </cell>
          <cell r="AG205">
            <v>0</v>
          </cell>
          <cell r="AI205">
            <v>0</v>
          </cell>
          <cell r="AL205">
            <v>0</v>
          </cell>
          <cell r="AN205">
            <v>0</v>
          </cell>
          <cell r="AQ205">
            <v>0</v>
          </cell>
          <cell r="AS205">
            <v>0</v>
          </cell>
          <cell r="AV205">
            <v>0</v>
          </cell>
          <cell r="AX205">
            <v>0</v>
          </cell>
          <cell r="BA205">
            <v>0</v>
          </cell>
          <cell r="BC205">
            <v>0</v>
          </cell>
          <cell r="BE205">
            <v>0</v>
          </cell>
          <cell r="BH205">
            <v>0</v>
          </cell>
          <cell r="BI205">
            <v>0</v>
          </cell>
          <cell r="BK205">
            <v>0</v>
          </cell>
          <cell r="BM205">
            <v>0</v>
          </cell>
          <cell r="BN205">
            <v>0</v>
          </cell>
          <cell r="BP205">
            <v>0</v>
          </cell>
          <cell r="BR205">
            <v>0</v>
          </cell>
          <cell r="BS205">
            <v>0</v>
          </cell>
          <cell r="BU205">
            <v>0</v>
          </cell>
          <cell r="BV205">
            <v>0</v>
          </cell>
          <cell r="BW205">
            <v>0</v>
          </cell>
          <cell r="BY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I205">
            <v>0</v>
          </cell>
          <cell r="CK205">
            <v>0</v>
          </cell>
          <cell r="CL205">
            <v>0</v>
          </cell>
          <cell r="CN205">
            <v>0</v>
          </cell>
          <cell r="CQ205">
            <v>0</v>
          </cell>
          <cell r="CS205">
            <v>0</v>
          </cell>
          <cell r="CU205">
            <v>0</v>
          </cell>
          <cell r="CX205">
            <v>0</v>
          </cell>
          <cell r="CZ205">
            <v>0</v>
          </cell>
          <cell r="DB205">
            <v>0</v>
          </cell>
          <cell r="DC205">
            <v>0</v>
          </cell>
          <cell r="DE205">
            <v>0</v>
          </cell>
          <cell r="DG205">
            <v>0</v>
          </cell>
          <cell r="DH205">
            <v>0</v>
          </cell>
          <cell r="DJ205">
            <v>0</v>
          </cell>
          <cell r="DL205">
            <v>0</v>
          </cell>
          <cell r="DM205">
            <v>0</v>
          </cell>
          <cell r="DO205">
            <v>0</v>
          </cell>
          <cell r="DQ205">
            <v>0</v>
          </cell>
          <cell r="DR205">
            <v>0</v>
          </cell>
          <cell r="DT205">
            <v>0</v>
          </cell>
          <cell r="DV205">
            <v>0</v>
          </cell>
          <cell r="DW205">
            <v>0</v>
          </cell>
          <cell r="DY205">
            <v>0</v>
          </cell>
          <cell r="EA205">
            <v>0</v>
          </cell>
          <cell r="EB205">
            <v>0</v>
          </cell>
          <cell r="ED205">
            <v>0</v>
          </cell>
          <cell r="EF205">
            <v>0</v>
          </cell>
          <cell r="EG205">
            <v>0</v>
          </cell>
          <cell r="EI205">
            <v>0</v>
          </cell>
          <cell r="EK205">
            <v>0</v>
          </cell>
          <cell r="EL205">
            <v>0</v>
          </cell>
          <cell r="EN205">
            <v>0</v>
          </cell>
          <cell r="EP205">
            <v>0</v>
          </cell>
          <cell r="EQ205">
            <v>0</v>
          </cell>
        </row>
        <row r="207">
          <cell r="C207" t="str">
            <v>One-off_tax_effect_USD</v>
          </cell>
          <cell r="E207">
            <v>0</v>
          </cell>
          <cell r="F207">
            <v>0</v>
          </cell>
          <cell r="G207">
            <v>0</v>
          </cell>
          <cell r="H207">
            <v>1.4559823464519099E-3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-0.16477041721905999</v>
          </cell>
          <cell r="T207">
            <v>-1</v>
          </cell>
          <cell r="U207">
            <v>0</v>
          </cell>
          <cell r="V207">
            <v>0</v>
          </cell>
          <cell r="W207">
            <v>-0.76400161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1.9895196601282799E-17</v>
          </cell>
          <cell r="AN207">
            <v>0</v>
          </cell>
          <cell r="AO207">
            <v>0</v>
          </cell>
          <cell r="AP207">
            <v>0</v>
          </cell>
          <cell r="AQ207">
            <v>-0.16040336503692501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0.25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K207">
            <v>-1</v>
          </cell>
          <cell r="BL207">
            <v>0</v>
          </cell>
          <cell r="BM207">
            <v>0</v>
          </cell>
          <cell r="BN207">
            <v>-0.83771940990953297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U207">
            <v>0</v>
          </cell>
          <cell r="BV207">
            <v>0</v>
          </cell>
          <cell r="BW207">
            <v>-1</v>
          </cell>
          <cell r="BY207">
            <v>-1</v>
          </cell>
          <cell r="CD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-0.16040336503692501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</row>
        <row r="210">
          <cell r="C210" t="str">
            <v>One-off_adjusted_revenue_USD</v>
          </cell>
          <cell r="E210">
            <v>4974</v>
          </cell>
          <cell r="F210">
            <v>0</v>
          </cell>
          <cell r="G210">
            <v>0</v>
          </cell>
          <cell r="H210">
            <v>4973.7270667809598</v>
          </cell>
          <cell r="J210">
            <v>1032</v>
          </cell>
          <cell r="K210">
            <v>0</v>
          </cell>
          <cell r="L210">
            <v>0</v>
          </cell>
          <cell r="M210">
            <v>1032.1327797399999</v>
          </cell>
          <cell r="O210">
            <v>962</v>
          </cell>
          <cell r="P210">
            <v>0</v>
          </cell>
          <cell r="Q210">
            <v>0</v>
          </cell>
          <cell r="R210">
            <v>961.94963382910805</v>
          </cell>
          <cell r="T210">
            <v>654</v>
          </cell>
          <cell r="U210">
            <v>0</v>
          </cell>
          <cell r="V210">
            <v>0</v>
          </cell>
          <cell r="W210">
            <v>653.71604212184093</v>
          </cell>
          <cell r="Y210">
            <v>110</v>
          </cell>
          <cell r="Z210">
            <v>0</v>
          </cell>
          <cell r="AA210">
            <v>0</v>
          </cell>
          <cell r="AB210">
            <v>109.967814133342</v>
          </cell>
          <cell r="AD210">
            <v>245</v>
          </cell>
          <cell r="AE210">
            <v>0</v>
          </cell>
          <cell r="AF210">
            <v>0</v>
          </cell>
          <cell r="AG210">
            <v>244.54712118</v>
          </cell>
          <cell r="AI210">
            <v>596</v>
          </cell>
          <cell r="AJ210">
            <v>0</v>
          </cell>
          <cell r="AK210">
            <v>0</v>
          </cell>
          <cell r="AL210">
            <v>595.53529816603896</v>
          </cell>
          <cell r="AN210">
            <v>163</v>
          </cell>
          <cell r="AO210">
            <v>0</v>
          </cell>
          <cell r="AP210">
            <v>0</v>
          </cell>
          <cell r="AQ210">
            <v>162.96322999591101</v>
          </cell>
          <cell r="AS210">
            <v>199</v>
          </cell>
          <cell r="AT210">
            <v>0</v>
          </cell>
          <cell r="AU210">
            <v>0</v>
          </cell>
          <cell r="AV210">
            <v>199.348865021221</v>
          </cell>
          <cell r="AX210">
            <v>47</v>
          </cell>
          <cell r="AY210">
            <v>0</v>
          </cell>
          <cell r="AZ210">
            <v>0</v>
          </cell>
          <cell r="BA210">
            <v>47.443638013304799</v>
          </cell>
          <cell r="BC210">
            <v>-443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-442.717265298916</v>
          </cell>
          <cell r="BK210">
            <v>8539</v>
          </cell>
          <cell r="BL210">
            <v>0</v>
          </cell>
          <cell r="BM210">
            <v>0</v>
          </cell>
          <cell r="BN210">
            <v>8538.6142236828091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W210">
            <v>8539</v>
          </cell>
          <cell r="BY210">
            <v>8736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I210">
            <v>35</v>
          </cell>
          <cell r="CJ210">
            <v>0</v>
          </cell>
          <cell r="CK210">
            <v>0</v>
          </cell>
          <cell r="CL210">
            <v>34.664494677777</v>
          </cell>
          <cell r="CN210">
            <v>1</v>
          </cell>
          <cell r="CO210">
            <v>0</v>
          </cell>
          <cell r="CP210">
            <v>0</v>
          </cell>
          <cell r="CQ210">
            <v>0.80133938999999998</v>
          </cell>
          <cell r="CS210">
            <v>1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0.80133938999999998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J210">
            <v>19</v>
          </cell>
          <cell r="DK210">
            <v>0</v>
          </cell>
          <cell r="DL210">
            <v>0</v>
          </cell>
          <cell r="DM210">
            <v>18.941598489999997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T210">
            <v>1114</v>
          </cell>
          <cell r="DU210">
            <v>0</v>
          </cell>
          <cell r="DV210">
            <v>1</v>
          </cell>
          <cell r="DW210">
            <v>1112.99179538054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I210">
            <v>9</v>
          </cell>
          <cell r="EJ210">
            <v>0</v>
          </cell>
          <cell r="EK210">
            <v>0</v>
          </cell>
          <cell r="EL210">
            <v>8.7730116240510601</v>
          </cell>
          <cell r="EN210">
            <v>112</v>
          </cell>
          <cell r="EO210">
            <v>0</v>
          </cell>
          <cell r="EP210">
            <v>0</v>
          </cell>
          <cell r="EQ210">
            <v>112.02845625649901</v>
          </cell>
        </row>
        <row r="211">
          <cell r="C211" t="str">
            <v>One-off_adjusted_operating_costs_USD</v>
          </cell>
          <cell r="E211">
            <v>-4488</v>
          </cell>
          <cell r="F211">
            <v>0</v>
          </cell>
          <cell r="G211">
            <v>0</v>
          </cell>
          <cell r="H211">
            <v>-4488.1333914425095</v>
          </cell>
          <cell r="J211">
            <v>-610</v>
          </cell>
          <cell r="K211">
            <v>1</v>
          </cell>
          <cell r="L211">
            <v>0</v>
          </cell>
          <cell r="M211">
            <v>-610.56774517299993</v>
          </cell>
          <cell r="O211">
            <v>-800</v>
          </cell>
          <cell r="P211">
            <v>0</v>
          </cell>
          <cell r="Q211">
            <v>0</v>
          </cell>
          <cell r="R211">
            <v>-799.59098919676001</v>
          </cell>
          <cell r="T211">
            <v>-247</v>
          </cell>
          <cell r="U211">
            <v>0</v>
          </cell>
          <cell r="V211">
            <v>0</v>
          </cell>
          <cell r="W211">
            <v>-246.50384056698098</v>
          </cell>
          <cell r="Y211">
            <v>-74</v>
          </cell>
          <cell r="Z211">
            <v>0</v>
          </cell>
          <cell r="AA211">
            <v>0</v>
          </cell>
          <cell r="AB211">
            <v>-73.660497433363602</v>
          </cell>
          <cell r="AD211">
            <v>-163</v>
          </cell>
          <cell r="AE211">
            <v>1</v>
          </cell>
          <cell r="AF211">
            <v>0</v>
          </cell>
          <cell r="AG211">
            <v>-163.62881103000001</v>
          </cell>
          <cell r="AI211">
            <v>-586</v>
          </cell>
          <cell r="AJ211">
            <v>0</v>
          </cell>
          <cell r="AK211">
            <v>0</v>
          </cell>
          <cell r="AL211">
            <v>-585.94915039960392</v>
          </cell>
          <cell r="AN211">
            <v>-117</v>
          </cell>
          <cell r="AO211">
            <v>0</v>
          </cell>
          <cell r="AP211">
            <v>0</v>
          </cell>
          <cell r="AQ211">
            <v>-116.649015318696</v>
          </cell>
          <cell r="AS211">
            <v>-198</v>
          </cell>
          <cell r="AT211">
            <v>1</v>
          </cell>
          <cell r="AU211">
            <v>0</v>
          </cell>
          <cell r="AV211">
            <v>-199.07467067973499</v>
          </cell>
          <cell r="AX211">
            <v>-107</v>
          </cell>
          <cell r="AY211">
            <v>1</v>
          </cell>
          <cell r="AZ211">
            <v>0</v>
          </cell>
          <cell r="BA211">
            <v>-107.69165041435001</v>
          </cell>
          <cell r="BC211">
            <v>442</v>
          </cell>
          <cell r="BD211">
            <v>1</v>
          </cell>
          <cell r="BE211">
            <v>-2</v>
          </cell>
          <cell r="BF211">
            <v>0</v>
          </cell>
          <cell r="BG211">
            <v>0</v>
          </cell>
          <cell r="BH211">
            <v>0</v>
          </cell>
          <cell r="BI211">
            <v>443.46011519372701</v>
          </cell>
          <cell r="BK211">
            <v>-6948</v>
          </cell>
          <cell r="BL211">
            <v>0</v>
          </cell>
          <cell r="BM211">
            <v>0</v>
          </cell>
          <cell r="BN211">
            <v>-6947.9896464612702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W211">
            <v>-6948</v>
          </cell>
          <cell r="BY211">
            <v>-7085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I211">
            <v>-35</v>
          </cell>
          <cell r="CJ211">
            <v>0</v>
          </cell>
          <cell r="CK211">
            <v>0</v>
          </cell>
          <cell r="CL211">
            <v>-34.723180327037795</v>
          </cell>
          <cell r="CN211">
            <v>-1</v>
          </cell>
          <cell r="CO211">
            <v>0</v>
          </cell>
          <cell r="CP211">
            <v>0</v>
          </cell>
          <cell r="CQ211">
            <v>-0.52414718000000005</v>
          </cell>
          <cell r="CS211">
            <v>-1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-0.52414718000000005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J211">
            <v>-17</v>
          </cell>
          <cell r="DK211">
            <v>0</v>
          </cell>
          <cell r="DL211">
            <v>0</v>
          </cell>
          <cell r="DM211">
            <v>-17.389155120000002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-940</v>
          </cell>
          <cell r="DU211">
            <v>0</v>
          </cell>
          <cell r="DV211">
            <v>0</v>
          </cell>
          <cell r="DW211">
            <v>-939.86580608691099</v>
          </cell>
          <cell r="DY211">
            <v>0</v>
          </cell>
          <cell r="DZ211">
            <v>0</v>
          </cell>
          <cell r="EA211">
            <v>0</v>
          </cell>
          <cell r="EB211">
            <v>-0.33296683055828402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I211">
            <v>-10</v>
          </cell>
          <cell r="EJ211">
            <v>0</v>
          </cell>
          <cell r="EK211">
            <v>0</v>
          </cell>
          <cell r="EL211">
            <v>-10.242222958108901</v>
          </cell>
          <cell r="EN211">
            <v>-122</v>
          </cell>
          <cell r="EO211">
            <v>0</v>
          </cell>
          <cell r="EP211">
            <v>0</v>
          </cell>
          <cell r="EQ211">
            <v>-122.159767099615</v>
          </cell>
        </row>
        <row r="212">
          <cell r="C212" t="str">
            <v>One-off_adjusted_other_income_USD</v>
          </cell>
          <cell r="E212">
            <v>0</v>
          </cell>
          <cell r="F212">
            <v>0</v>
          </cell>
          <cell r="G212">
            <v>0</v>
          </cell>
          <cell r="H212">
            <v>2.6647777278133097E-3</v>
          </cell>
          <cell r="J212">
            <v>16</v>
          </cell>
          <cell r="K212">
            <v>0</v>
          </cell>
          <cell r="L212">
            <v>0</v>
          </cell>
          <cell r="M212">
            <v>16.343883699999999</v>
          </cell>
          <cell r="O212">
            <v>0</v>
          </cell>
          <cell r="P212">
            <v>0</v>
          </cell>
          <cell r="Q212">
            <v>0</v>
          </cell>
          <cell r="R212">
            <v>0.28196742348937398</v>
          </cell>
          <cell r="T212">
            <v>0</v>
          </cell>
          <cell r="U212">
            <v>0</v>
          </cell>
          <cell r="V212">
            <v>0</v>
          </cell>
          <cell r="W212">
            <v>8.3810539999999989E-2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0.48572575000000001</v>
          </cell>
          <cell r="AI212">
            <v>0</v>
          </cell>
          <cell r="AJ212">
            <v>0</v>
          </cell>
          <cell r="AK212">
            <v>0</v>
          </cell>
          <cell r="AL212">
            <v>2.53937875513047E-3</v>
          </cell>
          <cell r="AN212">
            <v>1</v>
          </cell>
          <cell r="AO212">
            <v>0</v>
          </cell>
          <cell r="AP212">
            <v>0</v>
          </cell>
          <cell r="AQ212">
            <v>1.1785379396226001</v>
          </cell>
          <cell r="AS212">
            <v>0</v>
          </cell>
          <cell r="AT212">
            <v>0</v>
          </cell>
          <cell r="AU212">
            <v>0</v>
          </cell>
          <cell r="AV212">
            <v>0.30859259495840902</v>
          </cell>
          <cell r="AX212">
            <v>40</v>
          </cell>
          <cell r="AY212">
            <v>0</v>
          </cell>
          <cell r="AZ212">
            <v>0</v>
          </cell>
          <cell r="BA212">
            <v>39.720972570000001</v>
          </cell>
          <cell r="BC212">
            <v>1</v>
          </cell>
          <cell r="BD212">
            <v>0</v>
          </cell>
          <cell r="BE212">
            <v>1</v>
          </cell>
          <cell r="BF212">
            <v>0</v>
          </cell>
          <cell r="BG212">
            <v>0</v>
          </cell>
          <cell r="BH212">
            <v>0</v>
          </cell>
          <cell r="BI212">
            <v>-0.16389155608739001</v>
          </cell>
          <cell r="BK212">
            <v>58</v>
          </cell>
          <cell r="BL212">
            <v>0</v>
          </cell>
          <cell r="BM212">
            <v>0</v>
          </cell>
          <cell r="BN212">
            <v>58.244803118465903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W212">
            <v>58</v>
          </cell>
          <cell r="BY212">
            <v>17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I212">
            <v>35</v>
          </cell>
          <cell r="CJ212">
            <v>0</v>
          </cell>
          <cell r="CK212">
            <v>0</v>
          </cell>
          <cell r="CL212">
            <v>34.537999999999997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1</v>
          </cell>
          <cell r="DU212">
            <v>0</v>
          </cell>
          <cell r="DV212">
            <v>-1</v>
          </cell>
          <cell r="DW212">
            <v>1.66680306837773</v>
          </cell>
          <cell r="DY212">
            <v>0</v>
          </cell>
          <cell r="DZ212">
            <v>0</v>
          </cell>
          <cell r="EA212">
            <v>0</v>
          </cell>
          <cell r="EB212">
            <v>0.29766111959846497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</row>
        <row r="213">
          <cell r="C213" t="str">
            <v>One-off_adjusted_other_costs_USD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J213">
            <v>-17</v>
          </cell>
          <cell r="K213">
            <v>0</v>
          </cell>
          <cell r="L213">
            <v>0</v>
          </cell>
          <cell r="M213">
            <v>-16.55205999</v>
          </cell>
          <cell r="O213">
            <v>2</v>
          </cell>
          <cell r="P213">
            <v>0</v>
          </cell>
          <cell r="Q213">
            <v>0</v>
          </cell>
          <cell r="R213">
            <v>1.6321989735887801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-4</v>
          </cell>
          <cell r="AE213">
            <v>0</v>
          </cell>
          <cell r="AF213">
            <v>0</v>
          </cell>
          <cell r="AG213">
            <v>-3.6414596000000001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>
            <v>-34</v>
          </cell>
          <cell r="AY213">
            <v>0</v>
          </cell>
          <cell r="AZ213">
            <v>0</v>
          </cell>
          <cell r="BA213">
            <v>-33.517980607122396</v>
          </cell>
          <cell r="BC213">
            <v>1</v>
          </cell>
          <cell r="BD213">
            <v>0</v>
          </cell>
          <cell r="BE213">
            <v>1</v>
          </cell>
          <cell r="BF213">
            <v>0</v>
          </cell>
          <cell r="BG213">
            <v>0</v>
          </cell>
          <cell r="BH213">
            <v>0</v>
          </cell>
          <cell r="BI213">
            <v>0.16389155608738901</v>
          </cell>
          <cell r="BK213">
            <v>-52</v>
          </cell>
          <cell r="BL213">
            <v>0</v>
          </cell>
          <cell r="BM213">
            <v>0</v>
          </cell>
          <cell r="BN213">
            <v>-51.915409667446205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W213">
            <v>-52</v>
          </cell>
          <cell r="BY213">
            <v>-19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I213">
            <v>-34</v>
          </cell>
          <cell r="CJ213">
            <v>0</v>
          </cell>
          <cell r="CK213">
            <v>0</v>
          </cell>
          <cell r="CL213">
            <v>-33.548000000000002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T213">
            <v>-4</v>
          </cell>
          <cell r="DU213">
            <v>0</v>
          </cell>
          <cell r="DV213">
            <v>0</v>
          </cell>
          <cell r="DW213">
            <v>-3.6414596000000001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</row>
        <row r="214">
          <cell r="C214" t="str">
            <v>One-off_adjusted_EBITDA_USD</v>
          </cell>
          <cell r="E214">
            <v>486</v>
          </cell>
          <cell r="F214">
            <v>0</v>
          </cell>
          <cell r="G214">
            <v>0</v>
          </cell>
          <cell r="H214">
            <v>485.59634011617817</v>
          </cell>
          <cell r="J214">
            <v>421</v>
          </cell>
          <cell r="K214">
            <v>1</v>
          </cell>
          <cell r="L214">
            <v>0</v>
          </cell>
          <cell r="M214">
            <v>421.35685827700001</v>
          </cell>
          <cell r="O214">
            <v>164</v>
          </cell>
          <cell r="P214">
            <v>0</v>
          </cell>
          <cell r="Q214">
            <v>0</v>
          </cell>
          <cell r="R214">
            <v>164.27281102942618</v>
          </cell>
          <cell r="T214">
            <v>407</v>
          </cell>
          <cell r="U214">
            <v>0</v>
          </cell>
          <cell r="V214">
            <v>0</v>
          </cell>
          <cell r="W214">
            <v>407.29601209485992</v>
          </cell>
          <cell r="Y214">
            <v>36</v>
          </cell>
          <cell r="Z214">
            <v>0</v>
          </cell>
          <cell r="AA214">
            <v>0</v>
          </cell>
          <cell r="AB214">
            <v>36.307316699978401</v>
          </cell>
          <cell r="AD214">
            <v>78</v>
          </cell>
          <cell r="AE214">
            <v>1</v>
          </cell>
          <cell r="AF214">
            <v>0</v>
          </cell>
          <cell r="AG214">
            <v>77.762576299999992</v>
          </cell>
          <cell r="AI214">
            <v>10</v>
          </cell>
          <cell r="AJ214">
            <v>0</v>
          </cell>
          <cell r="AK214">
            <v>0</v>
          </cell>
          <cell r="AL214">
            <v>9.5886871451901641</v>
          </cell>
          <cell r="AN214">
            <v>47</v>
          </cell>
          <cell r="AO214">
            <v>0</v>
          </cell>
          <cell r="AP214">
            <v>0</v>
          </cell>
          <cell r="AQ214">
            <v>47.492752616837606</v>
          </cell>
          <cell r="AS214">
            <v>1</v>
          </cell>
          <cell r="AT214">
            <v>1</v>
          </cell>
          <cell r="AU214">
            <v>0</v>
          </cell>
          <cell r="AV214">
            <v>0.58278693644441781</v>
          </cell>
          <cell r="AX214">
            <v>-54</v>
          </cell>
          <cell r="AY214">
            <v>1</v>
          </cell>
          <cell r="AZ214">
            <v>0</v>
          </cell>
          <cell r="BA214">
            <v>-54.045020438167604</v>
          </cell>
          <cell r="BC214">
            <v>1</v>
          </cell>
          <cell r="BD214">
            <v>1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0.74284989481100083</v>
          </cell>
          <cell r="BK214">
            <v>1597</v>
          </cell>
          <cell r="BL214">
            <v>0</v>
          </cell>
          <cell r="BM214">
            <v>0</v>
          </cell>
          <cell r="BN214">
            <v>1596.9539706725584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U214">
            <v>0</v>
          </cell>
          <cell r="BV214">
            <v>0</v>
          </cell>
          <cell r="BW214">
            <v>1597</v>
          </cell>
          <cell r="BY214">
            <v>1649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I214">
            <v>1</v>
          </cell>
          <cell r="CJ214">
            <v>0</v>
          </cell>
          <cell r="CK214">
            <v>0</v>
          </cell>
          <cell r="CL214">
            <v>0.93131435073919988</v>
          </cell>
          <cell r="CN214">
            <v>0</v>
          </cell>
          <cell r="CO214">
            <v>0</v>
          </cell>
          <cell r="CP214">
            <v>0</v>
          </cell>
          <cell r="CQ214">
            <v>0.27719220999999994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0.27719220999999994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J214">
            <v>2</v>
          </cell>
          <cell r="DK214">
            <v>0</v>
          </cell>
          <cell r="DL214">
            <v>0</v>
          </cell>
          <cell r="DM214">
            <v>1.5524433699999953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171</v>
          </cell>
          <cell r="DU214">
            <v>0</v>
          </cell>
          <cell r="DV214">
            <v>0</v>
          </cell>
          <cell r="DW214">
            <v>171.15133276200675</v>
          </cell>
          <cell r="DY214">
            <v>0</v>
          </cell>
          <cell r="DZ214">
            <v>0</v>
          </cell>
          <cell r="EA214">
            <v>0</v>
          </cell>
          <cell r="EB214">
            <v>-3.5305710959819048E-2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I214">
            <v>-1</v>
          </cell>
          <cell r="EJ214">
            <v>0</v>
          </cell>
          <cell r="EK214">
            <v>0</v>
          </cell>
          <cell r="EL214">
            <v>-1.4692113340578405</v>
          </cell>
          <cell r="EN214">
            <v>-10</v>
          </cell>
          <cell r="EO214">
            <v>0</v>
          </cell>
          <cell r="EP214">
            <v>0</v>
          </cell>
          <cell r="EQ214">
            <v>-10.131310843115983</v>
          </cell>
        </row>
        <row r="215">
          <cell r="C215" t="str">
            <v>One-off_adjusted_depreciation_USD</v>
          </cell>
          <cell r="E215">
            <v>-475</v>
          </cell>
          <cell r="F215">
            <v>-1</v>
          </cell>
          <cell r="G215">
            <v>0</v>
          </cell>
          <cell r="H215">
            <v>-474.09566001192405</v>
          </cell>
          <cell r="J215">
            <v>-348</v>
          </cell>
          <cell r="K215">
            <v>0</v>
          </cell>
          <cell r="L215">
            <v>0</v>
          </cell>
          <cell r="M215">
            <v>-348.41855486000003</v>
          </cell>
          <cell r="O215">
            <v>-85</v>
          </cell>
          <cell r="P215">
            <v>1</v>
          </cell>
          <cell r="Q215">
            <v>0</v>
          </cell>
          <cell r="R215">
            <v>-85.771987553061791</v>
          </cell>
          <cell r="T215">
            <v>-145</v>
          </cell>
          <cell r="U215">
            <v>1</v>
          </cell>
          <cell r="V215">
            <v>0</v>
          </cell>
          <cell r="W215">
            <v>-145.57148003013</v>
          </cell>
          <cell r="Y215">
            <v>-37</v>
          </cell>
          <cell r="Z215">
            <v>0</v>
          </cell>
          <cell r="AA215">
            <v>0</v>
          </cell>
          <cell r="AB215">
            <v>-37.121498908643794</v>
          </cell>
          <cell r="AD215">
            <v>-33</v>
          </cell>
          <cell r="AE215">
            <v>0</v>
          </cell>
          <cell r="AF215">
            <v>0</v>
          </cell>
          <cell r="AG215">
            <v>-33.11451624</v>
          </cell>
          <cell r="AI215">
            <v>-7</v>
          </cell>
          <cell r="AJ215">
            <v>0</v>
          </cell>
          <cell r="AK215">
            <v>0</v>
          </cell>
          <cell r="AL215">
            <v>-6.8234941950294603</v>
          </cell>
          <cell r="AN215">
            <v>-20</v>
          </cell>
          <cell r="AO215">
            <v>1</v>
          </cell>
          <cell r="AP215">
            <v>0</v>
          </cell>
          <cell r="AQ215">
            <v>-20.5703743531061</v>
          </cell>
          <cell r="AS215">
            <v>-12</v>
          </cell>
          <cell r="AT215">
            <v>0</v>
          </cell>
          <cell r="AU215">
            <v>0</v>
          </cell>
          <cell r="AV215">
            <v>-11.713149576761801</v>
          </cell>
          <cell r="AX215">
            <v>-1</v>
          </cell>
          <cell r="AY215">
            <v>0</v>
          </cell>
          <cell r="AZ215">
            <v>0</v>
          </cell>
          <cell r="BA215">
            <v>-1.1263336517359399</v>
          </cell>
          <cell r="BC215">
            <v>1</v>
          </cell>
          <cell r="BD215">
            <v>0</v>
          </cell>
          <cell r="BE215">
            <v>-1</v>
          </cell>
          <cell r="BF215">
            <v>-1</v>
          </cell>
          <cell r="BG215">
            <v>0</v>
          </cell>
          <cell r="BH215">
            <v>0</v>
          </cell>
          <cell r="BI215">
            <v>3.0335320005402902</v>
          </cell>
          <cell r="BK215">
            <v>-1162</v>
          </cell>
          <cell r="BL215">
            <v>-1</v>
          </cell>
          <cell r="BM215">
            <v>0</v>
          </cell>
          <cell r="BN215">
            <v>-1161.2935173798498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-1162</v>
          </cell>
          <cell r="BY215">
            <v>-1150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-0.04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-97</v>
          </cell>
          <cell r="DU215">
            <v>0</v>
          </cell>
          <cell r="DV215">
            <v>1</v>
          </cell>
          <cell r="DW215">
            <v>-97.629883696779402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I215">
            <v>-2</v>
          </cell>
          <cell r="EJ215">
            <v>-1</v>
          </cell>
          <cell r="EK215">
            <v>0</v>
          </cell>
          <cell r="EL215">
            <v>-1.3415450631702401</v>
          </cell>
          <cell r="EN215">
            <v>-8</v>
          </cell>
          <cell r="EO215">
            <v>0</v>
          </cell>
          <cell r="EP215">
            <v>0</v>
          </cell>
          <cell r="EQ215">
            <v>-8.1735759507574794</v>
          </cell>
        </row>
        <row r="216">
          <cell r="C216" t="str">
            <v>One-off_adjusted_Joint_Ventures_USD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18</v>
          </cell>
          <cell r="P216">
            <v>0</v>
          </cell>
          <cell r="Q216">
            <v>0</v>
          </cell>
          <cell r="R216">
            <v>18.1709864043099</v>
          </cell>
          <cell r="T216">
            <v>-1</v>
          </cell>
          <cell r="U216">
            <v>0</v>
          </cell>
          <cell r="V216">
            <v>0</v>
          </cell>
          <cell r="W216">
            <v>-1.00247598295175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4.1415749999999897E-2</v>
          </cell>
          <cell r="AI216">
            <v>2</v>
          </cell>
          <cell r="AJ216">
            <v>0</v>
          </cell>
          <cell r="AK216">
            <v>0</v>
          </cell>
          <cell r="AL216">
            <v>1.7982824272497799</v>
          </cell>
          <cell r="AN216">
            <v>3</v>
          </cell>
          <cell r="AO216">
            <v>0</v>
          </cell>
          <cell r="AP216">
            <v>0</v>
          </cell>
          <cell r="AQ216">
            <v>2.7388872671384097</v>
          </cell>
          <cell r="AS216">
            <v>1</v>
          </cell>
          <cell r="AT216">
            <v>0</v>
          </cell>
          <cell r="AU216">
            <v>0</v>
          </cell>
          <cell r="AV216">
            <v>1.11444768886127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23</v>
          </cell>
          <cell r="BL216">
            <v>0</v>
          </cell>
          <cell r="BM216">
            <v>0</v>
          </cell>
          <cell r="BN216">
            <v>22.8615435546076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W216">
            <v>23</v>
          </cell>
          <cell r="BY216">
            <v>22</v>
          </cell>
          <cell r="CB216">
            <v>0</v>
          </cell>
          <cell r="CC216">
            <v>0</v>
          </cell>
          <cell r="CI216">
            <v>0</v>
          </cell>
          <cell r="CJ216">
            <v>0</v>
          </cell>
          <cell r="CL216">
            <v>0</v>
          </cell>
          <cell r="CN216">
            <v>1</v>
          </cell>
          <cell r="CO216">
            <v>0</v>
          </cell>
          <cell r="CP216">
            <v>0</v>
          </cell>
          <cell r="CQ216">
            <v>1.11444768886127</v>
          </cell>
          <cell r="CS216">
            <v>1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1.11444768886127</v>
          </cell>
          <cell r="CZ216">
            <v>0</v>
          </cell>
          <cell r="DA216">
            <v>0</v>
          </cell>
          <cell r="DC216">
            <v>0</v>
          </cell>
          <cell r="DE216">
            <v>0</v>
          </cell>
          <cell r="DF216">
            <v>0</v>
          </cell>
          <cell r="DH216">
            <v>0</v>
          </cell>
          <cell r="DJ216">
            <v>0</v>
          </cell>
          <cell r="DK216">
            <v>0</v>
          </cell>
          <cell r="DM216">
            <v>0</v>
          </cell>
          <cell r="DO216">
            <v>0</v>
          </cell>
          <cell r="DP216">
            <v>0</v>
          </cell>
          <cell r="DR216">
            <v>0</v>
          </cell>
          <cell r="DT216">
            <v>5</v>
          </cell>
          <cell r="DU216">
            <v>0</v>
          </cell>
          <cell r="DW216">
            <v>4.5785854443881906</v>
          </cell>
          <cell r="DY216">
            <v>0</v>
          </cell>
          <cell r="DZ216">
            <v>0</v>
          </cell>
          <cell r="EB216">
            <v>0</v>
          </cell>
          <cell r="ED216">
            <v>0</v>
          </cell>
          <cell r="EE216">
            <v>0</v>
          </cell>
          <cell r="EG216">
            <v>0</v>
          </cell>
          <cell r="EI216">
            <v>0</v>
          </cell>
          <cell r="EJ216">
            <v>0</v>
          </cell>
          <cell r="EL216">
            <v>0</v>
          </cell>
          <cell r="EN216">
            <v>0</v>
          </cell>
          <cell r="EO216">
            <v>0</v>
          </cell>
          <cell r="EQ216">
            <v>0</v>
          </cell>
        </row>
        <row r="217">
          <cell r="C217" t="str">
            <v>One-off_adjusted_associated_companies_USD</v>
          </cell>
          <cell r="E217">
            <v>0</v>
          </cell>
          <cell r="F217">
            <v>0</v>
          </cell>
          <cell r="G217">
            <v>0</v>
          </cell>
          <cell r="H217">
            <v>-0.15747457558031699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25</v>
          </cell>
          <cell r="P217">
            <v>0</v>
          </cell>
          <cell r="Q217">
            <v>0</v>
          </cell>
          <cell r="R217">
            <v>25.0826180866244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-2.7226258544972999E-4</v>
          </cell>
          <cell r="AN217">
            <v>0</v>
          </cell>
          <cell r="AO217">
            <v>0</v>
          </cell>
          <cell r="AP217">
            <v>0</v>
          </cell>
          <cell r="AQ217">
            <v>-7.5160572221488406E-2</v>
          </cell>
          <cell r="AS217">
            <v>-4</v>
          </cell>
          <cell r="AT217">
            <v>0</v>
          </cell>
          <cell r="AU217">
            <v>0</v>
          </cell>
          <cell r="AV217">
            <v>-3.6120204644918799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K217">
            <v>21</v>
          </cell>
          <cell r="BL217">
            <v>0</v>
          </cell>
          <cell r="BM217">
            <v>0</v>
          </cell>
          <cell r="BN217">
            <v>21.237690211745299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W217">
            <v>21</v>
          </cell>
          <cell r="BY217">
            <v>25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-4</v>
          </cell>
          <cell r="DK217">
            <v>0</v>
          </cell>
          <cell r="DL217">
            <v>0</v>
          </cell>
          <cell r="DM217">
            <v>-3.6120204644918799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-7.5432834806938104E-2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</row>
        <row r="218">
          <cell r="C218" t="str">
            <v>One-off_adjusted_EBIT_USD</v>
          </cell>
          <cell r="E218">
            <v>11</v>
          </cell>
          <cell r="F218">
            <v>-1</v>
          </cell>
          <cell r="G218">
            <v>0</v>
          </cell>
          <cell r="H218">
            <v>11.343205528673799</v>
          </cell>
          <cell r="J218">
            <v>73</v>
          </cell>
          <cell r="K218">
            <v>1</v>
          </cell>
          <cell r="L218">
            <v>0</v>
          </cell>
          <cell r="M218">
            <v>72.938303416999986</v>
          </cell>
          <cell r="O218">
            <v>122</v>
          </cell>
          <cell r="P218">
            <v>1</v>
          </cell>
          <cell r="Q218">
            <v>0</v>
          </cell>
          <cell r="R218">
            <v>121.75442796729868</v>
          </cell>
          <cell r="T218">
            <v>261</v>
          </cell>
          <cell r="U218">
            <v>1</v>
          </cell>
          <cell r="V218">
            <v>0</v>
          </cell>
          <cell r="W218">
            <v>260.72205608177819</v>
          </cell>
          <cell r="Y218">
            <v>-1</v>
          </cell>
          <cell r="Z218">
            <v>0</v>
          </cell>
          <cell r="AA218">
            <v>0</v>
          </cell>
          <cell r="AB218">
            <v>-0.81418220866539315</v>
          </cell>
          <cell r="AD218">
            <v>45</v>
          </cell>
          <cell r="AE218">
            <v>1</v>
          </cell>
          <cell r="AF218">
            <v>0</v>
          </cell>
          <cell r="AG218">
            <v>44.68947580999999</v>
          </cell>
          <cell r="AI218">
            <v>5</v>
          </cell>
          <cell r="AJ218">
            <v>0</v>
          </cell>
          <cell r="AK218">
            <v>0</v>
          </cell>
          <cell r="AL218">
            <v>4.5632031148250336</v>
          </cell>
          <cell r="AN218">
            <v>30</v>
          </cell>
          <cell r="AO218">
            <v>1</v>
          </cell>
          <cell r="AP218">
            <v>0</v>
          </cell>
          <cell r="AQ218">
            <v>29.586104958648427</v>
          </cell>
          <cell r="AS218">
            <v>-14</v>
          </cell>
          <cell r="AT218">
            <v>1</v>
          </cell>
          <cell r="AU218">
            <v>0</v>
          </cell>
          <cell r="AV218">
            <v>-13.627935415947992</v>
          </cell>
          <cell r="AX218">
            <v>-55</v>
          </cell>
          <cell r="AY218">
            <v>1</v>
          </cell>
          <cell r="AZ218">
            <v>0</v>
          </cell>
          <cell r="BA218">
            <v>-55.171354089903545</v>
          </cell>
          <cell r="BC218">
            <v>2</v>
          </cell>
          <cell r="BD218">
            <v>1</v>
          </cell>
          <cell r="BE218">
            <v>-1</v>
          </cell>
          <cell r="BF218">
            <v>-1</v>
          </cell>
          <cell r="BG218">
            <v>0</v>
          </cell>
          <cell r="BH218">
            <v>0</v>
          </cell>
          <cell r="BI218">
            <v>3.7763818953512911</v>
          </cell>
          <cell r="BK218">
            <v>479</v>
          </cell>
          <cell r="BL218">
            <v>-1</v>
          </cell>
          <cell r="BM218">
            <v>0</v>
          </cell>
          <cell r="BN218">
            <v>479.75968705906143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U218">
            <v>0</v>
          </cell>
          <cell r="BV218">
            <v>0</v>
          </cell>
          <cell r="BW218">
            <v>479</v>
          </cell>
          <cell r="BY218">
            <v>546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I218">
            <v>1</v>
          </cell>
          <cell r="CJ218">
            <v>0</v>
          </cell>
          <cell r="CK218">
            <v>0</v>
          </cell>
          <cell r="CL218">
            <v>0.89131435073919985</v>
          </cell>
          <cell r="CN218">
            <v>1</v>
          </cell>
          <cell r="CO218">
            <v>0</v>
          </cell>
          <cell r="CP218">
            <v>0</v>
          </cell>
          <cell r="CQ218">
            <v>1.3916398988612699</v>
          </cell>
          <cell r="CS218">
            <v>1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1.3916398988612699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-2</v>
          </cell>
          <cell r="DK218">
            <v>0</v>
          </cell>
          <cell r="DL218">
            <v>0</v>
          </cell>
          <cell r="DM218">
            <v>-2.0595770944918845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79</v>
          </cell>
          <cell r="DU218">
            <v>0</v>
          </cell>
          <cell r="DV218">
            <v>1</v>
          </cell>
          <cell r="DW218">
            <v>78.024601674808608</v>
          </cell>
          <cell r="DY218">
            <v>0</v>
          </cell>
          <cell r="DZ218">
            <v>0</v>
          </cell>
          <cell r="EA218">
            <v>0</v>
          </cell>
          <cell r="EB218">
            <v>-3.5305710959819048E-2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I218">
            <v>-3</v>
          </cell>
          <cell r="EJ218">
            <v>-1</v>
          </cell>
          <cell r="EK218">
            <v>0</v>
          </cell>
          <cell r="EL218">
            <v>-2.8107563972280807</v>
          </cell>
          <cell r="EN218">
            <v>-18</v>
          </cell>
          <cell r="EO218">
            <v>0</v>
          </cell>
          <cell r="EP218">
            <v>0</v>
          </cell>
          <cell r="EQ218">
            <v>-18.304886793873465</v>
          </cell>
        </row>
        <row r="219">
          <cell r="C219" t="str">
            <v>One-off_adjusted_financial_items_USD</v>
          </cell>
          <cell r="E219">
            <v>-122</v>
          </cell>
          <cell r="F219">
            <v>1</v>
          </cell>
          <cell r="G219">
            <v>0</v>
          </cell>
          <cell r="H219">
            <v>-122.58051999172901</v>
          </cell>
          <cell r="J219">
            <v>-56</v>
          </cell>
          <cell r="K219">
            <v>0</v>
          </cell>
          <cell r="L219">
            <v>0</v>
          </cell>
          <cell r="M219">
            <v>-56.324715349999998</v>
          </cell>
          <cell r="O219">
            <v>-52</v>
          </cell>
          <cell r="P219">
            <v>-1</v>
          </cell>
          <cell r="Q219">
            <v>0</v>
          </cell>
          <cell r="R219">
            <v>-51.493231545928296</v>
          </cell>
          <cell r="T219">
            <v>-11</v>
          </cell>
          <cell r="U219">
            <v>0</v>
          </cell>
          <cell r="V219">
            <v>0</v>
          </cell>
          <cell r="W219">
            <v>-10.9616921601604</v>
          </cell>
          <cell r="Y219">
            <v>-2</v>
          </cell>
          <cell r="Z219">
            <v>0</v>
          </cell>
          <cell r="AA219">
            <v>0</v>
          </cell>
          <cell r="AB219">
            <v>-2.0733720736866501</v>
          </cell>
          <cell r="AD219">
            <v>-10</v>
          </cell>
          <cell r="AE219">
            <v>0</v>
          </cell>
          <cell r="AF219">
            <v>0</v>
          </cell>
          <cell r="AG219">
            <v>-9.8886565600000012</v>
          </cell>
          <cell r="AI219">
            <v>-8</v>
          </cell>
          <cell r="AJ219">
            <v>0</v>
          </cell>
          <cell r="AK219">
            <v>0</v>
          </cell>
          <cell r="AL219">
            <v>-7.6761287699118199</v>
          </cell>
          <cell r="AN219">
            <v>-10</v>
          </cell>
          <cell r="AO219">
            <v>0</v>
          </cell>
          <cell r="AP219">
            <v>0</v>
          </cell>
          <cell r="AQ219">
            <v>-9.6348532976811097</v>
          </cell>
          <cell r="AS219">
            <v>5</v>
          </cell>
          <cell r="AT219">
            <v>0</v>
          </cell>
          <cell r="AU219">
            <v>0</v>
          </cell>
          <cell r="AV219">
            <v>5.2391176784453508</v>
          </cell>
          <cell r="AX219">
            <v>144</v>
          </cell>
          <cell r="AY219">
            <v>-1</v>
          </cell>
          <cell r="AZ219">
            <v>0</v>
          </cell>
          <cell r="BA219">
            <v>144.66791041909502</v>
          </cell>
          <cell r="BC219">
            <v>1</v>
          </cell>
          <cell r="BD219">
            <v>0</v>
          </cell>
          <cell r="BE219">
            <v>2</v>
          </cell>
          <cell r="BF219">
            <v>0</v>
          </cell>
          <cell r="BG219">
            <v>0</v>
          </cell>
          <cell r="BH219">
            <v>0</v>
          </cell>
          <cell r="BI219">
            <v>-0.71682400000135493</v>
          </cell>
          <cell r="BK219">
            <v>-121</v>
          </cell>
          <cell r="BL219">
            <v>0</v>
          </cell>
          <cell r="BM219">
            <v>0</v>
          </cell>
          <cell r="BN219">
            <v>-121.442965651557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W219">
            <v>-121</v>
          </cell>
          <cell r="BY219">
            <v>-271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-0.380708045279046</v>
          </cell>
          <cell r="CN219">
            <v>1</v>
          </cell>
          <cell r="CO219">
            <v>0</v>
          </cell>
          <cell r="CP219">
            <v>0</v>
          </cell>
          <cell r="CQ219">
            <v>0.87327143862803391</v>
          </cell>
          <cell r="CS219">
            <v>1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0.87327143862803391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6.9523999999999996E-4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T219">
            <v>-30</v>
          </cell>
          <cell r="DU219">
            <v>0</v>
          </cell>
          <cell r="DV219">
            <v>-1</v>
          </cell>
          <cell r="DW219">
            <v>-29.273010701279599</v>
          </cell>
          <cell r="DY219">
            <v>0</v>
          </cell>
          <cell r="DZ219">
            <v>0</v>
          </cell>
          <cell r="EA219">
            <v>0</v>
          </cell>
          <cell r="EB219">
            <v>2.4965126159871297E-2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I219">
            <v>-1</v>
          </cell>
          <cell r="EJ219">
            <v>0</v>
          </cell>
          <cell r="EK219">
            <v>0</v>
          </cell>
          <cell r="EL219">
            <v>-0.89800435338001605</v>
          </cell>
          <cell r="EN219">
            <v>5</v>
          </cell>
          <cell r="EO219">
            <v>0</v>
          </cell>
          <cell r="EP219">
            <v>0</v>
          </cell>
          <cell r="EQ219">
            <v>4.9810684701186503</v>
          </cell>
        </row>
        <row r="220">
          <cell r="C220" t="str">
            <v>One-off_adjusted_EBT_USD</v>
          </cell>
          <cell r="E220">
            <v>-111</v>
          </cell>
          <cell r="F220">
            <v>0</v>
          </cell>
          <cell r="G220">
            <v>0</v>
          </cell>
          <cell r="H220">
            <v>-111.23731446305521</v>
          </cell>
          <cell r="J220">
            <v>17</v>
          </cell>
          <cell r="K220">
            <v>1</v>
          </cell>
          <cell r="L220">
            <v>0</v>
          </cell>
          <cell r="M220">
            <v>16.613588066999988</v>
          </cell>
          <cell r="O220">
            <v>70</v>
          </cell>
          <cell r="P220">
            <v>0</v>
          </cell>
          <cell r="Q220">
            <v>0</v>
          </cell>
          <cell r="R220">
            <v>70.261196421370386</v>
          </cell>
          <cell r="T220">
            <v>250</v>
          </cell>
          <cell r="U220">
            <v>1</v>
          </cell>
          <cell r="V220">
            <v>0</v>
          </cell>
          <cell r="W220">
            <v>249.7603639216178</v>
          </cell>
          <cell r="Y220">
            <v>-3</v>
          </cell>
          <cell r="Z220">
            <v>0</v>
          </cell>
          <cell r="AA220">
            <v>0</v>
          </cell>
          <cell r="AB220">
            <v>-2.8875542823520433</v>
          </cell>
          <cell r="AD220">
            <v>35</v>
          </cell>
          <cell r="AE220">
            <v>1</v>
          </cell>
          <cell r="AF220">
            <v>0</v>
          </cell>
          <cell r="AG220">
            <v>34.800819249999989</v>
          </cell>
          <cell r="AI220">
            <v>-3</v>
          </cell>
          <cell r="AJ220">
            <v>0</v>
          </cell>
          <cell r="AK220">
            <v>0</v>
          </cell>
          <cell r="AL220">
            <v>-3.1129256550867863</v>
          </cell>
          <cell r="AN220">
            <v>20</v>
          </cell>
          <cell r="AO220">
            <v>1</v>
          </cell>
          <cell r="AP220">
            <v>0</v>
          </cell>
          <cell r="AQ220">
            <v>19.951251660967316</v>
          </cell>
          <cell r="AS220">
            <v>-9</v>
          </cell>
          <cell r="AT220">
            <v>1</v>
          </cell>
          <cell r="AU220">
            <v>0</v>
          </cell>
          <cell r="AV220">
            <v>-8.3888177375026416</v>
          </cell>
          <cell r="AX220">
            <v>89</v>
          </cell>
          <cell r="AY220">
            <v>0</v>
          </cell>
          <cell r="AZ220">
            <v>0</v>
          </cell>
          <cell r="BA220">
            <v>89.496556329191478</v>
          </cell>
          <cell r="BC220">
            <v>3</v>
          </cell>
          <cell r="BD220">
            <v>1</v>
          </cell>
          <cell r="BE220">
            <v>1</v>
          </cell>
          <cell r="BF220">
            <v>-1</v>
          </cell>
          <cell r="BG220">
            <v>0</v>
          </cell>
          <cell r="BH220">
            <v>0</v>
          </cell>
          <cell r="BI220">
            <v>3.0595578953499363</v>
          </cell>
          <cell r="BK220">
            <v>358</v>
          </cell>
          <cell r="BL220">
            <v>-1</v>
          </cell>
          <cell r="BM220">
            <v>0</v>
          </cell>
          <cell r="BN220">
            <v>358.31672140750442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U220">
            <v>0</v>
          </cell>
          <cell r="BV220">
            <v>0</v>
          </cell>
          <cell r="BW220">
            <v>358</v>
          </cell>
          <cell r="BY220">
            <v>275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I220">
            <v>1</v>
          </cell>
          <cell r="CJ220">
            <v>0</v>
          </cell>
          <cell r="CK220">
            <v>0</v>
          </cell>
          <cell r="CL220">
            <v>0.51060630546015384</v>
          </cell>
          <cell r="CN220">
            <v>2</v>
          </cell>
          <cell r="CO220">
            <v>0</v>
          </cell>
          <cell r="CP220">
            <v>0</v>
          </cell>
          <cell r="CQ220">
            <v>2.2649113374893037</v>
          </cell>
          <cell r="CS220">
            <v>2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2.2649113374893037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-2</v>
          </cell>
          <cell r="DK220">
            <v>0</v>
          </cell>
          <cell r="DL220">
            <v>0</v>
          </cell>
          <cell r="DM220">
            <v>-2.0588818544918843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T220">
            <v>49</v>
          </cell>
          <cell r="DU220">
            <v>0</v>
          </cell>
          <cell r="DV220">
            <v>0</v>
          </cell>
          <cell r="DW220">
            <v>48.751590973529005</v>
          </cell>
          <cell r="DY220">
            <v>0</v>
          </cell>
          <cell r="DZ220">
            <v>0</v>
          </cell>
          <cell r="EA220">
            <v>0</v>
          </cell>
          <cell r="EB220">
            <v>-1.034058479994775E-2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-4</v>
          </cell>
          <cell r="EJ220">
            <v>-1</v>
          </cell>
          <cell r="EK220">
            <v>0</v>
          </cell>
          <cell r="EL220">
            <v>-3.7087607506080968</v>
          </cell>
          <cell r="EN220">
            <v>-13</v>
          </cell>
          <cell r="EO220">
            <v>0</v>
          </cell>
          <cell r="EP220">
            <v>0</v>
          </cell>
          <cell r="EQ220">
            <v>-13.323818323754814</v>
          </cell>
        </row>
        <row r="221">
          <cell r="C221" t="str">
            <v>One-off_adjusted_tax_USD</v>
          </cell>
          <cell r="E221">
            <v>39</v>
          </cell>
          <cell r="F221">
            <v>-1</v>
          </cell>
          <cell r="G221">
            <v>0</v>
          </cell>
          <cell r="H221">
            <v>39.567450141358051</v>
          </cell>
          <cell r="J221">
            <v>-94</v>
          </cell>
          <cell r="K221">
            <v>0</v>
          </cell>
          <cell r="L221">
            <v>0</v>
          </cell>
          <cell r="M221">
            <v>-93.508782089999997</v>
          </cell>
          <cell r="O221">
            <v>-13</v>
          </cell>
          <cell r="P221">
            <v>0</v>
          </cell>
          <cell r="Q221">
            <v>0</v>
          </cell>
          <cell r="R221">
            <v>-12.44161650691834</v>
          </cell>
          <cell r="T221">
            <v>-38</v>
          </cell>
          <cell r="U221">
            <v>-1</v>
          </cell>
          <cell r="V221">
            <v>0</v>
          </cell>
          <cell r="W221">
            <v>-37.556660479379694</v>
          </cell>
          <cell r="Y221">
            <v>1</v>
          </cell>
          <cell r="Z221">
            <v>0</v>
          </cell>
          <cell r="AA221">
            <v>0</v>
          </cell>
          <cell r="AB221">
            <v>0.80823251718207401</v>
          </cell>
          <cell r="AD221">
            <v>3</v>
          </cell>
          <cell r="AE221">
            <v>0</v>
          </cell>
          <cell r="AF221">
            <v>0</v>
          </cell>
          <cell r="AG221">
            <v>2.5706070200000002</v>
          </cell>
          <cell r="AI221">
            <v>-3</v>
          </cell>
          <cell r="AJ221">
            <v>0</v>
          </cell>
          <cell r="AK221">
            <v>0</v>
          </cell>
          <cell r="AL221">
            <v>-3.05882994624743</v>
          </cell>
          <cell r="AN221">
            <v>-2</v>
          </cell>
          <cell r="AO221">
            <v>1</v>
          </cell>
          <cell r="AP221">
            <v>0</v>
          </cell>
          <cell r="AQ221">
            <v>-2.3782618186573048</v>
          </cell>
          <cell r="AS221">
            <v>3</v>
          </cell>
          <cell r="AT221">
            <v>1</v>
          </cell>
          <cell r="AU221">
            <v>0</v>
          </cell>
          <cell r="AV221">
            <v>2.3060927033289498</v>
          </cell>
          <cell r="AX221">
            <v>-40</v>
          </cell>
          <cell r="AY221">
            <v>0</v>
          </cell>
          <cell r="AZ221">
            <v>0</v>
          </cell>
          <cell r="BA221">
            <v>-40.242495255047402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-0.17128137500000001</v>
          </cell>
          <cell r="BK221">
            <v>-144</v>
          </cell>
          <cell r="BL221">
            <v>0</v>
          </cell>
          <cell r="BM221">
            <v>0</v>
          </cell>
          <cell r="BN221">
            <v>-144.10554508938145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W221">
            <v>-144</v>
          </cell>
          <cell r="BY221">
            <v>-107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5.4359101439963996E-2</v>
          </cell>
          <cell r="CN221">
            <v>0</v>
          </cell>
          <cell r="CO221">
            <v>0</v>
          </cell>
          <cell r="CP221">
            <v>0</v>
          </cell>
          <cell r="CQ221">
            <v>-0.120423331812613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-0.120423331812613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-1.0736581E-2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T221">
            <v>-1</v>
          </cell>
          <cell r="DU221">
            <v>0</v>
          </cell>
          <cell r="DV221">
            <v>1</v>
          </cell>
          <cell r="DW221">
            <v>-2.0582522277226651</v>
          </cell>
          <cell r="DY221">
            <v>0</v>
          </cell>
          <cell r="DZ221">
            <v>0</v>
          </cell>
          <cell r="EA221">
            <v>0</v>
          </cell>
          <cell r="EB221">
            <v>2.2158395999886003E-3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I221">
            <v>1</v>
          </cell>
          <cell r="EJ221">
            <v>1</v>
          </cell>
          <cell r="EK221">
            <v>0</v>
          </cell>
          <cell r="EL221">
            <v>0.28715853170106698</v>
          </cell>
          <cell r="EN221">
            <v>3</v>
          </cell>
          <cell r="EO221">
            <v>0</v>
          </cell>
          <cell r="EP221">
            <v>0</v>
          </cell>
          <cell r="EQ221">
            <v>3.2240836614766497</v>
          </cell>
        </row>
        <row r="222">
          <cell r="C222" t="str">
            <v>One-off_adjusted_profit_continuing_USD</v>
          </cell>
          <cell r="E222">
            <v>-72</v>
          </cell>
          <cell r="F222">
            <v>-1</v>
          </cell>
          <cell r="G222">
            <v>0</v>
          </cell>
          <cell r="H222">
            <v>-71.669864321697162</v>
          </cell>
          <cell r="J222">
            <v>-77</v>
          </cell>
          <cell r="K222">
            <v>1</v>
          </cell>
          <cell r="L222">
            <v>0</v>
          </cell>
          <cell r="M222">
            <v>-76.895194023000016</v>
          </cell>
          <cell r="O222">
            <v>57</v>
          </cell>
          <cell r="P222">
            <v>0</v>
          </cell>
          <cell r="Q222">
            <v>0</v>
          </cell>
          <cell r="R222">
            <v>57.819579914452049</v>
          </cell>
          <cell r="T222">
            <v>212</v>
          </cell>
          <cell r="U222">
            <v>0</v>
          </cell>
          <cell r="V222">
            <v>0</v>
          </cell>
          <cell r="W222">
            <v>212.20370344223809</v>
          </cell>
          <cell r="Y222">
            <v>-2</v>
          </cell>
          <cell r="Z222">
            <v>0</v>
          </cell>
          <cell r="AA222">
            <v>0</v>
          </cell>
          <cell r="AB222">
            <v>-2.0793217651699694</v>
          </cell>
          <cell r="AD222">
            <v>38</v>
          </cell>
          <cell r="AE222">
            <v>1</v>
          </cell>
          <cell r="AF222">
            <v>0</v>
          </cell>
          <cell r="AG222">
            <v>37.371426269999986</v>
          </cell>
          <cell r="AI222">
            <v>-6</v>
          </cell>
          <cell r="AJ222">
            <v>0</v>
          </cell>
          <cell r="AK222">
            <v>0</v>
          </cell>
          <cell r="AL222">
            <v>-6.1717556013342163</v>
          </cell>
          <cell r="AN222">
            <v>18</v>
          </cell>
          <cell r="AO222">
            <v>2</v>
          </cell>
          <cell r="AP222">
            <v>0</v>
          </cell>
          <cell r="AQ222">
            <v>17.572989842310012</v>
          </cell>
          <cell r="AS222">
            <v>-6</v>
          </cell>
          <cell r="AT222">
            <v>2</v>
          </cell>
          <cell r="AU222">
            <v>0</v>
          </cell>
          <cell r="AV222">
            <v>-6.0827250341736914</v>
          </cell>
          <cell r="AX222">
            <v>49</v>
          </cell>
          <cell r="AY222">
            <v>0</v>
          </cell>
          <cell r="AZ222">
            <v>0</v>
          </cell>
          <cell r="BA222">
            <v>49.254061074144076</v>
          </cell>
          <cell r="BC222">
            <v>3</v>
          </cell>
          <cell r="BD222">
            <v>1</v>
          </cell>
          <cell r="BE222">
            <v>1</v>
          </cell>
          <cell r="BF222">
            <v>-1</v>
          </cell>
          <cell r="BG222">
            <v>0</v>
          </cell>
          <cell r="BH222">
            <v>0</v>
          </cell>
          <cell r="BI222">
            <v>2.8882765203499363</v>
          </cell>
          <cell r="BK222">
            <v>214</v>
          </cell>
          <cell r="BL222">
            <v>-1</v>
          </cell>
          <cell r="BM222">
            <v>0</v>
          </cell>
          <cell r="BN222">
            <v>214.21117631812297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U222">
            <v>0</v>
          </cell>
          <cell r="BV222">
            <v>0</v>
          </cell>
          <cell r="BW222">
            <v>214</v>
          </cell>
          <cell r="BY222">
            <v>168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I222">
            <v>1</v>
          </cell>
          <cell r="CJ222">
            <v>0</v>
          </cell>
          <cell r="CK222">
            <v>0</v>
          </cell>
          <cell r="CL222">
            <v>0.56496540690011787</v>
          </cell>
          <cell r="CN222">
            <v>2</v>
          </cell>
          <cell r="CO222">
            <v>0</v>
          </cell>
          <cell r="CP222">
            <v>0</v>
          </cell>
          <cell r="CQ222">
            <v>2.1444880056766906</v>
          </cell>
          <cell r="CS222">
            <v>2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2.1444880056766906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J222">
            <v>-2</v>
          </cell>
          <cell r="DK222">
            <v>0</v>
          </cell>
          <cell r="DL222">
            <v>0</v>
          </cell>
          <cell r="DM222">
            <v>-2.0696184354918845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48</v>
          </cell>
          <cell r="DU222">
            <v>0</v>
          </cell>
          <cell r="DV222">
            <v>1</v>
          </cell>
          <cell r="DW222">
            <v>46.693338745806344</v>
          </cell>
          <cell r="DY222">
            <v>0</v>
          </cell>
          <cell r="DZ222">
            <v>0</v>
          </cell>
          <cell r="EA222">
            <v>0</v>
          </cell>
          <cell r="EB222">
            <v>-8.1247451999591491E-3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I222">
            <v>-3</v>
          </cell>
          <cell r="EJ222">
            <v>0</v>
          </cell>
          <cell r="EK222">
            <v>0</v>
          </cell>
          <cell r="EL222">
            <v>-3.4216022189070299</v>
          </cell>
          <cell r="EN222">
            <v>-10</v>
          </cell>
          <cell r="EO222">
            <v>0</v>
          </cell>
          <cell r="EP222">
            <v>0</v>
          </cell>
          <cell r="EQ222">
            <v>-10.099734662278165</v>
          </cell>
        </row>
        <row r="223">
          <cell r="C223" t="str">
            <v>One-off_adjusted_profit_discontinued_USD</v>
          </cell>
          <cell r="BV223">
            <v>0</v>
          </cell>
          <cell r="BW223">
            <v>0</v>
          </cell>
          <cell r="CC223">
            <v>0</v>
          </cell>
          <cell r="CD223">
            <v>0</v>
          </cell>
          <cell r="CE223">
            <v>0</v>
          </cell>
        </row>
        <row r="224">
          <cell r="C224" t="str">
            <v>One-off_adjusted_profit_USD</v>
          </cell>
          <cell r="E224">
            <v>-72</v>
          </cell>
          <cell r="F224">
            <v>-1</v>
          </cell>
          <cell r="G224">
            <v>0</v>
          </cell>
          <cell r="H224">
            <v>-71.669864321697162</v>
          </cell>
          <cell r="J224">
            <v>-77</v>
          </cell>
          <cell r="K224">
            <v>1</v>
          </cell>
          <cell r="L224">
            <v>0</v>
          </cell>
          <cell r="M224">
            <v>-76.895194023000016</v>
          </cell>
          <cell r="O224">
            <v>57</v>
          </cell>
          <cell r="P224">
            <v>0</v>
          </cell>
          <cell r="Q224">
            <v>0</v>
          </cell>
          <cell r="R224">
            <v>57.819579914452049</v>
          </cell>
          <cell r="T224">
            <v>212</v>
          </cell>
          <cell r="U224">
            <v>0</v>
          </cell>
          <cell r="V224">
            <v>0</v>
          </cell>
          <cell r="W224">
            <v>212.20370344223809</v>
          </cell>
          <cell r="Y224">
            <v>-2</v>
          </cell>
          <cell r="Z224">
            <v>0</v>
          </cell>
          <cell r="AA224">
            <v>0</v>
          </cell>
          <cell r="AB224">
            <v>-2.0793217651699694</v>
          </cell>
          <cell r="AD224">
            <v>38</v>
          </cell>
          <cell r="AE224">
            <v>1</v>
          </cell>
          <cell r="AF224">
            <v>0</v>
          </cell>
          <cell r="AG224">
            <v>37.371426269999986</v>
          </cell>
          <cell r="AI224">
            <v>-6</v>
          </cell>
          <cell r="AJ224">
            <v>0</v>
          </cell>
          <cell r="AK224">
            <v>0</v>
          </cell>
          <cell r="AL224">
            <v>-6.1717556013342163</v>
          </cell>
          <cell r="AN224">
            <v>18</v>
          </cell>
          <cell r="AO224">
            <v>2</v>
          </cell>
          <cell r="AP224">
            <v>0</v>
          </cell>
          <cell r="AQ224">
            <v>17.572989842310012</v>
          </cell>
          <cell r="AS224">
            <v>-6</v>
          </cell>
          <cell r="AT224">
            <v>2</v>
          </cell>
          <cell r="AU224">
            <v>0</v>
          </cell>
          <cell r="AV224">
            <v>-6.0827250341736914</v>
          </cell>
          <cell r="AX224">
            <v>49</v>
          </cell>
          <cell r="AY224">
            <v>0</v>
          </cell>
          <cell r="AZ224">
            <v>0</v>
          </cell>
          <cell r="BA224">
            <v>49.254061074144076</v>
          </cell>
          <cell r="BC224">
            <v>3</v>
          </cell>
          <cell r="BD224">
            <v>1</v>
          </cell>
          <cell r="BE224">
            <v>1</v>
          </cell>
          <cell r="BF224">
            <v>-1</v>
          </cell>
          <cell r="BG224">
            <v>0</v>
          </cell>
          <cell r="BH224">
            <v>0</v>
          </cell>
          <cell r="BI224">
            <v>2.8882765203499363</v>
          </cell>
          <cell r="BK224">
            <v>214</v>
          </cell>
          <cell r="BL224">
            <v>-1</v>
          </cell>
          <cell r="BM224">
            <v>0</v>
          </cell>
          <cell r="BN224">
            <v>214.21117631812297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U224">
            <v>0</v>
          </cell>
          <cell r="BV224">
            <v>0</v>
          </cell>
          <cell r="BW224">
            <v>214</v>
          </cell>
          <cell r="BY224">
            <v>168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I224">
            <v>1</v>
          </cell>
          <cell r="CJ224">
            <v>0</v>
          </cell>
          <cell r="CK224">
            <v>0</v>
          </cell>
          <cell r="CL224">
            <v>0.56496540690011787</v>
          </cell>
          <cell r="CN224">
            <v>2</v>
          </cell>
          <cell r="CO224">
            <v>0</v>
          </cell>
          <cell r="CP224">
            <v>0</v>
          </cell>
          <cell r="CQ224">
            <v>2.1444880056766906</v>
          </cell>
          <cell r="CS224">
            <v>2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2.1444880056766906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J224">
            <v>-2</v>
          </cell>
          <cell r="DK224">
            <v>0</v>
          </cell>
          <cell r="DL224">
            <v>0</v>
          </cell>
          <cell r="DM224">
            <v>-2.0696184354918845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48</v>
          </cell>
          <cell r="DU224">
            <v>0</v>
          </cell>
          <cell r="DV224">
            <v>1</v>
          </cell>
          <cell r="DW224">
            <v>46.693338745806344</v>
          </cell>
          <cell r="DY224">
            <v>0</v>
          </cell>
          <cell r="DZ224">
            <v>0</v>
          </cell>
          <cell r="EA224">
            <v>0</v>
          </cell>
          <cell r="EB224">
            <v>-8.1247451999591491E-3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I224">
            <v>-3</v>
          </cell>
          <cell r="EJ224">
            <v>0</v>
          </cell>
          <cell r="EK224">
            <v>0</v>
          </cell>
          <cell r="EL224">
            <v>-3.4216022189070299</v>
          </cell>
          <cell r="EN224">
            <v>-10</v>
          </cell>
          <cell r="EO224">
            <v>0</v>
          </cell>
          <cell r="EP224">
            <v>0</v>
          </cell>
          <cell r="EQ224">
            <v>-10.099734662278165</v>
          </cell>
        </row>
        <row r="227">
          <cell r="C227" t="str">
            <v>One-off_adjusted_segment_profit_USD</v>
          </cell>
          <cell r="E227">
            <v>32</v>
          </cell>
          <cell r="F227">
            <v>0</v>
          </cell>
          <cell r="G227">
            <v>0</v>
          </cell>
          <cell r="H227">
            <v>31.729581181574947</v>
          </cell>
          <cell r="J227">
            <v>-29</v>
          </cell>
          <cell r="K227">
            <v>1</v>
          </cell>
          <cell r="L227">
            <v>0</v>
          </cell>
          <cell r="M227">
            <v>-28.969239887600004</v>
          </cell>
          <cell r="O227">
            <v>107</v>
          </cell>
          <cell r="P227">
            <v>1</v>
          </cell>
          <cell r="Q227">
            <v>0</v>
          </cell>
          <cell r="R227">
            <v>107.15679395166705</v>
          </cell>
          <cell r="T227">
            <v>223</v>
          </cell>
          <cell r="U227">
            <v>1</v>
          </cell>
          <cell r="V227">
            <v>0</v>
          </cell>
          <cell r="W227">
            <v>222.423339320049</v>
          </cell>
          <cell r="Y227">
            <v>-2</v>
          </cell>
          <cell r="Z227">
            <v>0</v>
          </cell>
          <cell r="AA227">
            <v>0</v>
          </cell>
          <cell r="AB227">
            <v>-1.8118501432354932</v>
          </cell>
          <cell r="AD227">
            <v>46</v>
          </cell>
          <cell r="AE227">
            <v>2</v>
          </cell>
          <cell r="AF227">
            <v>0</v>
          </cell>
          <cell r="AG227">
            <v>45.145459829999993</v>
          </cell>
          <cell r="AI227">
            <v>2</v>
          </cell>
          <cell r="AJ227">
            <v>0</v>
          </cell>
          <cell r="AK227">
            <v>0</v>
          </cell>
          <cell r="AL227">
            <v>1.5100201369596338</v>
          </cell>
          <cell r="AN227">
            <v>25</v>
          </cell>
          <cell r="AO227">
            <v>0</v>
          </cell>
          <cell r="AP227">
            <v>0</v>
          </cell>
          <cell r="AQ227">
            <v>25.401429084896851</v>
          </cell>
          <cell r="AS227">
            <v>-13</v>
          </cell>
          <cell r="AT227">
            <v>1</v>
          </cell>
          <cell r="AU227">
            <v>0</v>
          </cell>
          <cell r="AV227">
            <v>-12.401776965768802</v>
          </cell>
          <cell r="AX227">
            <v>-179</v>
          </cell>
          <cell r="AY227">
            <v>1</v>
          </cell>
          <cell r="AZ227">
            <v>0</v>
          </cell>
          <cell r="BA227">
            <v>-179.57768071077427</v>
          </cell>
          <cell r="BC227">
            <v>2</v>
          </cell>
          <cell r="BD227">
            <v>1</v>
          </cell>
          <cell r="BE227">
            <v>-1</v>
          </cell>
          <cell r="BF227">
            <v>-1</v>
          </cell>
          <cell r="BG227">
            <v>0</v>
          </cell>
          <cell r="BH227">
            <v>0</v>
          </cell>
          <cell r="BI227">
            <v>3.6051005203512911</v>
          </cell>
          <cell r="BK227">
            <v>214</v>
          </cell>
          <cell r="BL227">
            <v>-1</v>
          </cell>
          <cell r="BM227">
            <v>0</v>
          </cell>
          <cell r="BN227">
            <v>214.21117631812365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U227">
            <v>-1</v>
          </cell>
          <cell r="BV227">
            <v>0</v>
          </cell>
          <cell r="BW227">
            <v>214</v>
          </cell>
          <cell r="BY227">
            <v>404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I227">
            <v>1</v>
          </cell>
          <cell r="CJ227">
            <v>0</v>
          </cell>
          <cell r="CK227">
            <v>0</v>
          </cell>
          <cell r="CL227">
            <v>0.94567345217916388</v>
          </cell>
          <cell r="CN227">
            <v>1</v>
          </cell>
          <cell r="CO227">
            <v>0</v>
          </cell>
          <cell r="CP227">
            <v>0</v>
          </cell>
          <cell r="CQ227">
            <v>1.2984598588612699</v>
          </cell>
          <cell r="CS227">
            <v>1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1.2984598588612699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J227">
            <v>-2</v>
          </cell>
          <cell r="DK227">
            <v>0</v>
          </cell>
          <cell r="DL227">
            <v>0</v>
          </cell>
          <cell r="DM227">
            <v>-2.0703136754918847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71</v>
          </cell>
          <cell r="DU227">
            <v>0</v>
          </cell>
          <cell r="DV227">
            <v>0</v>
          </cell>
          <cell r="DW227">
            <v>70.24505890862153</v>
          </cell>
          <cell r="DY227">
            <v>0</v>
          </cell>
          <cell r="DZ227">
            <v>0</v>
          </cell>
          <cell r="EA227">
            <v>0</v>
          </cell>
          <cell r="EB227">
            <v>-3.308987135983045E-2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I227">
            <v>-2</v>
          </cell>
          <cell r="EJ227">
            <v>0</v>
          </cell>
          <cell r="EK227">
            <v>0</v>
          </cell>
          <cell r="EL227">
            <v>-2.5235978655270168</v>
          </cell>
          <cell r="EN227">
            <v>-16</v>
          </cell>
          <cell r="EO227">
            <v>0</v>
          </cell>
          <cell r="EP227">
            <v>0</v>
          </cell>
          <cell r="EQ227">
            <v>-16.187980677359185</v>
          </cell>
        </row>
        <row r="232">
          <cell r="C232" t="str">
            <v>50001CAllcustom2ROICUSD Total</v>
          </cell>
          <cell r="E232">
            <v>7.0000000000000001E-3</v>
          </cell>
          <cell r="H232">
            <v>7.3368358282037303E-3</v>
          </cell>
          <cell r="J232">
            <v>-0.03</v>
          </cell>
          <cell r="M232">
            <v>-2.9944225644762998E-2</v>
          </cell>
          <cell r="O232">
            <v>6.2E-2</v>
          </cell>
          <cell r="R232">
            <v>6.2390559291581195E-2</v>
          </cell>
          <cell r="T232">
            <v>0.113</v>
          </cell>
          <cell r="W232">
            <v>0.11290462672358499</v>
          </cell>
          <cell r="Y232">
            <v>-4.0000000000000001E-3</v>
          </cell>
          <cell r="AB232">
            <v>-4.4781722541507897E-3</v>
          </cell>
          <cell r="AD232">
            <v>0.11600000000000001</v>
          </cell>
          <cell r="AG232">
            <v>0.115853139592027</v>
          </cell>
          <cell r="AI232">
            <v>3.1E-2</v>
          </cell>
          <cell r="AL232">
            <v>3.0605093129749402E-2</v>
          </cell>
          <cell r="AN232">
            <v>9.1999999999999998E-2</v>
          </cell>
          <cell r="AQ232">
            <v>9.2061564277603508E-2</v>
          </cell>
          <cell r="AS232">
            <v>-5.6000000000000001E-2</v>
          </cell>
          <cell r="AV232">
            <v>-5.6093018914755099E-2</v>
          </cell>
          <cell r="BK232">
            <v>2.9000000000000001E-2</v>
          </cell>
          <cell r="BN232">
            <v>2.8935926458446504E-2</v>
          </cell>
          <cell r="BW232">
            <v>2.8935926458446504E-2</v>
          </cell>
          <cell r="CD232">
            <v>0</v>
          </cell>
          <cell r="CN232">
            <v>-1.526</v>
          </cell>
          <cell r="CQ232">
            <v>-1.52588204631867</v>
          </cell>
        </row>
        <row r="233">
          <cell r="C233" t="str">
            <v>50002CAllcustom2ROICUSD Total</v>
          </cell>
          <cell r="E233">
            <v>7.0000000000000001E-3</v>
          </cell>
          <cell r="H233">
            <v>7.3102121273585993E-3</v>
          </cell>
          <cell r="J233">
            <v>-0.03</v>
          </cell>
          <cell r="M233">
            <v>-2.9537623608546098E-2</v>
          </cell>
          <cell r="O233">
            <v>6.2E-2</v>
          </cell>
          <cell r="R233">
            <v>6.1992199843025002E-2</v>
          </cell>
          <cell r="T233">
            <v>0.112</v>
          </cell>
          <cell r="W233">
            <v>0.11244812343577899</v>
          </cell>
          <cell r="Y233">
            <v>-4.0000000000000001E-3</v>
          </cell>
          <cell r="AB233">
            <v>-4.0424267995295997E-3</v>
          </cell>
          <cell r="AD233">
            <v>0.115</v>
          </cell>
          <cell r="AG233">
            <v>0.115446414626553</v>
          </cell>
          <cell r="AI233">
            <v>0.03</v>
          </cell>
          <cell r="AL233">
            <v>3.0466696952536298E-2</v>
          </cell>
          <cell r="AN233">
            <v>9.4E-2</v>
          </cell>
          <cell r="AQ233">
            <v>9.4128865670450299E-2</v>
          </cell>
          <cell r="AS233">
            <v>-5.6000000000000001E-2</v>
          </cell>
          <cell r="AV233">
            <v>-5.580682759600139E-2</v>
          </cell>
          <cell r="BK233">
            <v>2.9000000000000001E-2</v>
          </cell>
          <cell r="BN233">
            <v>2.8730681366765497E-2</v>
          </cell>
          <cell r="CD233">
            <v>0</v>
          </cell>
          <cell r="CI233">
            <v>0.19</v>
          </cell>
          <cell r="CL233">
            <v>0.19008397423021001</v>
          </cell>
          <cell r="CN233">
            <v>-1.3220000000000001</v>
          </cell>
          <cell r="CQ233">
            <v>-1.32225193373227</v>
          </cell>
          <cell r="CS233">
            <v>-1.3220000000000001</v>
          </cell>
          <cell r="CX233">
            <v>-1.32225193373227</v>
          </cell>
          <cell r="CZ233">
            <v>0</v>
          </cell>
          <cell r="DC233">
            <v>0</v>
          </cell>
          <cell r="DE233">
            <v>0</v>
          </cell>
          <cell r="DH233">
            <v>0</v>
          </cell>
          <cell r="DJ233">
            <v>-2.4E-2</v>
          </cell>
          <cell r="DM233">
            <v>-2.4071940204219901E-2</v>
          </cell>
          <cell r="DO233">
            <v>0</v>
          </cell>
          <cell r="DR233">
            <v>0</v>
          </cell>
          <cell r="DT233">
            <v>6.2E-2</v>
          </cell>
          <cell r="DW233">
            <v>6.2044926642747404E-2</v>
          </cell>
          <cell r="DY233">
            <v>4.8000000000000001E-2</v>
          </cell>
          <cell r="EB233">
            <v>4.7542052914199801E-2</v>
          </cell>
          <cell r="ED233">
            <v>0</v>
          </cell>
          <cell r="EG233">
            <v>0</v>
          </cell>
          <cell r="EI233">
            <v>-0.18</v>
          </cell>
          <cell r="EL233">
            <v>-0.179521904870276</v>
          </cell>
          <cell r="EN233">
            <v>-0.157</v>
          </cell>
          <cell r="EQ233">
            <v>-0.15685734053078501</v>
          </cell>
        </row>
        <row r="234">
          <cell r="C234" t="str">
            <v>50005CAllcustom2ROICUSD Total</v>
          </cell>
          <cell r="E234">
            <v>7.0000000000000001E-3</v>
          </cell>
          <cell r="H234">
            <v>7.3368358282037208E-3</v>
          </cell>
          <cell r="J234">
            <v>-0.03</v>
          </cell>
          <cell r="M234">
            <v>-2.9944225644762998E-2</v>
          </cell>
          <cell r="O234">
            <v>6.2E-2</v>
          </cell>
          <cell r="R234">
            <v>6.2390559291581105E-2</v>
          </cell>
          <cell r="T234">
            <v>0.113</v>
          </cell>
          <cell r="W234">
            <v>0.11290462672358499</v>
          </cell>
          <cell r="Y234">
            <v>-4.0000000000000001E-3</v>
          </cell>
          <cell r="AB234">
            <v>-4.4781722541507897E-3</v>
          </cell>
          <cell r="AD234">
            <v>0.11600000000000001</v>
          </cell>
          <cell r="AG234">
            <v>0.115853139592027</v>
          </cell>
          <cell r="AI234">
            <v>3.1E-2</v>
          </cell>
          <cell r="AL234">
            <v>3.0605093129749298E-2</v>
          </cell>
          <cell r="AN234">
            <v>9.1999999999999998E-2</v>
          </cell>
          <cell r="AQ234">
            <v>9.2061564277603605E-2</v>
          </cell>
          <cell r="AS234">
            <v>-5.6000000000000001E-2</v>
          </cell>
          <cell r="AV234">
            <v>-5.6093018914755099E-2</v>
          </cell>
          <cell r="BK234">
            <v>2.9000000000000001E-2</v>
          </cell>
          <cell r="BN234">
            <v>2.8935926458446504E-2</v>
          </cell>
          <cell r="BW234">
            <v>2.8935926458446504E-2</v>
          </cell>
          <cell r="CD234">
            <v>0</v>
          </cell>
          <cell r="CN234">
            <v>-1.526</v>
          </cell>
          <cell r="CQ234">
            <v>-1.52588204631867</v>
          </cell>
        </row>
        <row r="235">
          <cell r="C235" t="str">
            <v>50006CAllcustom2ROICUSD Total</v>
          </cell>
          <cell r="E235">
            <v>7.0000000000000001E-3</v>
          </cell>
          <cell r="H235">
            <v>7.3102121273585898E-3</v>
          </cell>
          <cell r="J235">
            <v>-0.03</v>
          </cell>
          <cell r="M235">
            <v>-2.9537623608546098E-2</v>
          </cell>
          <cell r="O235">
            <v>6.2E-2</v>
          </cell>
          <cell r="R235">
            <v>6.1992199843024801E-2</v>
          </cell>
          <cell r="T235">
            <v>0.112</v>
          </cell>
          <cell r="W235">
            <v>0.11244812343577801</v>
          </cell>
          <cell r="Y235">
            <v>-4.0000000000000001E-3</v>
          </cell>
          <cell r="AB235">
            <v>-4.0424267995296101E-3</v>
          </cell>
          <cell r="AD235">
            <v>0.115</v>
          </cell>
          <cell r="AG235">
            <v>0.115446414626553</v>
          </cell>
          <cell r="AI235">
            <v>0.03</v>
          </cell>
          <cell r="AL235">
            <v>3.0466696952536298E-2</v>
          </cell>
          <cell r="AN235">
            <v>9.4E-2</v>
          </cell>
          <cell r="AQ235">
            <v>9.4128865670450493E-2</v>
          </cell>
          <cell r="AS235">
            <v>-5.6000000000000001E-2</v>
          </cell>
          <cell r="AV235">
            <v>-5.58068275960013E-2</v>
          </cell>
          <cell r="BK235">
            <v>2.9000000000000001E-2</v>
          </cell>
          <cell r="BN235">
            <v>2.8730681366765497E-2</v>
          </cell>
          <cell r="BP235">
            <v>0</v>
          </cell>
          <cell r="BS235">
            <v>0</v>
          </cell>
          <cell r="CD235">
            <v>0</v>
          </cell>
          <cell r="CI235">
            <v>0.19</v>
          </cell>
          <cell r="CL235">
            <v>0.19008397423021001</v>
          </cell>
          <cell r="CN235">
            <v>-1.3220000000000001</v>
          </cell>
          <cell r="CQ235">
            <v>-1.32225193373227</v>
          </cell>
          <cell r="CS235">
            <v>-1.3220000000000001</v>
          </cell>
          <cell r="CX235">
            <v>-1.32225193373227</v>
          </cell>
          <cell r="CZ235">
            <v>0</v>
          </cell>
          <cell r="DC235">
            <v>0</v>
          </cell>
          <cell r="DE235">
            <v>0</v>
          </cell>
          <cell r="DH235">
            <v>0</v>
          </cell>
          <cell r="DJ235">
            <v>-2.4E-2</v>
          </cell>
          <cell r="DM235">
            <v>-2.4071940204219804E-2</v>
          </cell>
          <cell r="DO235">
            <v>0</v>
          </cell>
          <cell r="DR235">
            <v>0</v>
          </cell>
          <cell r="DT235">
            <v>6.2E-2</v>
          </cell>
          <cell r="DW235">
            <v>6.2044926642747293E-2</v>
          </cell>
          <cell r="DY235">
            <v>4.8000000000000001E-2</v>
          </cell>
          <cell r="EB235">
            <v>4.7542052914199801E-2</v>
          </cell>
          <cell r="ED235">
            <v>0</v>
          </cell>
          <cell r="EG235">
            <v>0</v>
          </cell>
          <cell r="EI235">
            <v>-0.18</v>
          </cell>
          <cell r="EL235">
            <v>-0.179521904870276</v>
          </cell>
          <cell r="EN235">
            <v>-0.157</v>
          </cell>
          <cell r="EQ235">
            <v>-0.15685734053078398</v>
          </cell>
        </row>
        <row r="236">
          <cell r="C236" t="str">
            <v>50007CAllcustom2ROICUSD Total</v>
          </cell>
          <cell r="E236">
            <v>7.0000000000000001E-3</v>
          </cell>
          <cell r="H236">
            <v>7.3368358282037208E-3</v>
          </cell>
          <cell r="J236">
            <v>-0.03</v>
          </cell>
          <cell r="M236">
            <v>-2.9944225644762998E-2</v>
          </cell>
          <cell r="O236">
            <v>6.2E-2</v>
          </cell>
          <cell r="R236">
            <v>6.2390559291581105E-2</v>
          </cell>
          <cell r="T236">
            <v>0.113</v>
          </cell>
          <cell r="W236">
            <v>0.11290462672358499</v>
          </cell>
          <cell r="Y236">
            <v>-4.0000000000000001E-3</v>
          </cell>
          <cell r="AB236">
            <v>-4.4781722541507897E-3</v>
          </cell>
          <cell r="AD236">
            <v>0.11600000000000001</v>
          </cell>
          <cell r="AG236">
            <v>0.115853139592027</v>
          </cell>
          <cell r="AI236">
            <v>3.1E-2</v>
          </cell>
          <cell r="AL236">
            <v>3.0605093129749298E-2</v>
          </cell>
          <cell r="AN236">
            <v>9.1999999999999998E-2</v>
          </cell>
          <cell r="AQ236">
            <v>9.2061564277603605E-2</v>
          </cell>
          <cell r="AS236">
            <v>-5.6000000000000001E-2</v>
          </cell>
          <cell r="AV236">
            <v>-5.6093018914755099E-2</v>
          </cell>
          <cell r="BK236">
            <v>2.9000000000000001E-2</v>
          </cell>
          <cell r="BN236">
            <v>2.8935926458446504E-2</v>
          </cell>
          <cell r="BW236">
            <v>2.8935926458446504E-2</v>
          </cell>
          <cell r="CD236">
            <v>0</v>
          </cell>
          <cell r="CN236">
            <v>-1.526</v>
          </cell>
          <cell r="CQ236">
            <v>-1.52588204631867</v>
          </cell>
        </row>
        <row r="237">
          <cell r="C237" t="str">
            <v>50008CAllcustom2ROICUSD Total</v>
          </cell>
          <cell r="E237">
            <v>7.0000000000000001E-3</v>
          </cell>
          <cell r="H237">
            <v>7.3102121273585898E-3</v>
          </cell>
          <cell r="J237">
            <v>-0.03</v>
          </cell>
          <cell r="M237">
            <v>-2.9537623608546098E-2</v>
          </cell>
          <cell r="O237">
            <v>6.2E-2</v>
          </cell>
          <cell r="R237">
            <v>6.1992199843024801E-2</v>
          </cell>
          <cell r="T237">
            <v>0.112</v>
          </cell>
          <cell r="W237">
            <v>0.11244812343577801</v>
          </cell>
          <cell r="Y237">
            <v>-4.0000000000000001E-3</v>
          </cell>
          <cell r="AB237">
            <v>-4.0424267995296101E-3</v>
          </cell>
          <cell r="AD237">
            <v>0.115</v>
          </cell>
          <cell r="AG237">
            <v>0.115446414626553</v>
          </cell>
          <cell r="AI237">
            <v>0.03</v>
          </cell>
          <cell r="AL237">
            <v>3.0466696952536201E-2</v>
          </cell>
          <cell r="AN237">
            <v>9.4E-2</v>
          </cell>
          <cell r="AQ237">
            <v>9.4128865670450493E-2</v>
          </cell>
          <cell r="AS237">
            <v>-5.6000000000000001E-2</v>
          </cell>
          <cell r="AV237">
            <v>-5.580682759600139E-2</v>
          </cell>
          <cell r="BK237">
            <v>2.9000000000000001E-2</v>
          </cell>
          <cell r="BN237">
            <v>2.8730681366765497E-2</v>
          </cell>
          <cell r="BP237">
            <v>0</v>
          </cell>
          <cell r="BS237">
            <v>0</v>
          </cell>
          <cell r="CD237">
            <v>0</v>
          </cell>
          <cell r="CI237">
            <v>0.19</v>
          </cell>
          <cell r="CL237">
            <v>0.19008397423021001</v>
          </cell>
          <cell r="CN237">
            <v>-1.3220000000000001</v>
          </cell>
          <cell r="CQ237">
            <v>-1.32225193373227</v>
          </cell>
          <cell r="CS237">
            <v>-1.3220000000000001</v>
          </cell>
          <cell r="CX237">
            <v>-1.32225193373227</v>
          </cell>
          <cell r="CZ237">
            <v>0</v>
          </cell>
          <cell r="DC237">
            <v>0</v>
          </cell>
          <cell r="DE237">
            <v>0</v>
          </cell>
          <cell r="DH237">
            <v>0</v>
          </cell>
          <cell r="DJ237">
            <v>-2.4E-2</v>
          </cell>
          <cell r="DM237">
            <v>-2.4071940204219901E-2</v>
          </cell>
          <cell r="DO237">
            <v>0</v>
          </cell>
          <cell r="DR237">
            <v>0</v>
          </cell>
          <cell r="DT237">
            <v>6.2E-2</v>
          </cell>
          <cell r="DW237">
            <v>6.2044926642747293E-2</v>
          </cell>
          <cell r="DY237">
            <v>4.8000000000000001E-2</v>
          </cell>
          <cell r="EB237">
            <v>4.7542052914199801E-2</v>
          </cell>
          <cell r="ED237">
            <v>0</v>
          </cell>
          <cell r="EG237">
            <v>0</v>
          </cell>
          <cell r="EI237">
            <v>-0.18</v>
          </cell>
          <cell r="EL237">
            <v>-0.179521904870276</v>
          </cell>
          <cell r="EN237">
            <v>-0.157</v>
          </cell>
          <cell r="EQ237">
            <v>-0.15685734053078501</v>
          </cell>
        </row>
        <row r="239">
          <cell r="C239" t="str">
            <v>50880CAllcustom2ROICUSD Total</v>
          </cell>
          <cell r="E239">
            <v>2.5999999999999999E-2</v>
          </cell>
          <cell r="H239">
            <v>2.6412077823893199E-2</v>
          </cell>
          <cell r="J239">
            <v>-0.01</v>
          </cell>
          <cell r="M239">
            <v>-1.0307973027738299E-2</v>
          </cell>
          <cell r="O239">
            <v>6.4000000000000001E-2</v>
          </cell>
          <cell r="R239">
            <v>6.3846537555873092E-2</v>
          </cell>
          <cell r="T239">
            <v>0.112</v>
          </cell>
          <cell r="W239">
            <v>0.11213037026401601</v>
          </cell>
          <cell r="Y239">
            <v>-4.0000000000000001E-3</v>
          </cell>
          <cell r="AB239">
            <v>-4.0260933050642704E-3</v>
          </cell>
          <cell r="AD239">
            <v>0.106</v>
          </cell>
          <cell r="AG239">
            <v>0.10568392398777901</v>
          </cell>
          <cell r="AI239">
            <v>5.5E-2</v>
          </cell>
          <cell r="AL239">
            <v>5.5253067508588695E-2</v>
          </cell>
          <cell r="AN239">
            <v>9.0999999999999998E-2</v>
          </cell>
          <cell r="AQ239">
            <v>9.1002197616942102E-2</v>
          </cell>
          <cell r="AS239">
            <v>-8.9999999999999993E-3</v>
          </cell>
          <cell r="AV239">
            <v>-9.2619727962504807E-3</v>
          </cell>
          <cell r="BK239">
            <v>3.7999999999999999E-2</v>
          </cell>
          <cell r="BN239">
            <v>3.8205254761602206E-2</v>
          </cell>
          <cell r="BW239">
            <v>3.8205254761602206E-2</v>
          </cell>
          <cell r="CD239">
            <v>0</v>
          </cell>
          <cell r="CN239">
            <v>-1.3220000000000001</v>
          </cell>
          <cell r="CQ239">
            <v>-1.32225193373227</v>
          </cell>
        </row>
        <row r="240">
          <cell r="C240" t="str">
            <v>50882CAllcustom2ROICUSD Total</v>
          </cell>
          <cell r="E240">
            <v>2.5999999999999999E-2</v>
          </cell>
          <cell r="H240">
            <v>2.6144096843781401E-2</v>
          </cell>
          <cell r="J240">
            <v>-0.01</v>
          </cell>
          <cell r="M240">
            <v>-9.9975165541713491E-3</v>
          </cell>
          <cell r="O240">
            <v>6.3E-2</v>
          </cell>
          <cell r="R240">
            <v>6.3401207302800508E-2</v>
          </cell>
          <cell r="T240">
            <v>0.111</v>
          </cell>
          <cell r="W240">
            <v>0.110512379990983</v>
          </cell>
          <cell r="Y240">
            <v>-4.0000000000000001E-3</v>
          </cell>
          <cell r="AB240">
            <v>-4.02325753836683E-3</v>
          </cell>
          <cell r="AD240">
            <v>0.105</v>
          </cell>
          <cell r="AG240">
            <v>0.10521258603035401</v>
          </cell>
          <cell r="AI240">
            <v>5.5E-2</v>
          </cell>
          <cell r="AL240">
            <v>5.5392174437685696E-2</v>
          </cell>
          <cell r="AN240">
            <v>9.1999999999999998E-2</v>
          </cell>
          <cell r="AQ240">
            <v>9.1581211203255117E-2</v>
          </cell>
          <cell r="AS240">
            <v>-1.2E-2</v>
          </cell>
          <cell r="AV240">
            <v>-1.2133205256787301E-2</v>
          </cell>
          <cell r="BK240">
            <v>3.7999999999999999E-2</v>
          </cell>
          <cell r="BN240">
            <v>3.7971766366488205E-2</v>
          </cell>
          <cell r="BW240">
            <v>3.7971766366488205E-2</v>
          </cell>
          <cell r="CD240">
            <v>0</v>
          </cell>
          <cell r="CN240">
            <v>-1.3220000000000001</v>
          </cell>
          <cell r="CQ240">
            <v>-1.32225193373227</v>
          </cell>
          <cell r="DT240">
            <v>6.3E-2</v>
          </cell>
          <cell r="DW240">
            <v>6.3384999274828505E-2</v>
          </cell>
        </row>
        <row r="241">
          <cell r="C241" t="str">
            <v>50881CAllcustom2ROICUSD Total</v>
          </cell>
          <cell r="E241">
            <v>2.5999999999999999E-2</v>
          </cell>
          <cell r="H241">
            <v>2.6144096843781401E-2</v>
          </cell>
          <cell r="J241">
            <v>-0.01</v>
          </cell>
          <cell r="M241">
            <v>-9.9975165541713491E-3</v>
          </cell>
          <cell r="O241">
            <v>6.3E-2</v>
          </cell>
          <cell r="R241">
            <v>6.3401207302800397E-2</v>
          </cell>
          <cell r="T241">
            <v>0.111</v>
          </cell>
          <cell r="W241">
            <v>0.110512379990983</v>
          </cell>
          <cell r="Y241">
            <v>-4.0000000000000001E-3</v>
          </cell>
          <cell r="AB241">
            <v>-4.0232575383668404E-3</v>
          </cell>
          <cell r="AD241">
            <v>0.105</v>
          </cell>
          <cell r="AG241">
            <v>0.10521258603035401</v>
          </cell>
          <cell r="AI241">
            <v>5.5E-2</v>
          </cell>
          <cell r="AL241">
            <v>5.5392174437685696E-2</v>
          </cell>
          <cell r="AN241">
            <v>9.1999999999999998E-2</v>
          </cell>
          <cell r="AQ241">
            <v>9.1581211203255117E-2</v>
          </cell>
          <cell r="AS241">
            <v>-1.2E-2</v>
          </cell>
          <cell r="AV241">
            <v>-1.2133205256787301E-2</v>
          </cell>
          <cell r="BK241">
            <v>3.7999999999999999E-2</v>
          </cell>
          <cell r="BN241">
            <v>3.7971766366488205E-2</v>
          </cell>
          <cell r="BW241">
            <v>3.7971766366488205E-2</v>
          </cell>
          <cell r="CD241">
            <v>0</v>
          </cell>
          <cell r="CI241">
            <v>5.5E-2</v>
          </cell>
          <cell r="CL241">
            <v>5.4590075990916302E-2</v>
          </cell>
          <cell r="CN241">
            <v>-1.3220000000000001</v>
          </cell>
          <cell r="CQ241">
            <v>-1.32225193373227</v>
          </cell>
          <cell r="CS241">
            <v>-1.3220000000000001</v>
          </cell>
          <cell r="CX241">
            <v>-1.32225193373227</v>
          </cell>
          <cell r="CZ241">
            <v>0</v>
          </cell>
          <cell r="DC241">
            <v>0</v>
          </cell>
          <cell r="DE241">
            <v>0</v>
          </cell>
          <cell r="DH241">
            <v>0</v>
          </cell>
          <cell r="DJ241">
            <v>-1E-3</v>
          </cell>
          <cell r="DM241">
            <v>-1.4280486225933101E-3</v>
          </cell>
          <cell r="DO241">
            <v>0</v>
          </cell>
          <cell r="DR241">
            <v>0</v>
          </cell>
          <cell r="DT241">
            <v>6.3E-2</v>
          </cell>
          <cell r="DW241">
            <v>6.3384999274828505E-2</v>
          </cell>
          <cell r="DY241">
            <v>4.8000000000000001E-2</v>
          </cell>
          <cell r="EB241">
            <v>4.7542052914199801E-2</v>
          </cell>
          <cell r="ED241">
            <v>0</v>
          </cell>
          <cell r="EG241">
            <v>0</v>
          </cell>
          <cell r="EI241">
            <v>-0.17899999999999999</v>
          </cell>
          <cell r="EL241">
            <v>-0.17899432293584699</v>
          </cell>
          <cell r="EN241">
            <v>-0.154</v>
          </cell>
          <cell r="EQ241">
            <v>-0.15433736190414199</v>
          </cell>
        </row>
        <row r="243">
          <cell r="C243" t="str">
            <v>50840TAllcustom2Allcustom3USD Total</v>
          </cell>
          <cell r="E243">
            <v>191</v>
          </cell>
          <cell r="H243">
            <v>190.93648432734201</v>
          </cell>
          <cell r="J243">
            <v>-12</v>
          </cell>
          <cell r="M243">
            <v>-12.4308463605998</v>
          </cell>
          <cell r="O243">
            <v>144</v>
          </cell>
          <cell r="R243">
            <v>144.446921887771</v>
          </cell>
          <cell r="T243">
            <v>223</v>
          </cell>
          <cell r="W243">
            <v>222.70003992154901</v>
          </cell>
          <cell r="Y243">
            <v>-2</v>
          </cell>
          <cell r="AB243">
            <v>-1.80641459868722</v>
          </cell>
          <cell r="AD243">
            <v>55</v>
          </cell>
          <cell r="AG243">
            <v>55.380432871499998</v>
          </cell>
          <cell r="AI243">
            <v>8</v>
          </cell>
          <cell r="AL243">
            <v>7.9161528594105004</v>
          </cell>
          <cell r="AN243">
            <v>31</v>
          </cell>
          <cell r="AQ243">
            <v>30.503366257647901</v>
          </cell>
          <cell r="AS243">
            <v>-3</v>
          </cell>
          <cell r="AV243">
            <v>-3.3065154022915499</v>
          </cell>
          <cell r="AX243">
            <v>-76</v>
          </cell>
          <cell r="BA243">
            <v>-76.380775086093905</v>
          </cell>
          <cell r="BC243">
            <v>3</v>
          </cell>
          <cell r="BE243">
            <v>-1</v>
          </cell>
          <cell r="BH243">
            <v>0</v>
          </cell>
          <cell r="BI243">
            <v>3.7076070393649498</v>
          </cell>
          <cell r="BK243">
            <v>562</v>
          </cell>
          <cell r="BM243">
            <v>0</v>
          </cell>
          <cell r="BN243">
            <v>561.66645371693005</v>
          </cell>
          <cell r="BP243">
            <v>0</v>
          </cell>
          <cell r="BS243">
            <v>0</v>
          </cell>
          <cell r="BU243">
            <v>0</v>
          </cell>
          <cell r="BV243">
            <v>0</v>
          </cell>
          <cell r="BW243">
            <v>562</v>
          </cell>
          <cell r="BY243">
            <v>638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I243">
            <v>2</v>
          </cell>
          <cell r="CL243">
            <v>2.2410234521791601</v>
          </cell>
          <cell r="CN243">
            <v>1</v>
          </cell>
          <cell r="CQ243">
            <v>1.30034987886127</v>
          </cell>
          <cell r="CS243">
            <v>1</v>
          </cell>
          <cell r="CU243">
            <v>0</v>
          </cell>
          <cell r="CX243">
            <v>1.30034987886127</v>
          </cell>
          <cell r="CZ243">
            <v>0</v>
          </cell>
          <cell r="DC243">
            <v>0</v>
          </cell>
          <cell r="DE243">
            <v>0</v>
          </cell>
          <cell r="DH243">
            <v>0</v>
          </cell>
          <cell r="DJ243">
            <v>0</v>
          </cell>
          <cell r="DM243">
            <v>-8.2588775491872102E-2</v>
          </cell>
          <cell r="DO243">
            <v>0</v>
          </cell>
          <cell r="DR243">
            <v>0</v>
          </cell>
          <cell r="DT243">
            <v>92</v>
          </cell>
          <cell r="DW243">
            <v>91.993537389871804</v>
          </cell>
          <cell r="DY243">
            <v>0</v>
          </cell>
          <cell r="EB243">
            <v>-3.3089871359829999E-2</v>
          </cell>
          <cell r="ED243">
            <v>0</v>
          </cell>
          <cell r="EG243">
            <v>0</v>
          </cell>
          <cell r="EI243">
            <v>-2</v>
          </cell>
          <cell r="EL243">
            <v>-2.4884082034852799</v>
          </cell>
          <cell r="EN243">
            <v>-16</v>
          </cell>
          <cell r="EQ243">
            <v>-16.1671102846968</v>
          </cell>
        </row>
        <row r="244">
          <cell r="C244" t="str">
            <v>50870TAllcustom2Allcustom3USD Total</v>
          </cell>
          <cell r="E244">
            <v>28968</v>
          </cell>
          <cell r="H244">
            <v>28968.465110077799</v>
          </cell>
          <cell r="J244">
            <v>5266</v>
          </cell>
          <cell r="M244">
            <v>5265.5658294300001</v>
          </cell>
          <cell r="O244">
            <v>9826</v>
          </cell>
          <cell r="R244">
            <v>9826.2065364248501</v>
          </cell>
          <cell r="T244">
            <v>7851</v>
          </cell>
          <cell r="W244">
            <v>7851.3396350149696</v>
          </cell>
          <cell r="Y244">
            <v>1820</v>
          </cell>
          <cell r="AB244">
            <v>1820.4659538194499</v>
          </cell>
          <cell r="AD244">
            <v>2098</v>
          </cell>
          <cell r="AG244">
            <v>2097.61020024031</v>
          </cell>
          <cell r="AI244">
            <v>583</v>
          </cell>
          <cell r="AL244">
            <v>583.39689110540496</v>
          </cell>
          <cell r="AN244">
            <v>1375</v>
          </cell>
          <cell r="AQ244">
            <v>1375.4941432880498</v>
          </cell>
          <cell r="AS244">
            <v>1467</v>
          </cell>
          <cell r="AV244">
            <v>1466.6346312911101</v>
          </cell>
          <cell r="AX244">
            <v>937</v>
          </cell>
          <cell r="BA244">
            <v>937.13735076958301</v>
          </cell>
          <cell r="BC244">
            <v>-41</v>
          </cell>
          <cell r="BE244">
            <v>1</v>
          </cell>
          <cell r="BH244">
            <v>0</v>
          </cell>
          <cell r="BI244">
            <v>-42.060932157034301</v>
          </cell>
          <cell r="BK244">
            <v>60150</v>
          </cell>
          <cell r="BM244">
            <v>0</v>
          </cell>
          <cell r="BN244">
            <v>60150.255349304607</v>
          </cell>
          <cell r="BP244">
            <v>0</v>
          </cell>
          <cell r="BS244">
            <v>0</v>
          </cell>
          <cell r="BU244">
            <v>0</v>
          </cell>
          <cell r="BV244">
            <v>0</v>
          </cell>
          <cell r="BW244">
            <v>60150</v>
          </cell>
          <cell r="BY244">
            <v>57787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I244">
            <v>101</v>
          </cell>
          <cell r="CL244">
            <v>101.12813427818</v>
          </cell>
          <cell r="CN244">
            <v>-5</v>
          </cell>
          <cell r="CQ244">
            <v>-4.9310233415320601</v>
          </cell>
          <cell r="CS244">
            <v>-5</v>
          </cell>
          <cell r="CU244">
            <v>0</v>
          </cell>
          <cell r="CX244">
            <v>-4.9310233415320601</v>
          </cell>
          <cell r="CZ244">
            <v>0</v>
          </cell>
          <cell r="DC244">
            <v>0</v>
          </cell>
          <cell r="DE244">
            <v>0</v>
          </cell>
          <cell r="DH244">
            <v>0</v>
          </cell>
          <cell r="DJ244">
            <v>459</v>
          </cell>
          <cell r="DM244">
            <v>458.692537790622</v>
          </cell>
          <cell r="DO244">
            <v>0</v>
          </cell>
          <cell r="DR244">
            <v>0</v>
          </cell>
          <cell r="DT244">
            <v>5877</v>
          </cell>
          <cell r="DW244">
            <v>5876.9671884532199</v>
          </cell>
          <cell r="DY244">
            <v>-3</v>
          </cell>
          <cell r="EB244">
            <v>-3.0232329433451701</v>
          </cell>
          <cell r="ED244">
            <v>0</v>
          </cell>
          <cell r="EG244">
            <v>0</v>
          </cell>
          <cell r="EI244">
            <v>55</v>
          </cell>
          <cell r="EL244">
            <v>54.973632377767501</v>
          </cell>
          <cell r="EN244">
            <v>448</v>
          </cell>
          <cell r="EQ244">
            <v>448.30112038070899</v>
          </cell>
        </row>
        <row r="248">
          <cell r="C248" t="str">
            <v>51101KPI120Allcustom3USD Total</v>
          </cell>
          <cell r="E248">
            <v>1857</v>
          </cell>
          <cell r="H248">
            <v>1857.2152270409399</v>
          </cell>
          <cell r="J248">
            <v>0</v>
          </cell>
          <cell r="M248">
            <v>0</v>
          </cell>
          <cell r="O248">
            <v>0</v>
          </cell>
          <cell r="R248">
            <v>0</v>
          </cell>
          <cell r="T248">
            <v>0</v>
          </cell>
          <cell r="W248">
            <v>0</v>
          </cell>
          <cell r="Y248">
            <v>0</v>
          </cell>
          <cell r="AB248">
            <v>0</v>
          </cell>
          <cell r="AD248">
            <v>0</v>
          </cell>
          <cell r="AG248">
            <v>0</v>
          </cell>
          <cell r="AI248">
            <v>0</v>
          </cell>
          <cell r="AL248">
            <v>0</v>
          </cell>
          <cell r="AN248">
            <v>0</v>
          </cell>
          <cell r="AQ248">
            <v>0</v>
          </cell>
          <cell r="AS248">
            <v>0</v>
          </cell>
          <cell r="AV248">
            <v>0</v>
          </cell>
          <cell r="BK248">
            <v>1857.2149999999999</v>
          </cell>
          <cell r="BN248">
            <v>1857.2152270409399</v>
          </cell>
          <cell r="BW248">
            <v>1857.2149999999999</v>
          </cell>
          <cell r="CD248">
            <v>0</v>
          </cell>
        </row>
        <row r="249">
          <cell r="C249" t="str">
            <v>51101KPI110Allcustom3USD Total</v>
          </cell>
          <cell r="E249">
            <v>1857</v>
          </cell>
          <cell r="H249">
            <v>1857.2152270409399</v>
          </cell>
          <cell r="J249">
            <v>0</v>
          </cell>
          <cell r="M249">
            <v>0</v>
          </cell>
          <cell r="O249">
            <v>0</v>
          </cell>
          <cell r="R249">
            <v>0</v>
          </cell>
          <cell r="T249">
            <v>0</v>
          </cell>
          <cell r="W249">
            <v>0</v>
          </cell>
          <cell r="Y249">
            <v>0</v>
          </cell>
          <cell r="AB249">
            <v>0</v>
          </cell>
          <cell r="AD249">
            <v>0</v>
          </cell>
          <cell r="AG249">
            <v>0</v>
          </cell>
          <cell r="AI249">
            <v>0</v>
          </cell>
          <cell r="AL249">
            <v>0</v>
          </cell>
          <cell r="AN249">
            <v>0</v>
          </cell>
          <cell r="AQ249">
            <v>0</v>
          </cell>
          <cell r="AS249">
            <v>0</v>
          </cell>
          <cell r="AV249">
            <v>0</v>
          </cell>
          <cell r="BK249">
            <v>1857.2149999999999</v>
          </cell>
          <cell r="BN249">
            <v>1857.2152270409399</v>
          </cell>
          <cell r="BW249">
            <v>1857.2149999999999</v>
          </cell>
          <cell r="CD249">
            <v>0</v>
          </cell>
        </row>
        <row r="250">
          <cell r="C250" t="str">
            <v>51102KPI120Allcustom3USD Total</v>
          </cell>
          <cell r="E250">
            <v>2361</v>
          </cell>
          <cell r="H250">
            <v>2361.2020000000002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D250">
            <v>0</v>
          </cell>
          <cell r="AG250">
            <v>0</v>
          </cell>
          <cell r="AI250">
            <v>0</v>
          </cell>
          <cell r="AL250">
            <v>0</v>
          </cell>
          <cell r="AN250">
            <v>0</v>
          </cell>
          <cell r="AQ250">
            <v>0</v>
          </cell>
          <cell r="AS250">
            <v>0</v>
          </cell>
          <cell r="AV250">
            <v>0</v>
          </cell>
          <cell r="BK250">
            <v>2361.2020000000002</v>
          </cell>
          <cell r="BN250">
            <v>2361.2020000000002</v>
          </cell>
          <cell r="BW250">
            <v>2361.2020000000002</v>
          </cell>
          <cell r="CD250">
            <v>0</v>
          </cell>
        </row>
        <row r="251">
          <cell r="C251" t="str">
            <v>51102KPI110Allcustom3USD Total</v>
          </cell>
          <cell r="E251">
            <v>2361</v>
          </cell>
          <cell r="H251">
            <v>2361.2020000000002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D251">
            <v>0</v>
          </cell>
          <cell r="AG251">
            <v>0</v>
          </cell>
          <cell r="AI251">
            <v>0</v>
          </cell>
          <cell r="AL251">
            <v>0</v>
          </cell>
          <cell r="AN251">
            <v>0</v>
          </cell>
          <cell r="AQ251">
            <v>0</v>
          </cell>
          <cell r="AS251">
            <v>0</v>
          </cell>
          <cell r="AV251">
            <v>0</v>
          </cell>
          <cell r="BK251">
            <v>2361.2020000000002</v>
          </cell>
          <cell r="BN251">
            <v>2361.2020000000002</v>
          </cell>
          <cell r="BW251">
            <v>2361.2020000000002</v>
          </cell>
          <cell r="CD251">
            <v>0</v>
          </cell>
        </row>
        <row r="252">
          <cell r="C252" t="str">
            <v>51105KPI120Allcustom3USD Total</v>
          </cell>
          <cell r="E252">
            <v>178</v>
          </cell>
          <cell r="H252">
            <v>177.61345817818599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D252">
            <v>0</v>
          </cell>
          <cell r="AG252">
            <v>0</v>
          </cell>
          <cell r="AI252">
            <v>0</v>
          </cell>
          <cell r="AL252">
            <v>0</v>
          </cell>
          <cell r="AN252">
            <v>0</v>
          </cell>
          <cell r="AQ252">
            <v>0</v>
          </cell>
          <cell r="AS252">
            <v>0</v>
          </cell>
          <cell r="AV252">
            <v>0</v>
          </cell>
          <cell r="BK252">
            <v>177.613</v>
          </cell>
          <cell r="BN252">
            <v>177.61345817818599</v>
          </cell>
          <cell r="BW252">
            <v>177.613</v>
          </cell>
          <cell r="CD252">
            <v>0</v>
          </cell>
        </row>
        <row r="253">
          <cell r="C253" t="str">
            <v>51105KPI110Allcustom3USD Total</v>
          </cell>
          <cell r="E253">
            <v>178</v>
          </cell>
          <cell r="H253">
            <v>177.61345817818599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177.613</v>
          </cell>
          <cell r="BN253">
            <v>177.61345817818599</v>
          </cell>
          <cell r="BW253">
            <v>177.613</v>
          </cell>
          <cell r="CD253">
            <v>0</v>
          </cell>
        </row>
        <row r="254">
          <cell r="C254" t="str">
            <v>51106KPI120Allcustom3USD Total</v>
          </cell>
          <cell r="E254">
            <v>2060</v>
          </cell>
          <cell r="H254">
            <v>2060.0841067348401</v>
          </cell>
          <cell r="J254">
            <v>0</v>
          </cell>
          <cell r="M254">
            <v>0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2060.0839999999998</v>
          </cell>
          <cell r="BN254">
            <v>2060.0841067348401</v>
          </cell>
          <cell r="BW254">
            <v>2060.0839999999998</v>
          </cell>
          <cell r="CD254">
            <v>0</v>
          </cell>
        </row>
        <row r="255">
          <cell r="C255" t="str">
            <v>51106KPI110Allcustom3USD Total</v>
          </cell>
          <cell r="E255">
            <v>2060</v>
          </cell>
          <cell r="H255">
            <v>2060.0841067348401</v>
          </cell>
          <cell r="J255">
            <v>0</v>
          </cell>
          <cell r="M255">
            <v>0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2060.0839999999998</v>
          </cell>
          <cell r="BN255">
            <v>2060.0841067348401</v>
          </cell>
          <cell r="BW255">
            <v>2060.0839999999998</v>
          </cell>
          <cell r="CD255">
            <v>0</v>
          </cell>
        </row>
        <row r="256">
          <cell r="C256" t="str">
            <v>52501KPI120Allcustom3USD Total</v>
          </cell>
          <cell r="E256">
            <v>0</v>
          </cell>
          <cell r="H256">
            <v>0</v>
          </cell>
          <cell r="J256">
            <v>34</v>
          </cell>
          <cell r="M256">
            <v>33.9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33.9</v>
          </cell>
          <cell r="BN256">
            <v>33.9</v>
          </cell>
          <cell r="BW256">
            <v>33.9</v>
          </cell>
          <cell r="CD256">
            <v>0</v>
          </cell>
        </row>
        <row r="257">
          <cell r="C257" t="str">
            <v>52501KPI110Allcustom3USD Total</v>
          </cell>
          <cell r="E257">
            <v>0</v>
          </cell>
          <cell r="H257">
            <v>0</v>
          </cell>
          <cell r="J257">
            <v>34</v>
          </cell>
          <cell r="M257">
            <v>33.9</v>
          </cell>
          <cell r="O257">
            <v>0</v>
          </cell>
          <cell r="R257">
            <v>0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33.9</v>
          </cell>
          <cell r="BN257">
            <v>33.9</v>
          </cell>
          <cell r="BW257">
            <v>33.9</v>
          </cell>
          <cell r="CD257">
            <v>0</v>
          </cell>
        </row>
        <row r="258">
          <cell r="C258" t="str">
            <v>52502TKPI120Allcustom3USD Total</v>
          </cell>
          <cell r="E258">
            <v>0</v>
          </cell>
          <cell r="H258">
            <v>0</v>
          </cell>
          <cell r="J258">
            <v>350</v>
          </cell>
          <cell r="M258">
            <v>350.1</v>
          </cell>
          <cell r="O258">
            <v>0</v>
          </cell>
          <cell r="R258">
            <v>0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350.1</v>
          </cell>
          <cell r="BN258">
            <v>350.1</v>
          </cell>
          <cell r="BW258">
            <v>350.1</v>
          </cell>
          <cell r="CD258">
            <v>0</v>
          </cell>
        </row>
        <row r="259">
          <cell r="C259" t="str">
            <v>52502TKPI110Allcustom3USD Total</v>
          </cell>
          <cell r="E259">
            <v>0</v>
          </cell>
          <cell r="H259">
            <v>0</v>
          </cell>
          <cell r="J259">
            <v>350</v>
          </cell>
          <cell r="M259">
            <v>350.1</v>
          </cell>
          <cell r="O259">
            <v>0</v>
          </cell>
          <cell r="R259">
            <v>0</v>
          </cell>
          <cell r="T259">
            <v>0</v>
          </cell>
          <cell r="W259">
            <v>0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350.1</v>
          </cell>
          <cell r="BN259">
            <v>350.1</v>
          </cell>
          <cell r="BW259">
            <v>350.1</v>
          </cell>
          <cell r="CD259">
            <v>0</v>
          </cell>
        </row>
        <row r="260">
          <cell r="C260" t="str">
            <v>51020TKPI120Allcustom3USD Total</v>
          </cell>
          <cell r="E260">
            <v>0</v>
          </cell>
          <cell r="H260">
            <v>0</v>
          </cell>
          <cell r="J260">
            <v>0</v>
          </cell>
          <cell r="M260">
            <v>0</v>
          </cell>
          <cell r="O260">
            <v>8664994</v>
          </cell>
          <cell r="R260">
            <v>8664993.6300000008</v>
          </cell>
          <cell r="T260">
            <v>0</v>
          </cell>
          <cell r="W260">
            <v>0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8664993.6300000008</v>
          </cell>
          <cell r="BN260">
            <v>8664993.6300000008</v>
          </cell>
          <cell r="BW260">
            <v>8664993.6300000008</v>
          </cell>
          <cell r="CD260">
            <v>0</v>
          </cell>
        </row>
        <row r="261">
          <cell r="C261" t="str">
            <v>51020TKPI110Allcustom3USD Total</v>
          </cell>
          <cell r="E261">
            <v>0</v>
          </cell>
          <cell r="H261">
            <v>0</v>
          </cell>
          <cell r="J261">
            <v>0</v>
          </cell>
          <cell r="M261">
            <v>0</v>
          </cell>
          <cell r="O261">
            <v>8664994</v>
          </cell>
          <cell r="R261">
            <v>8664993.6300000008</v>
          </cell>
          <cell r="T261">
            <v>0</v>
          </cell>
          <cell r="W261">
            <v>0</v>
          </cell>
          <cell r="Y261">
            <v>0</v>
          </cell>
          <cell r="AB261">
            <v>0</v>
          </cell>
          <cell r="AD261">
            <v>0</v>
          </cell>
          <cell r="AG261">
            <v>0</v>
          </cell>
          <cell r="AI261">
            <v>0</v>
          </cell>
          <cell r="AL261">
            <v>0</v>
          </cell>
          <cell r="AN261">
            <v>0</v>
          </cell>
          <cell r="AQ261">
            <v>0</v>
          </cell>
          <cell r="AS261">
            <v>0</v>
          </cell>
          <cell r="AV261">
            <v>0</v>
          </cell>
          <cell r="BK261">
            <v>8664993.6300000008</v>
          </cell>
          <cell r="BN261">
            <v>8664993.6300000008</v>
          </cell>
          <cell r="BW261">
            <v>8664993.6300000008</v>
          </cell>
          <cell r="CD261">
            <v>0</v>
          </cell>
        </row>
        <row r="262">
          <cell r="C262" t="str">
            <v>51811KPI120Allcustom3USD Total</v>
          </cell>
          <cell r="E262">
            <v>0</v>
          </cell>
          <cell r="H262">
            <v>0</v>
          </cell>
          <cell r="J262">
            <v>0</v>
          </cell>
          <cell r="M262">
            <v>0</v>
          </cell>
          <cell r="O262">
            <v>0</v>
          </cell>
          <cell r="R262">
            <v>0</v>
          </cell>
          <cell r="T262">
            <v>96.274000000000001</v>
          </cell>
          <cell r="W262">
            <v>96.273518148518093</v>
          </cell>
          <cell r="Y262">
            <v>0</v>
          </cell>
          <cell r="AB262">
            <v>0</v>
          </cell>
          <cell r="AD262">
            <v>0</v>
          </cell>
          <cell r="AG262">
            <v>0</v>
          </cell>
          <cell r="AI262">
            <v>0</v>
          </cell>
          <cell r="AL262">
            <v>0</v>
          </cell>
          <cell r="AN262">
            <v>0</v>
          </cell>
          <cell r="AQ262">
            <v>0</v>
          </cell>
          <cell r="AS262">
            <v>0</v>
          </cell>
          <cell r="AV262">
            <v>0</v>
          </cell>
          <cell r="BK262">
            <v>96.274000000000001</v>
          </cell>
          <cell r="BN262">
            <v>96.273518148518093</v>
          </cell>
          <cell r="BW262">
            <v>96.274000000000001</v>
          </cell>
          <cell r="CD262">
            <v>0</v>
          </cell>
        </row>
        <row r="263">
          <cell r="C263" t="str">
            <v>51811KPI110Allcustom3USD Total</v>
          </cell>
          <cell r="E263">
            <v>0</v>
          </cell>
          <cell r="H263">
            <v>0</v>
          </cell>
          <cell r="J263">
            <v>0</v>
          </cell>
          <cell r="M263">
            <v>0</v>
          </cell>
          <cell r="O263">
            <v>0</v>
          </cell>
          <cell r="R263">
            <v>0</v>
          </cell>
          <cell r="T263">
            <v>96.274000000000001</v>
          </cell>
          <cell r="W263">
            <v>96.273518148518093</v>
          </cell>
          <cell r="Y263">
            <v>0</v>
          </cell>
          <cell r="AB263">
            <v>0</v>
          </cell>
          <cell r="AD263">
            <v>0</v>
          </cell>
          <cell r="AG263">
            <v>0</v>
          </cell>
          <cell r="AI263">
            <v>0</v>
          </cell>
          <cell r="AL263">
            <v>0</v>
          </cell>
          <cell r="AN263">
            <v>0</v>
          </cell>
          <cell r="AQ263">
            <v>0</v>
          </cell>
          <cell r="AS263">
            <v>0</v>
          </cell>
          <cell r="AV263">
            <v>0</v>
          </cell>
          <cell r="BK263">
            <v>96.274000000000001</v>
          </cell>
          <cell r="BN263">
            <v>96.273518148518093</v>
          </cell>
          <cell r="BW263">
            <v>96.274000000000001</v>
          </cell>
          <cell r="CD263">
            <v>0</v>
          </cell>
        </row>
        <row r="264">
          <cell r="C264" t="str">
            <v>51819KPI120Allcustom3USD Total</v>
          </cell>
          <cell r="E264">
            <v>0</v>
          </cell>
          <cell r="H264">
            <v>0</v>
          </cell>
          <cell r="J264">
            <v>0</v>
          </cell>
          <cell r="M264">
            <v>0</v>
          </cell>
          <cell r="O264">
            <v>0</v>
          </cell>
          <cell r="R264">
            <v>0</v>
          </cell>
          <cell r="T264">
            <v>0</v>
          </cell>
          <cell r="W264">
            <v>0</v>
          </cell>
          <cell r="Y264">
            <v>0</v>
          </cell>
          <cell r="AB264">
            <v>0</v>
          </cell>
          <cell r="AD264">
            <v>0</v>
          </cell>
          <cell r="AG264">
            <v>0</v>
          </cell>
          <cell r="AI264">
            <v>0</v>
          </cell>
          <cell r="AL264">
            <v>0</v>
          </cell>
          <cell r="AN264">
            <v>0</v>
          </cell>
          <cell r="AQ264">
            <v>0</v>
          </cell>
          <cell r="AS264">
            <v>0</v>
          </cell>
          <cell r="AV264">
            <v>0</v>
          </cell>
          <cell r="BK264">
            <v>0</v>
          </cell>
          <cell r="BN264">
            <v>0</v>
          </cell>
          <cell r="BW264">
            <v>0</v>
          </cell>
          <cell r="CD264">
            <v>0</v>
          </cell>
        </row>
        <row r="265">
          <cell r="C265" t="str">
            <v>51819Allcustom2Allcustom3USD Total</v>
          </cell>
          <cell r="E265">
            <v>0</v>
          </cell>
          <cell r="H265">
            <v>0</v>
          </cell>
          <cell r="J265">
            <v>0</v>
          </cell>
          <cell r="M265">
            <v>0</v>
          </cell>
          <cell r="O265">
            <v>0</v>
          </cell>
          <cell r="R265">
            <v>0</v>
          </cell>
          <cell r="T265">
            <v>4724284.1449999996</v>
          </cell>
          <cell r="W265">
            <v>4724284.1450370699</v>
          </cell>
          <cell r="Y265">
            <v>0</v>
          </cell>
          <cell r="AB265">
            <v>0</v>
          </cell>
          <cell r="AD265">
            <v>0</v>
          </cell>
          <cell r="AG265">
            <v>0</v>
          </cell>
          <cell r="AI265">
            <v>0</v>
          </cell>
          <cell r="AL265">
            <v>0</v>
          </cell>
          <cell r="AN265">
            <v>0</v>
          </cell>
          <cell r="AQ265">
            <v>0</v>
          </cell>
          <cell r="AS265">
            <v>0</v>
          </cell>
          <cell r="AV265">
            <v>0</v>
          </cell>
          <cell r="BK265">
            <v>4724284.1449999996</v>
          </cell>
          <cell r="BN265">
            <v>4724284.1450370699</v>
          </cell>
          <cell r="BW265">
            <v>4724284.1449999996</v>
          </cell>
          <cell r="CD265">
            <v>0</v>
          </cell>
        </row>
        <row r="266">
          <cell r="C266" t="str">
            <v>51820KPI120Allcustom3USD Total</v>
          </cell>
          <cell r="E266">
            <v>0</v>
          </cell>
          <cell r="H266">
            <v>0</v>
          </cell>
          <cell r="J266">
            <v>0</v>
          </cell>
          <cell r="M266">
            <v>0</v>
          </cell>
          <cell r="O266">
            <v>0</v>
          </cell>
          <cell r="R266">
            <v>0</v>
          </cell>
          <cell r="T266">
            <v>1683</v>
          </cell>
          <cell r="W266">
            <v>1683</v>
          </cell>
          <cell r="Y266">
            <v>0</v>
          </cell>
          <cell r="AB266">
            <v>0</v>
          </cell>
          <cell r="AD266">
            <v>0</v>
          </cell>
          <cell r="AG266">
            <v>0</v>
          </cell>
          <cell r="AI266">
            <v>0</v>
          </cell>
          <cell r="AL266">
            <v>0</v>
          </cell>
          <cell r="AN266">
            <v>0</v>
          </cell>
          <cell r="AQ266">
            <v>0</v>
          </cell>
          <cell r="AS266">
            <v>0</v>
          </cell>
          <cell r="AV266">
            <v>0</v>
          </cell>
          <cell r="BK266">
            <v>1683</v>
          </cell>
          <cell r="BN266">
            <v>1683</v>
          </cell>
          <cell r="BW266">
            <v>1683</v>
          </cell>
          <cell r="CD266">
            <v>0</v>
          </cell>
        </row>
        <row r="267">
          <cell r="C267" t="str">
            <v>51820Allcustom2Allcustom3USD Total</v>
          </cell>
          <cell r="E267">
            <v>0</v>
          </cell>
          <cell r="H267">
            <v>0</v>
          </cell>
          <cell r="J267">
            <v>0</v>
          </cell>
          <cell r="M267">
            <v>0</v>
          </cell>
          <cell r="O267">
            <v>0</v>
          </cell>
          <cell r="R267">
            <v>0</v>
          </cell>
          <cell r="T267">
            <v>3366</v>
          </cell>
          <cell r="W267">
            <v>3366</v>
          </cell>
          <cell r="Y267">
            <v>0</v>
          </cell>
          <cell r="AB267">
            <v>0</v>
          </cell>
          <cell r="AD267">
            <v>0</v>
          </cell>
          <cell r="AG267">
            <v>0</v>
          </cell>
          <cell r="AI267">
            <v>0</v>
          </cell>
          <cell r="AL267">
            <v>0</v>
          </cell>
          <cell r="AN267">
            <v>0</v>
          </cell>
          <cell r="AQ267">
            <v>0</v>
          </cell>
          <cell r="AS267">
            <v>0</v>
          </cell>
          <cell r="AV267">
            <v>0</v>
          </cell>
          <cell r="BK267">
            <v>3366</v>
          </cell>
          <cell r="BN267">
            <v>3366</v>
          </cell>
          <cell r="BW267">
            <v>3366</v>
          </cell>
          <cell r="CD267">
            <v>0</v>
          </cell>
        </row>
        <row r="268">
          <cell r="C268" t="str">
            <v>51813KPI120Allcustom3USD Total</v>
          </cell>
          <cell r="E268">
            <v>0</v>
          </cell>
          <cell r="H268">
            <v>0</v>
          </cell>
          <cell r="J268">
            <v>0</v>
          </cell>
          <cell r="M268">
            <v>0</v>
          </cell>
          <cell r="O268">
            <v>0</v>
          </cell>
          <cell r="R268">
            <v>0</v>
          </cell>
          <cell r="T268">
            <v>97.081999999999994</v>
          </cell>
          <cell r="W268">
            <v>97.081914368159701</v>
          </cell>
          <cell r="Y268">
            <v>0</v>
          </cell>
          <cell r="AB268">
            <v>0</v>
          </cell>
          <cell r="AD268">
            <v>0</v>
          </cell>
          <cell r="AG268">
            <v>0</v>
          </cell>
          <cell r="AI268">
            <v>0</v>
          </cell>
          <cell r="AL268">
            <v>0</v>
          </cell>
          <cell r="AN268">
            <v>0</v>
          </cell>
          <cell r="AQ268">
            <v>0</v>
          </cell>
          <cell r="AS268">
            <v>0</v>
          </cell>
          <cell r="AV268">
            <v>0</v>
          </cell>
          <cell r="BK268">
            <v>97.081999999999994</v>
          </cell>
          <cell r="BN268">
            <v>97.081914368159701</v>
          </cell>
          <cell r="BW268">
            <v>97.081999999999994</v>
          </cell>
          <cell r="CD268">
            <v>0</v>
          </cell>
        </row>
        <row r="269">
          <cell r="C269" t="str">
            <v>51122KPI120Allcustom3USD Total</v>
          </cell>
          <cell r="E269">
            <v>287</v>
          </cell>
          <cell r="H269">
            <v>287</v>
          </cell>
          <cell r="J269">
            <v>0</v>
          </cell>
          <cell r="M269">
            <v>0</v>
          </cell>
          <cell r="O269">
            <v>0</v>
          </cell>
          <cell r="R269">
            <v>0</v>
          </cell>
          <cell r="T269">
            <v>0</v>
          </cell>
          <cell r="W269">
            <v>0</v>
          </cell>
          <cell r="Y269">
            <v>0</v>
          </cell>
          <cell r="AB269">
            <v>0</v>
          </cell>
          <cell r="AD269">
            <v>0</v>
          </cell>
          <cell r="AG269">
            <v>0</v>
          </cell>
          <cell r="AI269">
            <v>0</v>
          </cell>
          <cell r="AL269">
            <v>0</v>
          </cell>
          <cell r="AN269">
            <v>0</v>
          </cell>
          <cell r="AQ269">
            <v>0</v>
          </cell>
          <cell r="AS269">
            <v>0</v>
          </cell>
          <cell r="AV269">
            <v>0</v>
          </cell>
          <cell r="BK269">
            <v>287</v>
          </cell>
          <cell r="BN269">
            <v>287</v>
          </cell>
          <cell r="BW269">
            <v>287</v>
          </cell>
          <cell r="CD269">
            <v>0</v>
          </cell>
        </row>
        <row r="270">
          <cell r="C270" t="str">
            <v>51122KPI110Allcustom3USD Total</v>
          </cell>
          <cell r="E270">
            <v>287</v>
          </cell>
          <cell r="H270">
            <v>287</v>
          </cell>
          <cell r="J270">
            <v>0</v>
          </cell>
          <cell r="M270">
            <v>0</v>
          </cell>
          <cell r="O270">
            <v>0</v>
          </cell>
          <cell r="R270">
            <v>0</v>
          </cell>
          <cell r="T270">
            <v>0</v>
          </cell>
          <cell r="W270">
            <v>0</v>
          </cell>
          <cell r="Y270">
            <v>0</v>
          </cell>
          <cell r="AB270">
            <v>0</v>
          </cell>
          <cell r="AD270">
            <v>0</v>
          </cell>
          <cell r="AG270">
            <v>0</v>
          </cell>
          <cell r="AI270">
            <v>0</v>
          </cell>
          <cell r="AL270">
            <v>0</v>
          </cell>
          <cell r="AN270">
            <v>0</v>
          </cell>
          <cell r="AQ270">
            <v>0</v>
          </cell>
          <cell r="AS270">
            <v>0</v>
          </cell>
          <cell r="AV270">
            <v>0</v>
          </cell>
          <cell r="BK270">
            <v>287</v>
          </cell>
          <cell r="BN270">
            <v>287</v>
          </cell>
          <cell r="BW270">
            <v>287</v>
          </cell>
          <cell r="CD270">
            <v>0</v>
          </cell>
        </row>
        <row r="271">
          <cell r="C271" t="str">
            <v>51123KPI120Allcustom3USD Total</v>
          </cell>
          <cell r="E271">
            <v>318</v>
          </cell>
          <cell r="H271">
            <v>318</v>
          </cell>
          <cell r="J271">
            <v>0</v>
          </cell>
          <cell r="M271">
            <v>0</v>
          </cell>
          <cell r="O271">
            <v>0</v>
          </cell>
          <cell r="R271">
            <v>0</v>
          </cell>
          <cell r="T271">
            <v>0</v>
          </cell>
          <cell r="W271">
            <v>0</v>
          </cell>
          <cell r="Y271">
            <v>0</v>
          </cell>
          <cell r="AB271">
            <v>0</v>
          </cell>
          <cell r="AD271">
            <v>0</v>
          </cell>
          <cell r="AG271">
            <v>0</v>
          </cell>
          <cell r="AI271">
            <v>0</v>
          </cell>
          <cell r="AL271">
            <v>0</v>
          </cell>
          <cell r="AN271">
            <v>0</v>
          </cell>
          <cell r="AQ271">
            <v>0</v>
          </cell>
          <cell r="AS271">
            <v>0</v>
          </cell>
          <cell r="AV271">
            <v>0</v>
          </cell>
          <cell r="BK271">
            <v>318</v>
          </cell>
          <cell r="BN271">
            <v>318</v>
          </cell>
          <cell r="BW271">
            <v>318</v>
          </cell>
          <cell r="CD271">
            <v>0</v>
          </cell>
        </row>
        <row r="272">
          <cell r="C272" t="str">
            <v>51123KPI110Allcustom3USD Total</v>
          </cell>
          <cell r="E272">
            <v>318</v>
          </cell>
          <cell r="H272">
            <v>318</v>
          </cell>
          <cell r="J272">
            <v>0</v>
          </cell>
          <cell r="M272">
            <v>0</v>
          </cell>
          <cell r="O272">
            <v>0</v>
          </cell>
          <cell r="R272">
            <v>0</v>
          </cell>
          <cell r="T272">
            <v>0</v>
          </cell>
          <cell r="W272">
            <v>0</v>
          </cell>
          <cell r="Y272">
            <v>0</v>
          </cell>
          <cell r="AB272">
            <v>0</v>
          </cell>
          <cell r="AD272">
            <v>0</v>
          </cell>
          <cell r="AG272">
            <v>0</v>
          </cell>
          <cell r="AI272">
            <v>0</v>
          </cell>
          <cell r="AL272">
            <v>0</v>
          </cell>
          <cell r="AN272">
            <v>0</v>
          </cell>
          <cell r="AQ272">
            <v>0</v>
          </cell>
          <cell r="AS272">
            <v>0</v>
          </cell>
          <cell r="AV272">
            <v>0</v>
          </cell>
          <cell r="BK272">
            <v>318</v>
          </cell>
          <cell r="BN272">
            <v>318</v>
          </cell>
          <cell r="BW272">
            <v>318</v>
          </cell>
          <cell r="CD272">
            <v>0</v>
          </cell>
        </row>
        <row r="273">
          <cell r="C273" t="str">
            <v>51124TKPI120Allcustom3USD Total</v>
          </cell>
          <cell r="E273">
            <v>2992</v>
          </cell>
          <cell r="H273">
            <v>2991.8380000000002</v>
          </cell>
          <cell r="J273">
            <v>0</v>
          </cell>
          <cell r="M273">
            <v>0</v>
          </cell>
          <cell r="O273">
            <v>0</v>
          </cell>
          <cell r="R273">
            <v>0</v>
          </cell>
          <cell r="T273">
            <v>0</v>
          </cell>
          <cell r="W273">
            <v>0</v>
          </cell>
          <cell r="Y273">
            <v>0</v>
          </cell>
          <cell r="AB273">
            <v>0</v>
          </cell>
          <cell r="AD273">
            <v>0</v>
          </cell>
          <cell r="AG273">
            <v>0</v>
          </cell>
          <cell r="AI273">
            <v>0</v>
          </cell>
          <cell r="AL273">
            <v>0</v>
          </cell>
          <cell r="AN273">
            <v>0</v>
          </cell>
          <cell r="AQ273">
            <v>0</v>
          </cell>
          <cell r="AS273">
            <v>0</v>
          </cell>
          <cell r="AV273">
            <v>0</v>
          </cell>
          <cell r="BK273">
            <v>2991.8380000000002</v>
          </cell>
          <cell r="BN273">
            <v>2991.8380000000002</v>
          </cell>
          <cell r="BW273">
            <v>2991.8380000000002</v>
          </cell>
          <cell r="CD273">
            <v>0</v>
          </cell>
        </row>
        <row r="274">
          <cell r="C274" t="str">
            <v>51124TKPI110Allcustom3USD Total</v>
          </cell>
          <cell r="E274">
            <v>2992</v>
          </cell>
          <cell r="H274">
            <v>2991.8380000000002</v>
          </cell>
          <cell r="J274">
            <v>0</v>
          </cell>
          <cell r="M274">
            <v>0</v>
          </cell>
          <cell r="O274">
            <v>0</v>
          </cell>
          <cell r="R274">
            <v>0</v>
          </cell>
          <cell r="T274">
            <v>0</v>
          </cell>
          <cell r="W274">
            <v>0</v>
          </cell>
          <cell r="Y274">
            <v>0</v>
          </cell>
          <cell r="AB274">
            <v>0</v>
          </cell>
          <cell r="AD274">
            <v>0</v>
          </cell>
          <cell r="AG274">
            <v>0</v>
          </cell>
          <cell r="AI274">
            <v>0</v>
          </cell>
          <cell r="AL274">
            <v>0</v>
          </cell>
          <cell r="AN274">
            <v>0</v>
          </cell>
          <cell r="AQ274">
            <v>0</v>
          </cell>
          <cell r="AS274">
            <v>0</v>
          </cell>
          <cell r="AV274">
            <v>0</v>
          </cell>
          <cell r="BK274">
            <v>2991.8380000000002</v>
          </cell>
          <cell r="BN274">
            <v>2991.8380000000002</v>
          </cell>
          <cell r="BW274">
            <v>2991.8380000000002</v>
          </cell>
          <cell r="CD274">
            <v>0</v>
          </cell>
        </row>
        <row r="278">
          <cell r="C278" t="str">
            <v>50701CAllcustom2Allcustom3USD Total</v>
          </cell>
          <cell r="BK278">
            <v>6.2579827790884106E-3</v>
          </cell>
          <cell r="BN278">
            <v>6.2579827790884106E-3</v>
          </cell>
          <cell r="BW278">
            <v>6.2579827790884106E-3</v>
          </cell>
          <cell r="CD278">
            <v>0</v>
          </cell>
        </row>
        <row r="279">
          <cell r="C279" t="str">
            <v>50702CAllcustom2Allcustom3USD Total</v>
          </cell>
          <cell r="BK279">
            <v>0.55734837099217494</v>
          </cell>
          <cell r="BN279">
            <v>0.55734837099217494</v>
          </cell>
          <cell r="BW279">
            <v>0.55734837099217494</v>
          </cell>
          <cell r="CD279">
            <v>0</v>
          </cell>
        </row>
        <row r="280">
          <cell r="C280" t="str">
            <v>50703CAllcustom2Allcustom3USD Total</v>
          </cell>
          <cell r="BK280">
            <v>10</v>
          </cell>
          <cell r="BL280">
            <v>0</v>
          </cell>
          <cell r="BN280">
            <v>10.107430802506199</v>
          </cell>
          <cell r="BP280">
            <v>0</v>
          </cell>
          <cell r="BS280">
            <v>0</v>
          </cell>
          <cell r="BW280">
            <v>10</v>
          </cell>
          <cell r="CD280">
            <v>0</v>
          </cell>
        </row>
        <row r="281">
          <cell r="C281" t="str">
            <v>50704CAllcustom2Allcustom3USD Total</v>
          </cell>
          <cell r="BK281">
            <v>10</v>
          </cell>
          <cell r="BL281">
            <v>0</v>
          </cell>
          <cell r="BN281">
            <v>10.107430802506199</v>
          </cell>
          <cell r="BP281">
            <v>0</v>
          </cell>
          <cell r="BS281">
            <v>0</v>
          </cell>
          <cell r="BW281">
            <v>10</v>
          </cell>
          <cell r="CD281">
            <v>0</v>
          </cell>
        </row>
        <row r="282">
          <cell r="C282" t="str">
            <v>50705CAllcustom2Allcustom3USD Total</v>
          </cell>
          <cell r="BK282">
            <v>12</v>
          </cell>
          <cell r="BN282">
            <v>11.944585502827501</v>
          </cell>
          <cell r="BW282">
            <v>12</v>
          </cell>
          <cell r="CD282">
            <v>0</v>
          </cell>
        </row>
        <row r="285">
          <cell r="C285" t="str">
            <v>61165SHA410Allcustom3USD Total</v>
          </cell>
          <cell r="BK285">
            <v>1277</v>
          </cell>
          <cell r="BN285">
            <v>1277.35014879705</v>
          </cell>
          <cell r="BW285">
            <v>1277</v>
          </cell>
          <cell r="CD285">
            <v>0</v>
          </cell>
        </row>
        <row r="286">
          <cell r="C286" t="str">
            <v>61165SHA420Allcustom3USD Total</v>
          </cell>
          <cell r="BK286">
            <v>1312</v>
          </cell>
          <cell r="BN286">
            <v>1312.49255719696</v>
          </cell>
          <cell r="BW286">
            <v>1312</v>
          </cell>
          <cell r="CD286">
            <v>0</v>
          </cell>
        </row>
        <row r="288">
          <cell r="C288" t="str">
            <v>61120Allcustom2Allcustom3USD Total</v>
          </cell>
          <cell r="BK288">
            <v>21545382</v>
          </cell>
          <cell r="BN288">
            <v>21545382</v>
          </cell>
          <cell r="BV288">
            <v>0</v>
          </cell>
          <cell r="BW288">
            <v>21545382</v>
          </cell>
          <cell r="CD288">
            <v>0</v>
          </cell>
        </row>
        <row r="289">
          <cell r="C289" t="str">
            <v>61125Allcustom2Allcustom3USD Total</v>
          </cell>
          <cell r="BK289">
            <v>653164</v>
          </cell>
          <cell r="BL289">
            <v>0</v>
          </cell>
          <cell r="BN289">
            <v>653163.566666667</v>
          </cell>
          <cell r="BV289">
            <v>0</v>
          </cell>
          <cell r="BW289">
            <v>653164</v>
          </cell>
          <cell r="CD289">
            <v>0</v>
          </cell>
        </row>
        <row r="290">
          <cell r="C290" t="str">
            <v>61130CAllcustom2Allcustom3USD Total</v>
          </cell>
          <cell r="BK290">
            <v>20892218</v>
          </cell>
          <cell r="BL290">
            <v>0</v>
          </cell>
          <cell r="BM290">
            <v>0</v>
          </cell>
          <cell r="BN290">
            <v>20892218.433333334</v>
          </cell>
          <cell r="BV290">
            <v>0</v>
          </cell>
          <cell r="BW290">
            <v>20892218</v>
          </cell>
          <cell r="CD290">
            <v>0</v>
          </cell>
          <cell r="CF290">
            <v>0</v>
          </cell>
        </row>
        <row r="292">
          <cell r="C292" t="str">
            <v>61135Allcustom2Allcustom3USD Total</v>
          </cell>
          <cell r="BK292">
            <v>0</v>
          </cell>
          <cell r="BN292">
            <v>0</v>
          </cell>
          <cell r="BW292">
            <v>0</v>
          </cell>
          <cell r="CD292">
            <v>0</v>
          </cell>
        </row>
        <row r="294">
          <cell r="C294" t="str">
            <v>61170CAllcustom2Allcustom3USD Total</v>
          </cell>
          <cell r="BK294">
            <v>26832</v>
          </cell>
          <cell r="BN294">
            <v>26832.078795130299</v>
          </cell>
          <cell r="BW294">
            <v>26832</v>
          </cell>
          <cell r="CD294">
            <v>0</v>
          </cell>
        </row>
        <row r="299">
          <cell r="BK299">
            <v>490</v>
          </cell>
          <cell r="BL299">
            <v>-1</v>
          </cell>
          <cell r="BM299">
            <v>0</v>
          </cell>
          <cell r="BN299">
            <v>490.44523578995614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W299">
            <v>490</v>
          </cell>
        </row>
        <row r="300">
          <cell r="BK300">
            <v>1162</v>
          </cell>
          <cell r="BL300">
            <v>1</v>
          </cell>
          <cell r="BM300">
            <v>0</v>
          </cell>
          <cell r="BN300">
            <v>1161.2935173798498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W300">
            <v>1162</v>
          </cell>
        </row>
        <row r="301">
          <cell r="C301" t="str">
            <v>40020Allcustom2Allcustom3USD Total</v>
          </cell>
          <cell r="BK301">
            <v>-11</v>
          </cell>
          <cell r="BN301">
            <v>-10.6855487308947</v>
          </cell>
          <cell r="BP301">
            <v>0</v>
          </cell>
          <cell r="BQ301">
            <v>0</v>
          </cell>
          <cell r="BS301">
            <v>0</v>
          </cell>
          <cell r="BW301">
            <v>-11</v>
          </cell>
          <cell r="CD301">
            <v>0</v>
          </cell>
        </row>
        <row r="302">
          <cell r="BK302">
            <v>-23</v>
          </cell>
          <cell r="BL302">
            <v>0</v>
          </cell>
          <cell r="BM302">
            <v>0</v>
          </cell>
          <cell r="BN302">
            <v>-22.8615435546076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W302">
            <v>-23</v>
          </cell>
        </row>
        <row r="303">
          <cell r="BK303">
            <v>-21</v>
          </cell>
          <cell r="BL303">
            <v>0</v>
          </cell>
          <cell r="BM303">
            <v>0</v>
          </cell>
          <cell r="BN303">
            <v>-21.237690211745299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W303">
            <v>-21</v>
          </cell>
        </row>
        <row r="304">
          <cell r="C304" t="str">
            <v>40600TAllcustom2Allcustom3USD Total</v>
          </cell>
          <cell r="BK304">
            <v>-310</v>
          </cell>
          <cell r="BN304">
            <v>-309.62512233932398</v>
          </cell>
          <cell r="BP304">
            <v>0</v>
          </cell>
          <cell r="BS304">
            <v>0</v>
          </cell>
          <cell r="BW304">
            <v>-310</v>
          </cell>
          <cell r="CD304">
            <v>0</v>
          </cell>
          <cell r="CE304">
            <v>0</v>
          </cell>
        </row>
        <row r="305">
          <cell r="C305" t="str">
            <v>40800TAllcustom2Allcustom3USD Total</v>
          </cell>
          <cell r="BK305">
            <v>-564</v>
          </cell>
          <cell r="BN305">
            <v>-563.76803634166902</v>
          </cell>
          <cell r="BP305">
            <v>0</v>
          </cell>
          <cell r="BS305">
            <v>0</v>
          </cell>
          <cell r="BW305">
            <v>-564</v>
          </cell>
          <cell r="CD305">
            <v>0</v>
          </cell>
        </row>
        <row r="306">
          <cell r="C306" t="str">
            <v>40200TAllcustom2Allcustom3USD Total</v>
          </cell>
          <cell r="BK306">
            <v>36</v>
          </cell>
          <cell r="BL306">
            <v>0</v>
          </cell>
          <cell r="BN306">
            <v>35.864338042107001</v>
          </cell>
          <cell r="BP306">
            <v>0</v>
          </cell>
          <cell r="BQ306">
            <v>0</v>
          </cell>
          <cell r="BS306">
            <v>0</v>
          </cell>
          <cell r="BW306">
            <v>36</v>
          </cell>
          <cell r="CD306">
            <v>0</v>
          </cell>
        </row>
        <row r="307">
          <cell r="C307" t="str">
            <v>40850TAllcustom2Allcustom3USD Total</v>
          </cell>
          <cell r="BK307">
            <v>759</v>
          </cell>
          <cell r="BL307">
            <v>0</v>
          </cell>
          <cell r="BM307">
            <v>0</v>
          </cell>
          <cell r="BN307">
            <v>759.42515003367237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U307">
            <v>0</v>
          </cell>
          <cell r="BV307">
            <v>0</v>
          </cell>
          <cell r="BW307">
            <v>759</v>
          </cell>
          <cell r="CD307">
            <v>0</v>
          </cell>
          <cell r="CF307">
            <v>0</v>
          </cell>
        </row>
        <row r="309">
          <cell r="C309" t="str">
            <v>40950TAllcustom2Allcustom3USD Total</v>
          </cell>
          <cell r="BK309">
            <v>54</v>
          </cell>
          <cell r="BL309">
            <v>1</v>
          </cell>
          <cell r="BN309">
            <v>52.804270794868401</v>
          </cell>
          <cell r="BP309">
            <v>0</v>
          </cell>
          <cell r="BQ309">
            <v>0</v>
          </cell>
          <cell r="BS309">
            <v>0</v>
          </cell>
          <cell r="BW309">
            <v>54</v>
          </cell>
          <cell r="CD309">
            <v>0</v>
          </cell>
        </row>
        <row r="311">
          <cell r="C311" t="str">
            <v>41300TAllcustom2Allcustom3USD Total</v>
          </cell>
          <cell r="BK311">
            <v>-197</v>
          </cell>
          <cell r="BL311">
            <v>0</v>
          </cell>
          <cell r="BN311">
            <v>-197.15225727755299</v>
          </cell>
          <cell r="BP311">
            <v>0</v>
          </cell>
          <cell r="BQ311">
            <v>0</v>
          </cell>
          <cell r="BS311">
            <v>0</v>
          </cell>
          <cell r="BW311">
            <v>-197</v>
          </cell>
          <cell r="CD311">
            <v>0</v>
          </cell>
        </row>
        <row r="312">
          <cell r="C312" t="str">
            <v>41490TAllcustom2Allcustom3USD Total</v>
          </cell>
          <cell r="BK312">
            <v>0</v>
          </cell>
          <cell r="BN312">
            <v>6.7308967687189589E-5</v>
          </cell>
          <cell r="BP312">
            <v>0</v>
          </cell>
          <cell r="BS312">
            <v>0</v>
          </cell>
          <cell r="BW312">
            <v>0</v>
          </cell>
          <cell r="CD312">
            <v>0</v>
          </cell>
        </row>
        <row r="313">
          <cell r="C313" t="str">
            <v>CF_financial_expense_USD</v>
          </cell>
          <cell r="BK313">
            <v>-197</v>
          </cell>
          <cell r="BL313">
            <v>0</v>
          </cell>
          <cell r="BM313">
            <v>0</v>
          </cell>
          <cell r="BN313">
            <v>-197.1521899685853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U313">
            <v>0</v>
          </cell>
          <cell r="BV313">
            <v>0</v>
          </cell>
          <cell r="BW313">
            <v>-197</v>
          </cell>
          <cell r="CD313">
            <v>0</v>
          </cell>
        </row>
        <row r="315">
          <cell r="C315" t="str">
            <v>41400TAllcustom2Allcustom3USD Total</v>
          </cell>
          <cell r="BK315">
            <v>-366</v>
          </cell>
          <cell r="BN315">
            <v>-365.52834143926003</v>
          </cell>
          <cell r="BP315">
            <v>0</v>
          </cell>
          <cell r="BS315">
            <v>0</v>
          </cell>
          <cell r="BW315">
            <v>-366</v>
          </cell>
          <cell r="CD315">
            <v>0</v>
          </cell>
        </row>
        <row r="316">
          <cell r="C316" t="str">
            <v>41500TAllcustom2Allcustom3USD Total</v>
          </cell>
          <cell r="BK316">
            <v>250</v>
          </cell>
          <cell r="BL316">
            <v>1</v>
          </cell>
          <cell r="BM316">
            <v>0</v>
          </cell>
          <cell r="BN316">
            <v>249.54888942069545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U316">
            <v>0</v>
          </cell>
          <cell r="BV316">
            <v>0</v>
          </cell>
          <cell r="BW316">
            <v>250</v>
          </cell>
          <cell r="CD316">
            <v>0</v>
          </cell>
          <cell r="CF316">
            <v>0</v>
          </cell>
        </row>
        <row r="319">
          <cell r="C319" t="str">
            <v>41850TAllcustom2Allcustom3USD Total</v>
          </cell>
          <cell r="BK319">
            <v>-1352</v>
          </cell>
          <cell r="BN319">
            <v>-1351.9500250819899</v>
          </cell>
          <cell r="BP319">
            <v>0</v>
          </cell>
          <cell r="BS319">
            <v>0</v>
          </cell>
          <cell r="BW319">
            <v>-1352</v>
          </cell>
          <cell r="CD319">
            <v>0</v>
          </cell>
        </row>
        <row r="321">
          <cell r="C321" t="str">
            <v>42300TAllcustom2Allcustom3USD Total</v>
          </cell>
          <cell r="BK321">
            <v>260</v>
          </cell>
          <cell r="BL321">
            <v>0</v>
          </cell>
          <cell r="BN321">
            <v>260.26088035882998</v>
          </cell>
          <cell r="BP321">
            <v>0</v>
          </cell>
          <cell r="BQ321">
            <v>0</v>
          </cell>
          <cell r="BS321">
            <v>0</v>
          </cell>
          <cell r="BW321">
            <v>260</v>
          </cell>
          <cell r="CD321">
            <v>0</v>
          </cell>
        </row>
        <row r="322">
          <cell r="C322" t="str">
            <v>44250TAllcustom2Allcustom3USD Total</v>
          </cell>
          <cell r="BK322">
            <v>6</v>
          </cell>
          <cell r="BN322">
            <v>5.5049909874839802</v>
          </cell>
          <cell r="BP322">
            <v>0</v>
          </cell>
          <cell r="BS322">
            <v>0</v>
          </cell>
          <cell r="BW322">
            <v>6</v>
          </cell>
          <cell r="CD322">
            <v>0</v>
          </cell>
        </row>
        <row r="323">
          <cell r="C323" t="str">
            <v>CF_sale_of_assets_USD</v>
          </cell>
          <cell r="BK323">
            <v>266</v>
          </cell>
          <cell r="BL323">
            <v>0</v>
          </cell>
          <cell r="BM323">
            <v>0</v>
          </cell>
          <cell r="BN323">
            <v>265.76587134631399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U323">
            <v>0</v>
          </cell>
          <cell r="BV323">
            <v>0</v>
          </cell>
          <cell r="BW323">
            <v>266</v>
          </cell>
          <cell r="CD323">
            <v>0</v>
          </cell>
        </row>
        <row r="325">
          <cell r="C325" t="str">
            <v>42600TAllcustom2Allcustom3USD Total</v>
          </cell>
          <cell r="BK325">
            <v>-708</v>
          </cell>
          <cell r="BN325">
            <v>-707.75175349902202</v>
          </cell>
          <cell r="BP325">
            <v>0</v>
          </cell>
          <cell r="BS325">
            <v>0</v>
          </cell>
          <cell r="BW325">
            <v>-708</v>
          </cell>
          <cell r="CD325">
            <v>0</v>
          </cell>
        </row>
        <row r="326">
          <cell r="C326" t="str">
            <v>42850TAllcustom2Allcustom3USD Total</v>
          </cell>
          <cell r="BK326">
            <v>0</v>
          </cell>
          <cell r="BN326">
            <v>-2.5853482800799497E-2</v>
          </cell>
          <cell r="BP326">
            <v>0</v>
          </cell>
          <cell r="BS326">
            <v>0</v>
          </cell>
          <cell r="BW326">
            <v>0</v>
          </cell>
          <cell r="CD326">
            <v>0</v>
          </cell>
        </row>
        <row r="327">
          <cell r="C327" t="str">
            <v>43600TAllcustom2Allcustom3USD Total</v>
          </cell>
          <cell r="BK327">
            <v>-69</v>
          </cell>
          <cell r="BN327">
            <v>-69.338670323528603</v>
          </cell>
          <cell r="BP327">
            <v>0</v>
          </cell>
          <cell r="BS327">
            <v>0</v>
          </cell>
          <cell r="BW327">
            <v>-69</v>
          </cell>
          <cell r="CD327">
            <v>0</v>
          </cell>
        </row>
        <row r="328">
          <cell r="C328" t="str">
            <v>44300TAllcustom2Allcustom3USD Total</v>
          </cell>
          <cell r="BK328">
            <v>-1863</v>
          </cell>
          <cell r="BL328">
            <v>0</v>
          </cell>
          <cell r="BM328">
            <v>0</v>
          </cell>
          <cell r="BN328">
            <v>-1863.3004310410272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U328">
            <v>0</v>
          </cell>
          <cell r="BV328">
            <v>0</v>
          </cell>
          <cell r="BW328">
            <v>-1863</v>
          </cell>
          <cell r="CD328">
            <v>0</v>
          </cell>
          <cell r="CF328">
            <v>0</v>
          </cell>
        </row>
        <row r="329">
          <cell r="C329" t="str">
            <v>44500TAllcustom2Allcustom3USD Total</v>
          </cell>
          <cell r="BK329">
            <v>10</v>
          </cell>
          <cell r="BL329">
            <v>0</v>
          </cell>
          <cell r="BN329">
            <v>10.206683465926901</v>
          </cell>
          <cell r="BP329">
            <v>0</v>
          </cell>
          <cell r="BQ329">
            <v>0</v>
          </cell>
          <cell r="BS329">
            <v>0</v>
          </cell>
          <cell r="BW329">
            <v>10</v>
          </cell>
          <cell r="CD329">
            <v>0</v>
          </cell>
        </row>
        <row r="330">
          <cell r="C330" t="str">
            <v>44900TAllcustom2Allcustom3USD Total</v>
          </cell>
          <cell r="BK330">
            <v>-1853</v>
          </cell>
          <cell r="BL330">
            <v>0</v>
          </cell>
          <cell r="BM330">
            <v>0</v>
          </cell>
          <cell r="BN330">
            <v>-1853.0937475751002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U330">
            <v>0</v>
          </cell>
          <cell r="BV330">
            <v>0</v>
          </cell>
          <cell r="BW330">
            <v>-1853</v>
          </cell>
          <cell r="CD330">
            <v>0</v>
          </cell>
          <cell r="CF330">
            <v>0</v>
          </cell>
        </row>
        <row r="333">
          <cell r="C333" t="str">
            <v>45600TAllcustom2Allcustom3USD Total</v>
          </cell>
          <cell r="BK333">
            <v>-238</v>
          </cell>
          <cell r="BN333">
            <v>-238.45254736117801</v>
          </cell>
          <cell r="BP333">
            <v>0</v>
          </cell>
          <cell r="BS333">
            <v>0</v>
          </cell>
          <cell r="BW333">
            <v>-238</v>
          </cell>
          <cell r="CD333">
            <v>0</v>
          </cell>
        </row>
        <row r="334">
          <cell r="C334" t="str">
            <v>45100TAllcustom2Allcustom3USD Total</v>
          </cell>
          <cell r="BK334">
            <v>1885</v>
          </cell>
          <cell r="BL334">
            <v>-1</v>
          </cell>
          <cell r="BN334">
            <v>1885.95073836335</v>
          </cell>
          <cell r="BP334">
            <v>0</v>
          </cell>
          <cell r="BQ334">
            <v>0</v>
          </cell>
          <cell r="BS334">
            <v>0</v>
          </cell>
          <cell r="BW334">
            <v>1885</v>
          </cell>
          <cell r="CD334">
            <v>0</v>
          </cell>
        </row>
        <row r="335">
          <cell r="C335" t="str">
            <v>45602Allcustom2Allcustom3USD Total</v>
          </cell>
          <cell r="BK335">
            <v>0</v>
          </cell>
          <cell r="BN335">
            <v>0</v>
          </cell>
          <cell r="BP335">
            <v>0</v>
          </cell>
          <cell r="BS335">
            <v>0</v>
          </cell>
          <cell r="BW335">
            <v>0</v>
          </cell>
          <cell r="CD335">
            <v>0</v>
          </cell>
        </row>
        <row r="336">
          <cell r="C336" t="str">
            <v>45604Allcustom2Allcustom3USD Total</v>
          </cell>
          <cell r="BK336">
            <v>-1</v>
          </cell>
          <cell r="BN336">
            <v>-0.80200000000000005</v>
          </cell>
          <cell r="BP336">
            <v>0</v>
          </cell>
          <cell r="BS336">
            <v>0</v>
          </cell>
          <cell r="BW336">
            <v>-1</v>
          </cell>
          <cell r="CD336">
            <v>0</v>
          </cell>
        </row>
        <row r="337">
          <cell r="C337" t="str">
            <v>45630Allcustom2Allcustom3USD Total</v>
          </cell>
          <cell r="BK337">
            <v>-475</v>
          </cell>
          <cell r="BN337">
            <v>-475.26424041907501</v>
          </cell>
          <cell r="BP337">
            <v>0</v>
          </cell>
          <cell r="BS337">
            <v>0</v>
          </cell>
          <cell r="BW337">
            <v>-475</v>
          </cell>
          <cell r="CD337">
            <v>0</v>
          </cell>
        </row>
        <row r="338">
          <cell r="C338" t="str">
            <v>45640Allcustom2Allcustom3USD Total</v>
          </cell>
          <cell r="BK338">
            <v>0</v>
          </cell>
          <cell r="BN338">
            <v>0</v>
          </cell>
          <cell r="BP338">
            <v>0</v>
          </cell>
          <cell r="BS338">
            <v>0</v>
          </cell>
          <cell r="BW338">
            <v>0</v>
          </cell>
          <cell r="CD338">
            <v>0</v>
          </cell>
        </row>
        <row r="339">
          <cell r="C339" t="str">
            <v>45700TAllcustom2Allcustom3USD Total</v>
          </cell>
          <cell r="BK339">
            <v>39</v>
          </cell>
          <cell r="BN339">
            <v>39.231801960327005</v>
          </cell>
          <cell r="BP339">
            <v>0</v>
          </cell>
          <cell r="BS339">
            <v>0</v>
          </cell>
          <cell r="BW339">
            <v>39</v>
          </cell>
          <cell r="CD339">
            <v>0</v>
          </cell>
        </row>
        <row r="340">
          <cell r="C340" t="str">
            <v>45800TAllcustom2Allcustom3USD Total</v>
          </cell>
          <cell r="BK340">
            <v>1210</v>
          </cell>
          <cell r="BL340">
            <v>-1</v>
          </cell>
          <cell r="BM340">
            <v>0</v>
          </cell>
          <cell r="BN340">
            <v>1210.6637525434242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U340">
            <v>0</v>
          </cell>
          <cell r="BV340">
            <v>0</v>
          </cell>
          <cell r="BW340">
            <v>1210</v>
          </cell>
          <cell r="CD340">
            <v>0</v>
          </cell>
        </row>
        <row r="343">
          <cell r="C343" t="str">
            <v>45900TAllcustom2Allcustom3USD Total</v>
          </cell>
          <cell r="BK343">
            <v>-393</v>
          </cell>
          <cell r="BL343">
            <v>0</v>
          </cell>
          <cell r="BM343">
            <v>0</v>
          </cell>
          <cell r="BN343">
            <v>-392.88110561098063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U343">
            <v>0</v>
          </cell>
          <cell r="BV343">
            <v>0</v>
          </cell>
          <cell r="BW343">
            <v>-393</v>
          </cell>
          <cell r="CD343">
            <v>0</v>
          </cell>
          <cell r="CF343">
            <v>0</v>
          </cell>
        </row>
        <row r="346">
          <cell r="C346" t="str">
            <v>CF_non-cash_items_USD</v>
          </cell>
          <cell r="BK346">
            <v>579</v>
          </cell>
          <cell r="BL346">
            <v>1</v>
          </cell>
          <cell r="BM346">
            <v>0</v>
          </cell>
          <cell r="BN346">
            <v>578.60503658304026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W346">
            <v>579</v>
          </cell>
        </row>
        <row r="347">
          <cell r="C347" t="str">
            <v>CF_financial_payments_USD</v>
          </cell>
          <cell r="BK347">
            <v>-143</v>
          </cell>
          <cell r="BL347">
            <v>1</v>
          </cell>
          <cell r="BM347">
            <v>0</v>
          </cell>
          <cell r="BN347">
            <v>-144.34791917371689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W347">
            <v>-143</v>
          </cell>
        </row>
        <row r="348">
          <cell r="C348" t="str">
            <v>CF_acq_sale_subsidiaries_USD</v>
          </cell>
          <cell r="BK348">
            <v>-777</v>
          </cell>
          <cell r="BL348">
            <v>0</v>
          </cell>
          <cell r="BM348">
            <v>0</v>
          </cell>
          <cell r="BN348">
            <v>-777.11627730535145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W348">
            <v>-777</v>
          </cell>
        </row>
        <row r="349">
          <cell r="C349" t="str">
            <v>CF_repayment_proceeds_borrowings_USD</v>
          </cell>
          <cell r="BK349">
            <v>1647</v>
          </cell>
          <cell r="BL349">
            <v>-1</v>
          </cell>
          <cell r="BM349">
            <v>0</v>
          </cell>
          <cell r="BN349">
            <v>1647.498191002172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W349">
            <v>1647</v>
          </cell>
        </row>
        <row r="351">
          <cell r="C351" t="str">
            <v>27200TAllcustom2M100CUSD Total</v>
          </cell>
          <cell r="BK351">
            <v>4008</v>
          </cell>
          <cell r="BN351">
            <v>4007.6528661972798</v>
          </cell>
          <cell r="BW351">
            <v>4008</v>
          </cell>
          <cell r="CD351">
            <v>0</v>
          </cell>
        </row>
        <row r="352">
          <cell r="C352" t="str">
            <v>27200TAllcustom2M990TUSD Total</v>
          </cell>
          <cell r="BK352">
            <v>3627</v>
          </cell>
          <cell r="BN352">
            <v>3626.8942690454796</v>
          </cell>
          <cell r="BW352">
            <v>3627</v>
          </cell>
          <cell r="CD352">
            <v>0</v>
          </cell>
        </row>
        <row r="353">
          <cell r="C353" t="str">
            <v>27260Allcustom2M100CUSD Total</v>
          </cell>
          <cell r="BK353">
            <v>0</v>
          </cell>
          <cell r="BN353">
            <v>0</v>
          </cell>
          <cell r="BW353">
            <v>0</v>
          </cell>
          <cell r="CD353">
            <v>0</v>
          </cell>
        </row>
        <row r="354">
          <cell r="C354" t="str">
            <v>46100Allcustom2Allcustom3USD Total</v>
          </cell>
          <cell r="BK354">
            <v>-10</v>
          </cell>
          <cell r="BN354">
            <v>-9.5682330169501988</v>
          </cell>
          <cell r="BW354">
            <v>-10</v>
          </cell>
          <cell r="CD354">
            <v>0</v>
          </cell>
        </row>
        <row r="356">
          <cell r="C356" t="str">
            <v>46900TAllcustom2Allcustom3USD Total</v>
          </cell>
          <cell r="BK356">
            <v>3594</v>
          </cell>
          <cell r="BN356">
            <v>3593.5896560266201</v>
          </cell>
          <cell r="BW356">
            <v>3594</v>
          </cell>
          <cell r="CD356">
            <v>0</v>
          </cell>
        </row>
        <row r="357">
          <cell r="C357" t="str">
            <v>34450Allcustom2M100CUSD Total</v>
          </cell>
          <cell r="BK357">
            <v>12</v>
          </cell>
          <cell r="BN357">
            <v>11.6420280343378</v>
          </cell>
          <cell r="BW357">
            <v>12</v>
          </cell>
          <cell r="CD357">
            <v>0</v>
          </cell>
        </row>
        <row r="358">
          <cell r="C358" t="str">
            <v>34450Allcustom2M990TUSD Total</v>
          </cell>
          <cell r="BK358">
            <v>33</v>
          </cell>
          <cell r="BN358">
            <v>33.330157990738897</v>
          </cell>
          <cell r="BW358">
            <v>33</v>
          </cell>
          <cell r="CD358">
            <v>0</v>
          </cell>
        </row>
        <row r="360">
          <cell r="C360" t="str">
            <v>27130Allcustom2Allcustom3USD Total</v>
          </cell>
          <cell r="BK360">
            <v>690</v>
          </cell>
          <cell r="BN360">
            <v>689.93256614177096</v>
          </cell>
          <cell r="BW360">
            <v>690</v>
          </cell>
          <cell r="CD360">
            <v>0</v>
          </cell>
        </row>
        <row r="365">
          <cell r="BK365">
            <v>224</v>
          </cell>
          <cell r="BL365">
            <v>0</v>
          </cell>
          <cell r="BM365">
            <v>0</v>
          </cell>
          <cell r="BN365">
            <v>224.05447943656392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W365">
            <v>224</v>
          </cell>
          <cell r="CF365">
            <v>0</v>
          </cell>
        </row>
        <row r="367">
          <cell r="BK367">
            <v>115</v>
          </cell>
          <cell r="BL367">
            <v>3</v>
          </cell>
          <cell r="BM367">
            <v>-1</v>
          </cell>
          <cell r="BN367">
            <v>114.0825970228145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W367">
            <v>115</v>
          </cell>
        </row>
        <row r="368">
          <cell r="C368" t="str">
            <v>Translation_reserve_USD</v>
          </cell>
          <cell r="BK368">
            <v>115</v>
          </cell>
          <cell r="BL368">
            <v>3</v>
          </cell>
          <cell r="BM368">
            <v>-1</v>
          </cell>
          <cell r="BN368">
            <v>114.0825970228145</v>
          </cell>
          <cell r="BP368">
            <v>0</v>
          </cell>
          <cell r="BR368">
            <v>0</v>
          </cell>
          <cell r="BS368">
            <v>0</v>
          </cell>
          <cell r="BW368">
            <v>115</v>
          </cell>
        </row>
        <row r="369">
          <cell r="C369" t="str">
            <v>68128CEQU300TAllcustom3USD Total</v>
          </cell>
          <cell r="BK369">
            <v>0</v>
          </cell>
          <cell r="BN369">
            <v>0</v>
          </cell>
          <cell r="BP369">
            <v>0</v>
          </cell>
          <cell r="BQ369">
            <v>0</v>
          </cell>
          <cell r="BS369">
            <v>0</v>
          </cell>
          <cell r="BV369">
            <v>0</v>
          </cell>
          <cell r="BW369">
            <v>0</v>
          </cell>
          <cell r="CD369">
            <v>0</v>
          </cell>
          <cell r="CF369">
            <v>0</v>
          </cell>
        </row>
        <row r="371">
          <cell r="C371" t="str">
            <v>68130CEQU300TAllcustom3USD Total</v>
          </cell>
          <cell r="BK371">
            <v>36</v>
          </cell>
          <cell r="BL371">
            <v>-1</v>
          </cell>
          <cell r="BM371">
            <v>0</v>
          </cell>
          <cell r="BN371">
            <v>36.520806663909006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W371">
            <v>36</v>
          </cell>
          <cell r="CD371">
            <v>0</v>
          </cell>
          <cell r="CF371">
            <v>0</v>
          </cell>
        </row>
        <row r="372">
          <cell r="C372" t="str">
            <v>68131CEQU300TAllcustom3USD Total</v>
          </cell>
          <cell r="BK372">
            <v>0</v>
          </cell>
          <cell r="BN372">
            <v>0</v>
          </cell>
          <cell r="BP372">
            <v>0</v>
          </cell>
          <cell r="BS372">
            <v>0</v>
          </cell>
          <cell r="BW372">
            <v>0</v>
          </cell>
          <cell r="CD372">
            <v>0</v>
          </cell>
        </row>
        <row r="373">
          <cell r="C373" t="str">
            <v>68132CEQU300TAllcustom3USD Total</v>
          </cell>
          <cell r="BK373">
            <v>0</v>
          </cell>
          <cell r="BN373">
            <v>0</v>
          </cell>
          <cell r="BP373">
            <v>0</v>
          </cell>
          <cell r="BS373">
            <v>0</v>
          </cell>
          <cell r="BW373">
            <v>0</v>
          </cell>
        </row>
        <row r="374">
          <cell r="C374" t="str">
            <v>68133EQU300TAllcustom3USD Total</v>
          </cell>
          <cell r="BK374">
            <v>0</v>
          </cell>
          <cell r="BN374">
            <v>0</v>
          </cell>
          <cell r="BP374">
            <v>0</v>
          </cell>
          <cell r="BS374">
            <v>0</v>
          </cell>
          <cell r="BW374">
            <v>0</v>
          </cell>
        </row>
        <row r="377">
          <cell r="C377" t="str">
            <v>68140CEQU300TAllcustom3USD Total</v>
          </cell>
          <cell r="BK377">
            <v>-4</v>
          </cell>
          <cell r="BL377">
            <v>0</v>
          </cell>
          <cell r="BN377">
            <v>-4.0350977681293303</v>
          </cell>
          <cell r="BP377">
            <v>0</v>
          </cell>
          <cell r="BQ377">
            <v>0</v>
          </cell>
          <cell r="BS377">
            <v>0</v>
          </cell>
          <cell r="BW377">
            <v>-4</v>
          </cell>
          <cell r="CD377">
            <v>0</v>
          </cell>
          <cell r="CE377">
            <v>0</v>
          </cell>
        </row>
        <row r="379">
          <cell r="C379" t="str">
            <v>68141CEQU300TAllcustom3USD Total</v>
          </cell>
          <cell r="BK379">
            <v>2</v>
          </cell>
          <cell r="BN379">
            <v>2.4219611237890102</v>
          </cell>
          <cell r="BP379">
            <v>0</v>
          </cell>
          <cell r="BS379">
            <v>0</v>
          </cell>
          <cell r="BW379">
            <v>2</v>
          </cell>
          <cell r="CD379">
            <v>0</v>
          </cell>
        </row>
        <row r="380">
          <cell r="C380" t="str">
            <v>68142CEQU300TAllcustom3USD Total</v>
          </cell>
          <cell r="BK380">
            <v>18</v>
          </cell>
          <cell r="BL380">
            <v>1</v>
          </cell>
          <cell r="BN380">
            <v>17.260870127999997</v>
          </cell>
          <cell r="BP380">
            <v>0</v>
          </cell>
          <cell r="BS380">
            <v>0</v>
          </cell>
          <cell r="BW380">
            <v>18</v>
          </cell>
          <cell r="CD380">
            <v>0</v>
          </cell>
        </row>
        <row r="381">
          <cell r="C381" t="str">
            <v>68143EQU300TAllcustom3USD Total</v>
          </cell>
          <cell r="BK381">
            <v>0</v>
          </cell>
          <cell r="BN381">
            <v>0</v>
          </cell>
          <cell r="BP381">
            <v>0</v>
          </cell>
          <cell r="BS381">
            <v>0</v>
          </cell>
          <cell r="BW381">
            <v>0</v>
          </cell>
          <cell r="CD381">
            <v>0</v>
          </cell>
        </row>
        <row r="382">
          <cell r="C382" t="str">
            <v>68144CEQU300TAllcustom3USD Total</v>
          </cell>
          <cell r="BK382">
            <v>15</v>
          </cell>
          <cell r="BN382">
            <v>14.668453523656</v>
          </cell>
          <cell r="BP382">
            <v>0</v>
          </cell>
          <cell r="BS382">
            <v>0</v>
          </cell>
          <cell r="BW382">
            <v>15</v>
          </cell>
          <cell r="CD382">
            <v>0</v>
          </cell>
        </row>
        <row r="383">
          <cell r="C383" t="str">
            <v>68145CEQU300TAllcustom3USD Total</v>
          </cell>
          <cell r="BK383">
            <v>0</v>
          </cell>
          <cell r="BN383">
            <v>0</v>
          </cell>
          <cell r="BP383">
            <v>0</v>
          </cell>
          <cell r="BS383">
            <v>0</v>
          </cell>
          <cell r="BW383">
            <v>0</v>
          </cell>
          <cell r="CD383">
            <v>0</v>
          </cell>
        </row>
        <row r="384">
          <cell r="C384" t="str">
            <v>68146CEQU300TAllcustom3USD Total</v>
          </cell>
          <cell r="BK384">
            <v>39</v>
          </cell>
          <cell r="BN384">
            <v>39.205965128145699</v>
          </cell>
          <cell r="BP384">
            <v>0</v>
          </cell>
          <cell r="BS384">
            <v>0</v>
          </cell>
          <cell r="BW384">
            <v>39</v>
          </cell>
          <cell r="CD384">
            <v>0</v>
          </cell>
        </row>
        <row r="385">
          <cell r="C385" t="str">
            <v>68147EQU300TAllcustom3USD Total</v>
          </cell>
          <cell r="BK385">
            <v>0</v>
          </cell>
          <cell r="BN385">
            <v>0</v>
          </cell>
          <cell r="BP385">
            <v>0</v>
          </cell>
          <cell r="BS385">
            <v>0</v>
          </cell>
          <cell r="BW385">
            <v>0</v>
          </cell>
          <cell r="CD385">
            <v>0</v>
          </cell>
          <cell r="CF385">
            <v>0</v>
          </cell>
        </row>
        <row r="386">
          <cell r="C386" t="str">
            <v>Reclassified_Income_Statement_USD</v>
          </cell>
          <cell r="BK386">
            <v>74</v>
          </cell>
          <cell r="BL386">
            <v>1</v>
          </cell>
          <cell r="BN386">
            <v>73.557249903590701</v>
          </cell>
          <cell r="BP386">
            <v>0</v>
          </cell>
          <cell r="BS386">
            <v>0</v>
          </cell>
          <cell r="BW386">
            <v>74</v>
          </cell>
          <cell r="CD386">
            <v>0</v>
          </cell>
        </row>
        <row r="388">
          <cell r="C388" t="str">
            <v>68180CEQU300TAllcustom3USD Total</v>
          </cell>
          <cell r="BK388">
            <v>9</v>
          </cell>
          <cell r="BL388">
            <v>0</v>
          </cell>
          <cell r="BN388">
            <v>9.3914448220519589</v>
          </cell>
          <cell r="BP388">
            <v>0</v>
          </cell>
          <cell r="BS388">
            <v>0</v>
          </cell>
          <cell r="BW388">
            <v>9</v>
          </cell>
          <cell r="CD388">
            <v>0</v>
          </cell>
          <cell r="CF388">
            <v>0</v>
          </cell>
        </row>
        <row r="389">
          <cell r="C389" t="str">
            <v>68182EQU300TAllcustom3USD Total</v>
          </cell>
          <cell r="BK389">
            <v>0</v>
          </cell>
          <cell r="BN389">
            <v>0</v>
          </cell>
          <cell r="BP389">
            <v>0</v>
          </cell>
          <cell r="BS389">
            <v>0</v>
          </cell>
          <cell r="BW389">
            <v>0</v>
          </cell>
          <cell r="CD389">
            <v>0</v>
          </cell>
        </row>
        <row r="390">
          <cell r="C390" t="str">
            <v>OCI_JVs_USD</v>
          </cell>
          <cell r="BK390">
            <v>-1</v>
          </cell>
          <cell r="BL390">
            <v>0</v>
          </cell>
          <cell r="BM390">
            <v>0</v>
          </cell>
          <cell r="BN390">
            <v>-1.3059599336669001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W390">
            <v>-1</v>
          </cell>
          <cell r="CD390">
            <v>0</v>
          </cell>
          <cell r="CF390">
            <v>0</v>
          </cell>
        </row>
        <row r="391">
          <cell r="C391" t="str">
            <v>OCI_Associates_USD</v>
          </cell>
          <cell r="BK391">
            <v>0</v>
          </cell>
          <cell r="BL391">
            <v>0</v>
          </cell>
          <cell r="BM391">
            <v>0</v>
          </cell>
          <cell r="BN391">
            <v>-5.2170354361641497E-2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W391">
            <v>0</v>
          </cell>
          <cell r="CD391">
            <v>0</v>
          </cell>
          <cell r="CF391">
            <v>0</v>
          </cell>
        </row>
        <row r="392">
          <cell r="C392" t="str">
            <v>68463TEQU300TAllcustom3USD Total</v>
          </cell>
          <cell r="BK392">
            <v>8</v>
          </cell>
          <cell r="BL392">
            <v>0</v>
          </cell>
          <cell r="BM392">
            <v>0</v>
          </cell>
          <cell r="BN392">
            <v>8.0333145340234182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V392">
            <v>0</v>
          </cell>
          <cell r="BW392">
            <v>8</v>
          </cell>
          <cell r="CD392">
            <v>0</v>
          </cell>
        </row>
        <row r="394">
          <cell r="BK394">
            <v>-9</v>
          </cell>
          <cell r="BL394">
            <v>0</v>
          </cell>
          <cell r="BM394">
            <v>0</v>
          </cell>
          <cell r="BN394">
            <v>-8.749927233563719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W394">
            <v>-9</v>
          </cell>
        </row>
        <row r="395">
          <cell r="C395" t="str">
            <v>68181CEQU300TAllcustom3USD Total</v>
          </cell>
          <cell r="BK395">
            <v>0</v>
          </cell>
          <cell r="BN395">
            <v>1.1299535559960699E-2</v>
          </cell>
          <cell r="BP395">
            <v>0</v>
          </cell>
          <cell r="BS395">
            <v>0</v>
          </cell>
          <cell r="BW395">
            <v>0</v>
          </cell>
          <cell r="CD395">
            <v>0</v>
          </cell>
        </row>
        <row r="396">
          <cell r="C396" t="str">
            <v>68184TEQU300TAllcustom3USD Total</v>
          </cell>
          <cell r="BK396">
            <v>-9</v>
          </cell>
          <cell r="BL396">
            <v>0</v>
          </cell>
          <cell r="BM396">
            <v>0</v>
          </cell>
          <cell r="BN396">
            <v>-8.7386276980037589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U396">
            <v>0</v>
          </cell>
          <cell r="BV396">
            <v>0</v>
          </cell>
          <cell r="BW396">
            <v>-9</v>
          </cell>
          <cell r="CD396">
            <v>0</v>
          </cell>
        </row>
        <row r="399">
          <cell r="C399" t="str">
            <v>OCI_Net_of_tax_USD</v>
          </cell>
          <cell r="BK399">
            <v>220</v>
          </cell>
          <cell r="BL399">
            <v>0</v>
          </cell>
          <cell r="BM399">
            <v>0</v>
          </cell>
          <cell r="BN399">
            <v>219.42024265820407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W399">
            <v>220</v>
          </cell>
          <cell r="CD399">
            <v>0</v>
          </cell>
          <cell r="CE399">
            <v>0</v>
          </cell>
        </row>
        <row r="401">
          <cell r="C401" t="str">
            <v>Total_comprehensive_income_USD</v>
          </cell>
          <cell r="BK401">
            <v>444</v>
          </cell>
          <cell r="BL401">
            <v>1</v>
          </cell>
          <cell r="BM401">
            <v>0</v>
          </cell>
          <cell r="BN401">
            <v>443.4747220947678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W401">
            <v>444</v>
          </cell>
          <cell r="CD401">
            <v>0</v>
          </cell>
          <cell r="CE401">
            <v>0</v>
          </cell>
          <cell r="CF401">
            <v>0</v>
          </cell>
        </row>
        <row r="403">
          <cell r="C403" t="str">
            <v>Total_comprehensive_income_NCI_USD</v>
          </cell>
          <cell r="BK403">
            <v>23</v>
          </cell>
          <cell r="BL403">
            <v>1</v>
          </cell>
          <cell r="BM403">
            <v>0</v>
          </cell>
          <cell r="BN403">
            <v>22.429403388364999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W403">
            <v>23</v>
          </cell>
          <cell r="CD403">
            <v>0</v>
          </cell>
          <cell r="CE403">
            <v>0</v>
          </cell>
          <cell r="CF403">
            <v>0</v>
          </cell>
        </row>
        <row r="404">
          <cell r="C404" t="str">
            <v>Total_comprehensive_income_majority_USD</v>
          </cell>
          <cell r="BK404">
            <v>421</v>
          </cell>
          <cell r="BL404">
            <v>0</v>
          </cell>
          <cell r="BM404">
            <v>0</v>
          </cell>
          <cell r="BN404">
            <v>421.04531870640278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W404">
            <v>421</v>
          </cell>
          <cell r="CD404">
            <v>0</v>
          </cell>
          <cell r="CE404">
            <v>0</v>
          </cell>
          <cell r="CF404">
            <v>0</v>
          </cell>
        </row>
        <row r="408">
          <cell r="C408" t="str">
            <v>68112TEQU100Allcustom3USD Total</v>
          </cell>
          <cell r="BK408">
            <v>3906</v>
          </cell>
          <cell r="BN408">
            <v>3906.374292</v>
          </cell>
          <cell r="BP408">
            <v>0</v>
          </cell>
          <cell r="BS408">
            <v>0</v>
          </cell>
          <cell r="BW408">
            <v>3906</v>
          </cell>
          <cell r="CD408">
            <v>0</v>
          </cell>
        </row>
        <row r="409">
          <cell r="C409" t="str">
            <v>68112TEQU110Allcustom3USD Total</v>
          </cell>
          <cell r="BK409">
            <v>5415</v>
          </cell>
          <cell r="BL409">
            <v>0</v>
          </cell>
          <cell r="BN409">
            <v>5415.07645674163</v>
          </cell>
          <cell r="BP409">
            <v>-5796</v>
          </cell>
          <cell r="BQ409">
            <v>0</v>
          </cell>
          <cell r="BS409">
            <v>-5795.7958025993703</v>
          </cell>
          <cell r="BW409">
            <v>-381</v>
          </cell>
          <cell r="CD409">
            <v>0</v>
          </cell>
        </row>
        <row r="410">
          <cell r="C410" t="str">
            <v>68112TEQU120Allcustom3USD Total</v>
          </cell>
          <cell r="BK410">
            <v>-205</v>
          </cell>
          <cell r="BN410">
            <v>-205.23511200641099</v>
          </cell>
          <cell r="BP410">
            <v>0</v>
          </cell>
          <cell r="BS410">
            <v>0</v>
          </cell>
          <cell r="BW410">
            <v>-205</v>
          </cell>
          <cell r="CD410">
            <v>0</v>
          </cell>
        </row>
        <row r="411">
          <cell r="C411" t="str">
            <v>68112TEQU130Allcustom3USD Total</v>
          </cell>
          <cell r="BK411">
            <v>-253</v>
          </cell>
          <cell r="BN411">
            <v>-252.653159442343</v>
          </cell>
          <cell r="BP411">
            <v>-48</v>
          </cell>
          <cell r="BS411">
            <v>-47.872362000000003</v>
          </cell>
          <cell r="BW411">
            <v>-301</v>
          </cell>
          <cell r="CD411">
            <v>0</v>
          </cell>
        </row>
        <row r="412">
          <cell r="C412" t="str">
            <v>68112TEQU140Allcustom3USD Total</v>
          </cell>
          <cell r="BK412">
            <v>29239</v>
          </cell>
          <cell r="BM412">
            <v>1</v>
          </cell>
          <cell r="BN412">
            <v>29237.648913863497</v>
          </cell>
          <cell r="BP412">
            <v>2829</v>
          </cell>
          <cell r="BS412">
            <v>2829.08429003945</v>
          </cell>
          <cell r="BW412">
            <v>32068</v>
          </cell>
          <cell r="CD412">
            <v>0</v>
          </cell>
        </row>
        <row r="413">
          <cell r="C413" t="str">
            <v>68112TEQU200TAllcustom3USD Total</v>
          </cell>
          <cell r="BK413">
            <v>38102</v>
          </cell>
          <cell r="BL413">
            <v>0</v>
          </cell>
          <cell r="BM413">
            <v>1</v>
          </cell>
          <cell r="BN413">
            <v>38101.211391156401</v>
          </cell>
          <cell r="BP413">
            <v>-3015</v>
          </cell>
          <cell r="BQ413">
            <v>0</v>
          </cell>
          <cell r="BR413">
            <v>0</v>
          </cell>
          <cell r="BS413">
            <v>-3014.5838745599199</v>
          </cell>
          <cell r="BV413">
            <v>0</v>
          </cell>
          <cell r="BW413">
            <v>35087</v>
          </cell>
          <cell r="CD413">
            <v>0</v>
          </cell>
          <cell r="CF413">
            <v>0</v>
          </cell>
        </row>
        <row r="414">
          <cell r="C414" t="str">
            <v>68112TEQU210Allcustom3USD Total</v>
          </cell>
          <cell r="BK414">
            <v>2738</v>
          </cell>
          <cell r="BL414">
            <v>0</v>
          </cell>
          <cell r="BM414">
            <v>-2</v>
          </cell>
          <cell r="BN414">
            <v>2739.5680682718703</v>
          </cell>
          <cell r="BP414">
            <v>-2086</v>
          </cell>
          <cell r="BQ414">
            <v>1</v>
          </cell>
          <cell r="BS414">
            <v>-2086.7801100113597</v>
          </cell>
          <cell r="BW414">
            <v>652</v>
          </cell>
          <cell r="CD414">
            <v>0</v>
          </cell>
        </row>
        <row r="415">
          <cell r="C415" t="str">
            <v>68112TEQU300TAllcustom3USD Total</v>
          </cell>
          <cell r="BK415">
            <v>40840</v>
          </cell>
          <cell r="BL415">
            <v>0</v>
          </cell>
          <cell r="BM415">
            <v>-1</v>
          </cell>
          <cell r="BN415">
            <v>40840.779459428275</v>
          </cell>
          <cell r="BP415">
            <v>-5101</v>
          </cell>
          <cell r="BQ415">
            <v>1</v>
          </cell>
          <cell r="BR415">
            <v>0</v>
          </cell>
          <cell r="BS415">
            <v>-5101.3639845712796</v>
          </cell>
          <cell r="BU415">
            <v>0</v>
          </cell>
          <cell r="BV415">
            <v>0</v>
          </cell>
          <cell r="BW415">
            <v>35739</v>
          </cell>
          <cell r="CF415">
            <v>0</v>
          </cell>
        </row>
        <row r="417">
          <cell r="C417" t="str">
            <v>68125TEQU100Allcustom3USD Total</v>
          </cell>
          <cell r="BK417">
            <v>0</v>
          </cell>
          <cell r="BN417">
            <v>0</v>
          </cell>
          <cell r="BP417">
            <v>0</v>
          </cell>
          <cell r="BS417">
            <v>0</v>
          </cell>
          <cell r="BW417">
            <v>0</v>
          </cell>
          <cell r="CD417">
            <v>0</v>
          </cell>
        </row>
        <row r="418">
          <cell r="C418" t="str">
            <v>68125TEQU110Allcustom3USD Total</v>
          </cell>
          <cell r="BK418">
            <v>125</v>
          </cell>
          <cell r="BL418">
            <v>3</v>
          </cell>
          <cell r="BM418">
            <v>-1</v>
          </cell>
          <cell r="BN418">
            <v>123.460561890352</v>
          </cell>
          <cell r="BP418">
            <v>0</v>
          </cell>
          <cell r="BQ418">
            <v>0</v>
          </cell>
          <cell r="BS418">
            <v>0</v>
          </cell>
          <cell r="BW418">
            <v>125</v>
          </cell>
          <cell r="CD418">
            <v>0</v>
          </cell>
        </row>
        <row r="419">
          <cell r="C419" t="str">
            <v>68125TEQU120Allcustom3USD Total</v>
          </cell>
          <cell r="BK419">
            <v>0</v>
          </cell>
          <cell r="BN419">
            <v>-7.9805100002746699E-4</v>
          </cell>
          <cell r="BP419">
            <v>0</v>
          </cell>
          <cell r="BS419">
            <v>0</v>
          </cell>
          <cell r="BW419">
            <v>0</v>
          </cell>
          <cell r="CD419">
            <v>0</v>
          </cell>
        </row>
        <row r="420">
          <cell r="C420" t="str">
            <v>68125TEQU130Allcustom3USD Total</v>
          </cell>
          <cell r="BK420">
            <v>-21</v>
          </cell>
          <cell r="BN420">
            <v>-20.858458996544499</v>
          </cell>
          <cell r="BP420">
            <v>0</v>
          </cell>
          <cell r="BS420">
            <v>0</v>
          </cell>
          <cell r="BW420">
            <v>-21</v>
          </cell>
          <cell r="CD420">
            <v>0</v>
          </cell>
        </row>
        <row r="421">
          <cell r="C421" t="str">
            <v>68125TEQU140Allcustom3USD Total</v>
          </cell>
          <cell r="BK421">
            <v>0</v>
          </cell>
          <cell r="BN421">
            <v>0</v>
          </cell>
          <cell r="BP421">
            <v>0</v>
          </cell>
          <cell r="BS421">
            <v>0</v>
          </cell>
          <cell r="BW421">
            <v>0</v>
          </cell>
          <cell r="CD421">
            <v>0</v>
          </cell>
        </row>
        <row r="422">
          <cell r="C422" t="str">
            <v>68125TEQU200TAllcustom3USD Total</v>
          </cell>
          <cell r="BK422">
            <v>104</v>
          </cell>
          <cell r="BL422">
            <v>3</v>
          </cell>
          <cell r="BM422">
            <v>-1</v>
          </cell>
          <cell r="BN422">
            <v>102.60130484280799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V422">
            <v>0</v>
          </cell>
          <cell r="BW422">
            <v>104</v>
          </cell>
          <cell r="CD422">
            <v>0</v>
          </cell>
        </row>
        <row r="423">
          <cell r="C423" t="str">
            <v>68125TEQU210Allcustom3USD Total</v>
          </cell>
          <cell r="BK423">
            <v>11</v>
          </cell>
          <cell r="BL423">
            <v>0</v>
          </cell>
          <cell r="BN423">
            <v>11.4812921800065</v>
          </cell>
          <cell r="BP423">
            <v>0</v>
          </cell>
          <cell r="BQ423">
            <v>0</v>
          </cell>
          <cell r="BS423">
            <v>0</v>
          </cell>
          <cell r="BW423">
            <v>11</v>
          </cell>
          <cell r="CD423">
            <v>0</v>
          </cell>
        </row>
        <row r="424">
          <cell r="C424" t="str">
            <v>68125TEQU300TAllcustom3USD Total</v>
          </cell>
          <cell r="BK424">
            <v>115</v>
          </cell>
          <cell r="BL424">
            <v>3</v>
          </cell>
          <cell r="BM424">
            <v>-1</v>
          </cell>
          <cell r="BN424">
            <v>114.0825970228145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U424">
            <v>0</v>
          </cell>
          <cell r="BV424">
            <v>0</v>
          </cell>
          <cell r="BW424">
            <v>115</v>
          </cell>
        </row>
        <row r="426">
          <cell r="C426" t="str">
            <v>68135TEQU100Allcustom3USD Total</v>
          </cell>
          <cell r="BK426">
            <v>0</v>
          </cell>
          <cell r="BN426">
            <v>0</v>
          </cell>
          <cell r="BP426">
            <v>0</v>
          </cell>
          <cell r="BS426">
            <v>0</v>
          </cell>
          <cell r="BW426">
            <v>0</v>
          </cell>
          <cell r="CD426">
            <v>0</v>
          </cell>
        </row>
        <row r="427">
          <cell r="C427" t="str">
            <v>68135TEQU110Allcustom3USD Total</v>
          </cell>
          <cell r="BK427">
            <v>0</v>
          </cell>
          <cell r="BN427">
            <v>0</v>
          </cell>
          <cell r="BP427">
            <v>0</v>
          </cell>
          <cell r="BS427">
            <v>0</v>
          </cell>
          <cell r="BW427">
            <v>0</v>
          </cell>
          <cell r="CD427">
            <v>0</v>
          </cell>
        </row>
        <row r="428">
          <cell r="C428" t="str">
            <v>68135TEQU120Allcustom3USD Total</v>
          </cell>
          <cell r="BK428">
            <v>36</v>
          </cell>
          <cell r="BL428">
            <v>-1</v>
          </cell>
          <cell r="BN428">
            <v>36.520806663909006</v>
          </cell>
          <cell r="BP428">
            <v>0</v>
          </cell>
          <cell r="BQ428">
            <v>0</v>
          </cell>
          <cell r="BS428">
            <v>0</v>
          </cell>
          <cell r="BW428">
            <v>36</v>
          </cell>
          <cell r="CD428">
            <v>0</v>
          </cell>
        </row>
        <row r="429">
          <cell r="C429" t="str">
            <v>68135TEQU130Allcustom3USD Total</v>
          </cell>
          <cell r="BK429">
            <v>0</v>
          </cell>
          <cell r="BN429">
            <v>0</v>
          </cell>
          <cell r="BP429">
            <v>0</v>
          </cell>
          <cell r="BS429">
            <v>0</v>
          </cell>
          <cell r="BW429">
            <v>0</v>
          </cell>
          <cell r="CD429">
            <v>0</v>
          </cell>
        </row>
        <row r="430">
          <cell r="C430" t="str">
            <v>68135TEQU140Allcustom3USD Total</v>
          </cell>
          <cell r="BK430">
            <v>0</v>
          </cell>
          <cell r="BN430">
            <v>0</v>
          </cell>
          <cell r="BP430">
            <v>0</v>
          </cell>
          <cell r="BS430">
            <v>0</v>
          </cell>
          <cell r="BW430">
            <v>0</v>
          </cell>
          <cell r="CD430">
            <v>0</v>
          </cell>
        </row>
        <row r="431">
          <cell r="C431" t="str">
            <v>68135TEQU200TAllcustom3USD Total</v>
          </cell>
          <cell r="BK431">
            <v>36</v>
          </cell>
          <cell r="BL431">
            <v>-1</v>
          </cell>
          <cell r="BM431">
            <v>0</v>
          </cell>
          <cell r="BN431">
            <v>36.520806663909006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V431">
            <v>0</v>
          </cell>
          <cell r="BW431">
            <v>36</v>
          </cell>
          <cell r="CD431">
            <v>0</v>
          </cell>
        </row>
        <row r="432">
          <cell r="C432" t="str">
            <v>68135TEQU210Allcustom3USD Total</v>
          </cell>
          <cell r="BK432">
            <v>0</v>
          </cell>
          <cell r="BN432">
            <v>0</v>
          </cell>
          <cell r="BP432">
            <v>0</v>
          </cell>
          <cell r="BQ432">
            <v>0</v>
          </cell>
          <cell r="BS432">
            <v>0</v>
          </cell>
          <cell r="BW432">
            <v>0</v>
          </cell>
          <cell r="CD432">
            <v>0</v>
          </cell>
        </row>
        <row r="433">
          <cell r="C433" t="str">
            <v>68135TEQU300TAllcustom3USD Total</v>
          </cell>
          <cell r="BK433">
            <v>36</v>
          </cell>
          <cell r="BL433">
            <v>-1</v>
          </cell>
          <cell r="BM433">
            <v>0</v>
          </cell>
          <cell r="BN433">
            <v>36.520806663909006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U433">
            <v>0</v>
          </cell>
          <cell r="BV433">
            <v>0</v>
          </cell>
          <cell r="BW433">
            <v>36</v>
          </cell>
        </row>
        <row r="435">
          <cell r="C435" t="str">
            <v>68148TEQU100Allcustom3USD Total</v>
          </cell>
          <cell r="BK435">
            <v>0</v>
          </cell>
          <cell r="BN435">
            <v>0</v>
          </cell>
          <cell r="BP435">
            <v>0</v>
          </cell>
          <cell r="BS435">
            <v>0</v>
          </cell>
          <cell r="BW435">
            <v>0</v>
          </cell>
          <cell r="CD435">
            <v>0</v>
          </cell>
        </row>
        <row r="436">
          <cell r="C436" t="str">
            <v>68148TEQU110Allcustom3USD Total</v>
          </cell>
          <cell r="BK436">
            <v>0</v>
          </cell>
          <cell r="BN436">
            <v>0</v>
          </cell>
          <cell r="BP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68148TEQU120Allcustom3USD Total</v>
          </cell>
          <cell r="BK437">
            <v>0</v>
          </cell>
          <cell r="BN437">
            <v>0</v>
          </cell>
          <cell r="BP437">
            <v>0</v>
          </cell>
          <cell r="BS437">
            <v>0</v>
          </cell>
          <cell r="BW437">
            <v>0</v>
          </cell>
          <cell r="CD437">
            <v>0</v>
          </cell>
        </row>
        <row r="438">
          <cell r="C438" t="str">
            <v>68148TEQU130Allcustom3USD Total</v>
          </cell>
          <cell r="BK438">
            <v>73</v>
          </cell>
          <cell r="BL438">
            <v>1</v>
          </cell>
          <cell r="BN438">
            <v>72.22402611541051</v>
          </cell>
          <cell r="BP438">
            <v>0</v>
          </cell>
          <cell r="BQ438">
            <v>0</v>
          </cell>
          <cell r="BS438">
            <v>0</v>
          </cell>
          <cell r="BW438">
            <v>73</v>
          </cell>
          <cell r="CD438">
            <v>0</v>
          </cell>
        </row>
        <row r="439">
          <cell r="C439" t="str">
            <v>68148TEQU140Allcustom3USD Total</v>
          </cell>
          <cell r="BK439">
            <v>0</v>
          </cell>
          <cell r="BN439">
            <v>0</v>
          </cell>
          <cell r="BP439">
            <v>0</v>
          </cell>
          <cell r="BS439">
            <v>0</v>
          </cell>
          <cell r="BW439">
            <v>0</v>
          </cell>
          <cell r="CD439">
            <v>0</v>
          </cell>
        </row>
        <row r="440">
          <cell r="C440" t="str">
            <v>68148TEQU200TAllcustom3USD Total</v>
          </cell>
          <cell r="BK440">
            <v>73</v>
          </cell>
          <cell r="BL440">
            <v>1</v>
          </cell>
          <cell r="BM440">
            <v>0</v>
          </cell>
          <cell r="BN440">
            <v>72.22402611541051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V440">
            <v>0</v>
          </cell>
          <cell r="BW440">
            <v>73</v>
          </cell>
          <cell r="CD440">
            <v>0</v>
          </cell>
        </row>
        <row r="441">
          <cell r="C441" t="str">
            <v>68148TEQU210Allcustom3USD Total</v>
          </cell>
          <cell r="BK441">
            <v>-3</v>
          </cell>
          <cell r="BN441">
            <v>-2.7018739799491001</v>
          </cell>
          <cell r="BP441">
            <v>0</v>
          </cell>
          <cell r="BQ441">
            <v>0</v>
          </cell>
          <cell r="BS441">
            <v>0</v>
          </cell>
          <cell r="BW441">
            <v>-3</v>
          </cell>
          <cell r="CD441">
            <v>0</v>
          </cell>
        </row>
        <row r="442">
          <cell r="C442" t="str">
            <v>68148TEQU300TAllcustom3USD Total</v>
          </cell>
          <cell r="BK442">
            <v>70</v>
          </cell>
          <cell r="BL442">
            <v>1</v>
          </cell>
          <cell r="BM442">
            <v>0</v>
          </cell>
          <cell r="BN442">
            <v>69.522152135461411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U442">
            <v>0</v>
          </cell>
          <cell r="BV442">
            <v>0</v>
          </cell>
          <cell r="BW442">
            <v>70</v>
          </cell>
        </row>
        <row r="444">
          <cell r="C444" t="str">
            <v>68152TEQU100Allcustom3USD Total</v>
          </cell>
          <cell r="BK444">
            <v>0</v>
          </cell>
          <cell r="BN444">
            <v>0</v>
          </cell>
          <cell r="BP444">
            <v>0</v>
          </cell>
          <cell r="BS444">
            <v>0</v>
          </cell>
          <cell r="BW444">
            <v>0</v>
          </cell>
          <cell r="CD444">
            <v>0</v>
          </cell>
        </row>
        <row r="445">
          <cell r="C445" t="str">
            <v>68152TEQU110Allcustom3USD Total</v>
          </cell>
          <cell r="BK445">
            <v>0</v>
          </cell>
          <cell r="BN445">
            <v>0</v>
          </cell>
          <cell r="BP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68152TEQU120Allcustom3USD Total</v>
          </cell>
          <cell r="BK446">
            <v>0</v>
          </cell>
          <cell r="BN446">
            <v>0</v>
          </cell>
          <cell r="BP446">
            <v>0</v>
          </cell>
          <cell r="BS446">
            <v>0</v>
          </cell>
          <cell r="BW446">
            <v>0</v>
          </cell>
          <cell r="CD446">
            <v>0</v>
          </cell>
        </row>
        <row r="447">
          <cell r="C447" t="str">
            <v>68152TEQU130Allcustom3USD Total</v>
          </cell>
          <cell r="BK447">
            <v>0</v>
          </cell>
          <cell r="BN447">
            <v>0</v>
          </cell>
          <cell r="BP447">
            <v>0</v>
          </cell>
          <cell r="BS447">
            <v>0</v>
          </cell>
          <cell r="BW447">
            <v>0</v>
          </cell>
          <cell r="CD447">
            <v>0</v>
          </cell>
        </row>
        <row r="448">
          <cell r="C448" t="str">
            <v>68152TEQU140Allcustom3USD Total</v>
          </cell>
          <cell r="BK448">
            <v>-1</v>
          </cell>
          <cell r="BL448">
            <v>0</v>
          </cell>
          <cell r="BN448">
            <v>-1.3059599336669001</v>
          </cell>
          <cell r="BP448">
            <v>0</v>
          </cell>
          <cell r="BQ448">
            <v>0</v>
          </cell>
          <cell r="BS448">
            <v>0</v>
          </cell>
          <cell r="BW448">
            <v>-1</v>
          </cell>
          <cell r="CD448">
            <v>0</v>
          </cell>
        </row>
        <row r="449">
          <cell r="C449" t="str">
            <v>68152TEQU200TAllcustom3USD Total</v>
          </cell>
          <cell r="BK449">
            <v>-1</v>
          </cell>
          <cell r="BL449">
            <v>0</v>
          </cell>
          <cell r="BM449">
            <v>0</v>
          </cell>
          <cell r="BN449">
            <v>-1.3059599336669001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V449">
            <v>0</v>
          </cell>
          <cell r="BW449">
            <v>-1</v>
          </cell>
          <cell r="CD449">
            <v>0</v>
          </cell>
        </row>
        <row r="450">
          <cell r="C450" t="str">
            <v>68152TEQU210Allcustom3USD Total</v>
          </cell>
          <cell r="BK450">
            <v>0</v>
          </cell>
          <cell r="BN450">
            <v>0</v>
          </cell>
          <cell r="BP450">
            <v>0</v>
          </cell>
          <cell r="BQ450">
            <v>0</v>
          </cell>
          <cell r="BS450">
            <v>0</v>
          </cell>
          <cell r="BW450">
            <v>0</v>
          </cell>
          <cell r="CD450">
            <v>0</v>
          </cell>
        </row>
        <row r="451">
          <cell r="C451" t="str">
            <v>68152TEQU300TAllcustom3USD Total</v>
          </cell>
          <cell r="BK451">
            <v>-1</v>
          </cell>
          <cell r="BL451">
            <v>0</v>
          </cell>
          <cell r="BM451">
            <v>0</v>
          </cell>
          <cell r="BN451">
            <v>-1.3059599336669001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U451">
            <v>0</v>
          </cell>
          <cell r="BV451">
            <v>0</v>
          </cell>
          <cell r="BW451">
            <v>-1</v>
          </cell>
        </row>
        <row r="453">
          <cell r="C453" t="str">
            <v>68162TEQU100Allcustom3USD Total</v>
          </cell>
          <cell r="BK453">
            <v>0</v>
          </cell>
          <cell r="BN453">
            <v>0</v>
          </cell>
          <cell r="BP453">
            <v>0</v>
          </cell>
          <cell r="BS453">
            <v>0</v>
          </cell>
          <cell r="BW453">
            <v>0</v>
          </cell>
          <cell r="CD453">
            <v>0</v>
          </cell>
        </row>
        <row r="454">
          <cell r="C454" t="str">
            <v>68162TEQU110Allcustom3USD Total</v>
          </cell>
          <cell r="BK454">
            <v>0</v>
          </cell>
          <cell r="BN454">
            <v>0</v>
          </cell>
          <cell r="BP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68162TEQU120Allcustom3USD Total</v>
          </cell>
          <cell r="BK455">
            <v>0</v>
          </cell>
          <cell r="BN455">
            <v>0</v>
          </cell>
          <cell r="BP455">
            <v>0</v>
          </cell>
          <cell r="BS455">
            <v>0</v>
          </cell>
          <cell r="BW455">
            <v>0</v>
          </cell>
          <cell r="CD455">
            <v>0</v>
          </cell>
        </row>
        <row r="456">
          <cell r="C456" t="str">
            <v>68162TEQU130Allcustom3USD Total</v>
          </cell>
          <cell r="BK456">
            <v>0</v>
          </cell>
          <cell r="BN456">
            <v>0</v>
          </cell>
          <cell r="BP456">
            <v>0</v>
          </cell>
          <cell r="BS456">
            <v>0</v>
          </cell>
          <cell r="BW456">
            <v>0</v>
          </cell>
          <cell r="CD456">
            <v>0</v>
          </cell>
        </row>
        <row r="457">
          <cell r="C457" t="str">
            <v>68162TEQU140Allcustom3USD Total</v>
          </cell>
          <cell r="BK457">
            <v>0</v>
          </cell>
          <cell r="BL457">
            <v>0</v>
          </cell>
          <cell r="BN457">
            <v>-5.2170354361641497E-2</v>
          </cell>
          <cell r="BP457">
            <v>0</v>
          </cell>
          <cell r="BQ457">
            <v>0</v>
          </cell>
          <cell r="BS457">
            <v>0</v>
          </cell>
          <cell r="BW457">
            <v>0</v>
          </cell>
          <cell r="CD457">
            <v>0</v>
          </cell>
        </row>
        <row r="458">
          <cell r="C458" t="str">
            <v>68162TEQU200TAllcustom3USD Total</v>
          </cell>
          <cell r="BK458">
            <v>0</v>
          </cell>
          <cell r="BL458">
            <v>0</v>
          </cell>
          <cell r="BM458">
            <v>0</v>
          </cell>
          <cell r="BN458">
            <v>-5.2170354361641497E-2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V458">
            <v>0</v>
          </cell>
          <cell r="BW458">
            <v>0</v>
          </cell>
          <cell r="CD458">
            <v>0</v>
          </cell>
          <cell r="CF458">
            <v>0</v>
          </cell>
        </row>
        <row r="459">
          <cell r="C459" t="str">
            <v>68162TEQU210Allcustom3USD Total</v>
          </cell>
          <cell r="BK459">
            <v>0</v>
          </cell>
          <cell r="BN459">
            <v>0</v>
          </cell>
          <cell r="BP459">
            <v>0</v>
          </cell>
          <cell r="BQ459">
            <v>0</v>
          </cell>
          <cell r="BS459">
            <v>0</v>
          </cell>
          <cell r="BW459">
            <v>0</v>
          </cell>
          <cell r="CD459">
            <v>0</v>
          </cell>
        </row>
        <row r="460">
          <cell r="C460" t="str">
            <v>68162TEQU300TAllcustom3USD Total</v>
          </cell>
          <cell r="BK460">
            <v>0</v>
          </cell>
          <cell r="BL460">
            <v>0</v>
          </cell>
          <cell r="BM460">
            <v>0</v>
          </cell>
          <cell r="BN460">
            <v>-5.2170354361641497E-2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U460">
            <v>0</v>
          </cell>
          <cell r="BV460">
            <v>0</v>
          </cell>
          <cell r="BW460">
            <v>0</v>
          </cell>
          <cell r="CF460">
            <v>0</v>
          </cell>
        </row>
        <row r="462">
          <cell r="C462" t="str">
            <v>68172TEQU100Allcustom3USD Total</v>
          </cell>
          <cell r="BK462">
            <v>0</v>
          </cell>
          <cell r="BN462">
            <v>0</v>
          </cell>
          <cell r="BP462">
            <v>0</v>
          </cell>
          <cell r="BS462">
            <v>0</v>
          </cell>
          <cell r="BW462">
            <v>0</v>
          </cell>
          <cell r="CD462">
            <v>0</v>
          </cell>
        </row>
        <row r="463">
          <cell r="C463" t="str">
            <v>68172TEQU110Allcustom3USD Total</v>
          </cell>
          <cell r="BK463">
            <v>0</v>
          </cell>
          <cell r="BN463">
            <v>0</v>
          </cell>
          <cell r="BP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68172TEQU120Allcustom3USD Total</v>
          </cell>
          <cell r="BK464">
            <v>0</v>
          </cell>
          <cell r="BN464">
            <v>0</v>
          </cell>
          <cell r="BP464">
            <v>0</v>
          </cell>
          <cell r="BS464">
            <v>0</v>
          </cell>
          <cell r="BW464">
            <v>0</v>
          </cell>
          <cell r="CD464">
            <v>0</v>
          </cell>
        </row>
        <row r="465">
          <cell r="C465" t="str">
            <v>68172TEQU130Allcustom3USD Total</v>
          </cell>
          <cell r="BK465">
            <v>0</v>
          </cell>
          <cell r="BN465">
            <v>0</v>
          </cell>
          <cell r="BP465">
            <v>0</v>
          </cell>
          <cell r="BS465">
            <v>0</v>
          </cell>
          <cell r="BW465">
            <v>0</v>
          </cell>
          <cell r="CD465">
            <v>0</v>
          </cell>
        </row>
        <row r="466">
          <cell r="C466" t="str">
            <v>68172TEQU140Allcustom3USD Total</v>
          </cell>
          <cell r="BK466">
            <v>-9</v>
          </cell>
          <cell r="BL466">
            <v>0</v>
          </cell>
          <cell r="BN466">
            <v>-8.7491589084984192</v>
          </cell>
          <cell r="BP466">
            <v>0</v>
          </cell>
          <cell r="BQ466">
            <v>0</v>
          </cell>
          <cell r="BS466">
            <v>0</v>
          </cell>
          <cell r="BW466">
            <v>-9</v>
          </cell>
          <cell r="CD466">
            <v>0</v>
          </cell>
        </row>
        <row r="467">
          <cell r="C467" t="str">
            <v>68172TEQU200TAllcustom3USD Total</v>
          </cell>
          <cell r="BK467">
            <v>-9</v>
          </cell>
          <cell r="BL467">
            <v>0</v>
          </cell>
          <cell r="BM467">
            <v>0</v>
          </cell>
          <cell r="BN467">
            <v>-8.7491589084984192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V467">
            <v>0</v>
          </cell>
          <cell r="BW467">
            <v>-9</v>
          </cell>
          <cell r="CD467">
            <v>0</v>
          </cell>
          <cell r="CF467">
            <v>0</v>
          </cell>
        </row>
        <row r="468">
          <cell r="C468" t="str">
            <v>68172TEQU210Allcustom3USD Total</v>
          </cell>
          <cell r="BK468">
            <v>0</v>
          </cell>
          <cell r="BN468">
            <v>-7.6832506529991601E-4</v>
          </cell>
          <cell r="BP468">
            <v>0</v>
          </cell>
          <cell r="BQ468">
            <v>0</v>
          </cell>
          <cell r="BS468">
            <v>0</v>
          </cell>
          <cell r="BW468">
            <v>0</v>
          </cell>
          <cell r="CD468">
            <v>0</v>
          </cell>
        </row>
        <row r="469">
          <cell r="C469" t="str">
            <v>68172TEQU300TAllcustom3USD Total</v>
          </cell>
          <cell r="BK469">
            <v>-9</v>
          </cell>
          <cell r="BL469">
            <v>0</v>
          </cell>
          <cell r="BM469">
            <v>0</v>
          </cell>
          <cell r="BN469">
            <v>-8.749927233563719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U469">
            <v>0</v>
          </cell>
          <cell r="BV469">
            <v>0</v>
          </cell>
          <cell r="BW469">
            <v>-9</v>
          </cell>
          <cell r="CF469">
            <v>0</v>
          </cell>
        </row>
        <row r="471">
          <cell r="C471" t="str">
            <v>68183TEQU100Allcustom3USD Total</v>
          </cell>
          <cell r="BK471">
            <v>0</v>
          </cell>
          <cell r="BN471">
            <v>0</v>
          </cell>
          <cell r="BP471">
            <v>0</v>
          </cell>
          <cell r="BS471">
            <v>0</v>
          </cell>
          <cell r="BW471">
            <v>0</v>
          </cell>
          <cell r="CD471">
            <v>0</v>
          </cell>
        </row>
        <row r="472">
          <cell r="C472" t="str">
            <v>68183TEQU110Allcustom3USD Total</v>
          </cell>
          <cell r="BK472">
            <v>0</v>
          </cell>
          <cell r="BN472">
            <v>0</v>
          </cell>
          <cell r="BP472">
            <v>0</v>
          </cell>
          <cell r="BS472">
            <v>0</v>
          </cell>
          <cell r="BW472">
            <v>0</v>
          </cell>
          <cell r="CD472">
            <v>0</v>
          </cell>
        </row>
        <row r="473">
          <cell r="C473" t="str">
            <v>68183TEQU120Allcustom3USD Total</v>
          </cell>
          <cell r="BK473">
            <v>0</v>
          </cell>
          <cell r="BN473">
            <v>0</v>
          </cell>
          <cell r="BP473">
            <v>0</v>
          </cell>
          <cell r="BS473">
            <v>0</v>
          </cell>
          <cell r="BW473">
            <v>0</v>
          </cell>
          <cell r="CD473">
            <v>0</v>
          </cell>
        </row>
        <row r="474">
          <cell r="C474" t="str">
            <v>68183TEQU130Allcustom3USD Total</v>
          </cell>
          <cell r="BK474">
            <v>10</v>
          </cell>
          <cell r="BL474">
            <v>1</v>
          </cell>
          <cell r="BN474">
            <v>9.3914450424717799</v>
          </cell>
          <cell r="BP474">
            <v>0</v>
          </cell>
          <cell r="BS474">
            <v>0</v>
          </cell>
          <cell r="BW474">
            <v>10</v>
          </cell>
          <cell r="CD474">
            <v>0</v>
          </cell>
        </row>
        <row r="475">
          <cell r="C475" t="str">
            <v>68183TEQU140Allcustom3USD Total</v>
          </cell>
          <cell r="BK475">
            <v>-1</v>
          </cell>
          <cell r="BN475">
            <v>-0.74710068485986103</v>
          </cell>
          <cell r="BP475">
            <v>0</v>
          </cell>
          <cell r="BQ475">
            <v>0</v>
          </cell>
          <cell r="BS475">
            <v>0</v>
          </cell>
          <cell r="BW475">
            <v>-1</v>
          </cell>
          <cell r="CD475">
            <v>0</v>
          </cell>
        </row>
        <row r="476">
          <cell r="C476" t="str">
            <v>68183TEQU200TAllcustom3USD Total</v>
          </cell>
          <cell r="BK476">
            <v>9</v>
          </cell>
          <cell r="BL476">
            <v>1</v>
          </cell>
          <cell r="BM476">
            <v>0</v>
          </cell>
          <cell r="BN476">
            <v>8.6443443576119208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V476">
            <v>0</v>
          </cell>
          <cell r="BW476">
            <v>9</v>
          </cell>
          <cell r="CD476">
            <v>0</v>
          </cell>
          <cell r="CF476">
            <v>0</v>
          </cell>
        </row>
        <row r="477">
          <cell r="C477" t="str">
            <v>68183TEQU210Allcustom3USD Total</v>
          </cell>
          <cell r="BK477">
            <v>0</v>
          </cell>
          <cell r="BL477">
            <v>-1</v>
          </cell>
          <cell r="BN477">
            <v>0.75839999999999996</v>
          </cell>
          <cell r="BP477">
            <v>0</v>
          </cell>
          <cell r="BQ477">
            <v>0</v>
          </cell>
          <cell r="BS477">
            <v>0</v>
          </cell>
          <cell r="BW477">
            <v>0</v>
          </cell>
          <cell r="CD477">
            <v>0</v>
          </cell>
        </row>
        <row r="478">
          <cell r="C478" t="str">
            <v>68183TEQU300TAllcustom3USD Total</v>
          </cell>
          <cell r="BK478">
            <v>9</v>
          </cell>
          <cell r="BL478">
            <v>0</v>
          </cell>
          <cell r="BM478">
            <v>0</v>
          </cell>
          <cell r="BN478">
            <v>9.4027443576119207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U478">
            <v>0</v>
          </cell>
          <cell r="BV478">
            <v>0</v>
          </cell>
          <cell r="BW478">
            <v>9</v>
          </cell>
          <cell r="CF478">
            <v>0</v>
          </cell>
        </row>
        <row r="480">
          <cell r="C480" t="str">
            <v>68190TEQU100Allcustom3USD Total</v>
          </cell>
          <cell r="BK480">
            <v>0</v>
          </cell>
          <cell r="BL480">
            <v>0</v>
          </cell>
          <cell r="BN480">
            <v>0</v>
          </cell>
          <cell r="BP480">
            <v>0</v>
          </cell>
          <cell r="BS480">
            <v>0</v>
          </cell>
          <cell r="BW480">
            <v>0</v>
          </cell>
          <cell r="CD480">
            <v>0</v>
          </cell>
        </row>
        <row r="481">
          <cell r="C481" t="str">
            <v>68190TEQU110Allcustom3USD Total</v>
          </cell>
          <cell r="BK481">
            <v>124</v>
          </cell>
          <cell r="BL481">
            <v>1</v>
          </cell>
          <cell r="BN481">
            <v>123.460561890352</v>
          </cell>
          <cell r="BP481">
            <v>0</v>
          </cell>
          <cell r="BS481">
            <v>0</v>
          </cell>
          <cell r="BW481">
            <v>124</v>
          </cell>
          <cell r="CD481">
            <v>0</v>
          </cell>
        </row>
        <row r="482">
          <cell r="C482" t="str">
            <v>68190TEQU120Allcustom3USD Total</v>
          </cell>
          <cell r="BK482">
            <v>36</v>
          </cell>
          <cell r="BL482">
            <v>-1</v>
          </cell>
          <cell r="BN482">
            <v>36.520008612908995</v>
          </cell>
          <cell r="BP482">
            <v>0</v>
          </cell>
          <cell r="BS482">
            <v>0</v>
          </cell>
          <cell r="BW482">
            <v>36</v>
          </cell>
          <cell r="CD482">
            <v>0</v>
          </cell>
        </row>
        <row r="483">
          <cell r="C483" t="str">
            <v>68190TEQU130Allcustom3USD Total</v>
          </cell>
          <cell r="BK483">
            <v>61</v>
          </cell>
          <cell r="BL483">
            <v>0</v>
          </cell>
          <cell r="BN483">
            <v>60.757012161337798</v>
          </cell>
          <cell r="BP483">
            <v>0</v>
          </cell>
          <cell r="BS483">
            <v>0</v>
          </cell>
          <cell r="BW483">
            <v>61</v>
          </cell>
          <cell r="CD483">
            <v>0</v>
          </cell>
        </row>
        <row r="484">
          <cell r="C484" t="str">
            <v>68190TEQU140Allcustom3USD Total</v>
          </cell>
          <cell r="BK484">
            <v>-11</v>
          </cell>
          <cell r="BL484">
            <v>0</v>
          </cell>
          <cell r="BM484">
            <v>0</v>
          </cell>
          <cell r="BN484">
            <v>-10.854389881386799</v>
          </cell>
          <cell r="BP484">
            <v>0</v>
          </cell>
          <cell r="BQ484">
            <v>0</v>
          </cell>
          <cell r="BS484">
            <v>0</v>
          </cell>
          <cell r="BW484">
            <v>-11</v>
          </cell>
          <cell r="CD484">
            <v>0</v>
          </cell>
        </row>
        <row r="485">
          <cell r="C485" t="str">
            <v>68190TEQU200TAllcustom3USD Total</v>
          </cell>
          <cell r="BK485">
            <v>210</v>
          </cell>
          <cell r="BL485">
            <v>0</v>
          </cell>
          <cell r="BM485">
            <v>0</v>
          </cell>
          <cell r="BN485">
            <v>209.883192783212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V485">
            <v>0</v>
          </cell>
          <cell r="BW485">
            <v>210</v>
          </cell>
          <cell r="CD485">
            <v>0</v>
          </cell>
        </row>
        <row r="486">
          <cell r="C486" t="str">
            <v>68190TEQU210Allcustom3USD Total</v>
          </cell>
          <cell r="BK486">
            <v>10</v>
          </cell>
          <cell r="BL486">
            <v>0</v>
          </cell>
          <cell r="BN486">
            <v>9.5370498749920714</v>
          </cell>
          <cell r="BP486">
            <v>0</v>
          </cell>
          <cell r="BQ486">
            <v>0</v>
          </cell>
          <cell r="BS486">
            <v>0</v>
          </cell>
          <cell r="BW486">
            <v>10</v>
          </cell>
          <cell r="CD486">
            <v>0</v>
          </cell>
        </row>
        <row r="487">
          <cell r="C487" t="str">
            <v>68190TEQU300TAllcustom3USD Total</v>
          </cell>
          <cell r="BK487">
            <v>220</v>
          </cell>
          <cell r="BL487">
            <v>0</v>
          </cell>
          <cell r="BM487">
            <v>0</v>
          </cell>
          <cell r="BN487">
            <v>219.42024265820407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U487">
            <v>0</v>
          </cell>
          <cell r="BV487">
            <v>0</v>
          </cell>
          <cell r="BW487">
            <v>220</v>
          </cell>
        </row>
        <row r="489">
          <cell r="C489" t="str">
            <v>68202TEQU100Allcustom3USD Total</v>
          </cell>
          <cell r="BK489">
            <v>0</v>
          </cell>
          <cell r="BN489">
            <v>0</v>
          </cell>
          <cell r="BP489">
            <v>0</v>
          </cell>
          <cell r="BS489">
            <v>0</v>
          </cell>
          <cell r="BW489">
            <v>0</v>
          </cell>
          <cell r="CD489">
            <v>0</v>
          </cell>
        </row>
        <row r="490">
          <cell r="C490" t="str">
            <v>68202TEQU110Allcustom3USD Total</v>
          </cell>
          <cell r="BK490">
            <v>0</v>
          </cell>
          <cell r="BN490">
            <v>0</v>
          </cell>
          <cell r="BP490">
            <v>0</v>
          </cell>
          <cell r="BS490">
            <v>0</v>
          </cell>
          <cell r="BW490">
            <v>0</v>
          </cell>
          <cell r="CD490">
            <v>0</v>
          </cell>
        </row>
        <row r="491">
          <cell r="C491" t="str">
            <v>68202TEQU120Allcustom3USD Total</v>
          </cell>
          <cell r="BK491">
            <v>0</v>
          </cell>
          <cell r="BN491">
            <v>0</v>
          </cell>
          <cell r="BP491">
            <v>0</v>
          </cell>
          <cell r="BS491">
            <v>0</v>
          </cell>
          <cell r="BW491">
            <v>0</v>
          </cell>
          <cell r="CD491">
            <v>0</v>
          </cell>
        </row>
        <row r="492">
          <cell r="C492" t="str">
            <v>68202TEQU130Allcustom3USD Total</v>
          </cell>
          <cell r="BK492">
            <v>0</v>
          </cell>
          <cell r="BN492">
            <v>0</v>
          </cell>
          <cell r="BP492">
            <v>0</v>
          </cell>
          <cell r="BS492">
            <v>0</v>
          </cell>
          <cell r="BW492">
            <v>0</v>
          </cell>
          <cell r="CD492">
            <v>0</v>
          </cell>
        </row>
        <row r="493">
          <cell r="C493" t="str">
            <v>68202TEQU140Allcustom3USD Total</v>
          </cell>
          <cell r="BK493">
            <v>211</v>
          </cell>
          <cell r="BL493">
            <v>0</v>
          </cell>
          <cell r="BN493">
            <v>211.16212592319101</v>
          </cell>
          <cell r="BP493">
            <v>0</v>
          </cell>
          <cell r="BS493">
            <v>0</v>
          </cell>
          <cell r="BW493">
            <v>211</v>
          </cell>
          <cell r="CD493">
            <v>0</v>
          </cell>
        </row>
        <row r="494">
          <cell r="C494" t="str">
            <v>68202TEQU200TAllcustom3USD Total</v>
          </cell>
          <cell r="BK494">
            <v>211</v>
          </cell>
          <cell r="BL494">
            <v>0</v>
          </cell>
          <cell r="BM494">
            <v>0</v>
          </cell>
          <cell r="BN494">
            <v>211.16212592319101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V494">
            <v>0</v>
          </cell>
          <cell r="BW494">
            <v>211</v>
          </cell>
          <cell r="CD494">
            <v>0</v>
          </cell>
          <cell r="CF494">
            <v>0</v>
          </cell>
        </row>
        <row r="495">
          <cell r="C495" t="str">
            <v>68202TEQU210Allcustom3USD Total</v>
          </cell>
          <cell r="BK495">
            <v>13</v>
          </cell>
          <cell r="BL495">
            <v>0</v>
          </cell>
          <cell r="BN495">
            <v>12.8923535133729</v>
          </cell>
          <cell r="BP495">
            <v>0</v>
          </cell>
          <cell r="BS495">
            <v>0</v>
          </cell>
          <cell r="BW495">
            <v>13</v>
          </cell>
          <cell r="CD495">
            <v>0</v>
          </cell>
          <cell r="CF495">
            <v>0</v>
          </cell>
        </row>
        <row r="496">
          <cell r="C496" t="str">
            <v>68202TEQU300TAllcustom3USD Total</v>
          </cell>
          <cell r="BK496">
            <v>224</v>
          </cell>
          <cell r="BL496">
            <v>0</v>
          </cell>
          <cell r="BM496">
            <v>0</v>
          </cell>
          <cell r="BN496">
            <v>224.05447943656392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U496">
            <v>0</v>
          </cell>
          <cell r="BV496">
            <v>0</v>
          </cell>
          <cell r="BW496">
            <v>224</v>
          </cell>
          <cell r="CF496">
            <v>0</v>
          </cell>
        </row>
        <row r="497">
          <cell r="CF497">
            <v>0</v>
          </cell>
        </row>
        <row r="498">
          <cell r="C498" t="str">
            <v>68300TEQU100Allcustom3USD Total</v>
          </cell>
          <cell r="BK498">
            <v>0</v>
          </cell>
          <cell r="BN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W498">
            <v>0</v>
          </cell>
          <cell r="CD498">
            <v>0</v>
          </cell>
        </row>
        <row r="499">
          <cell r="C499" t="str">
            <v>68300TEQU110Allcustom3USD Total</v>
          </cell>
          <cell r="BK499">
            <v>124</v>
          </cell>
          <cell r="BL499">
            <v>1</v>
          </cell>
          <cell r="BN499">
            <v>123.460561890352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W499">
            <v>124</v>
          </cell>
          <cell r="CD499">
            <v>0</v>
          </cell>
        </row>
        <row r="500">
          <cell r="C500" t="str">
            <v>68300TEQU120Allcustom3USD Total</v>
          </cell>
          <cell r="BK500">
            <v>36</v>
          </cell>
          <cell r="BL500">
            <v>-1</v>
          </cell>
          <cell r="BN500">
            <v>36.520008612908995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W500">
            <v>36</v>
          </cell>
          <cell r="CD500">
            <v>0</v>
          </cell>
        </row>
        <row r="501">
          <cell r="C501" t="str">
            <v>68300TEQU130Allcustom3USD Total</v>
          </cell>
          <cell r="BK501">
            <v>61</v>
          </cell>
          <cell r="BL501">
            <v>0</v>
          </cell>
          <cell r="BN501">
            <v>60.757012161337798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W501">
            <v>61</v>
          </cell>
          <cell r="CD501">
            <v>0</v>
          </cell>
        </row>
        <row r="502">
          <cell r="C502" t="str">
            <v>68300TEQU140Allcustom3USD Total</v>
          </cell>
          <cell r="BK502">
            <v>200</v>
          </cell>
          <cell r="BL502">
            <v>0</v>
          </cell>
          <cell r="BN502">
            <v>200.30773604180399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W502">
            <v>200</v>
          </cell>
          <cell r="CD502">
            <v>0</v>
          </cell>
        </row>
        <row r="503">
          <cell r="C503" t="str">
            <v>68300TEQU200TAllcustom3USD Total</v>
          </cell>
          <cell r="BK503">
            <v>421</v>
          </cell>
          <cell r="BL503">
            <v>0</v>
          </cell>
          <cell r="BM503">
            <v>0</v>
          </cell>
          <cell r="BN503">
            <v>421.04531870640278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V503">
            <v>0</v>
          </cell>
          <cell r="BW503">
            <v>421</v>
          </cell>
          <cell r="CD503">
            <v>0</v>
          </cell>
        </row>
        <row r="504">
          <cell r="C504" t="str">
            <v>68300TEQU210Allcustom3USD Total</v>
          </cell>
          <cell r="BK504">
            <v>23</v>
          </cell>
          <cell r="BL504">
            <v>1</v>
          </cell>
          <cell r="BN504">
            <v>22.429403388364999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W504">
            <v>23</v>
          </cell>
          <cell r="CD504">
            <v>0</v>
          </cell>
        </row>
        <row r="505">
          <cell r="C505" t="str">
            <v>68300TEQU300TAllcustom3USD Total</v>
          </cell>
          <cell r="BK505">
            <v>444</v>
          </cell>
          <cell r="BL505">
            <v>1</v>
          </cell>
          <cell r="BM505">
            <v>0</v>
          </cell>
          <cell r="BN505">
            <v>443.4747220947678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U505">
            <v>0</v>
          </cell>
          <cell r="BV505">
            <v>0</v>
          </cell>
          <cell r="BW505">
            <v>444</v>
          </cell>
        </row>
        <row r="507">
          <cell r="C507" t="str">
            <v>68312TEQU100Allcustom3USD Total</v>
          </cell>
          <cell r="BK507">
            <v>0</v>
          </cell>
          <cell r="BN507">
            <v>0</v>
          </cell>
          <cell r="BP507">
            <v>0</v>
          </cell>
          <cell r="BS507">
            <v>0</v>
          </cell>
          <cell r="BW507">
            <v>0</v>
          </cell>
          <cell r="CD507">
            <v>0</v>
          </cell>
        </row>
        <row r="508">
          <cell r="C508" t="str">
            <v>68312TEQU110Allcustom3USD Total</v>
          </cell>
          <cell r="BK508">
            <v>0</v>
          </cell>
          <cell r="BN508">
            <v>0</v>
          </cell>
          <cell r="BP508">
            <v>0</v>
          </cell>
          <cell r="BS508">
            <v>0</v>
          </cell>
          <cell r="BW508">
            <v>0</v>
          </cell>
          <cell r="CD508">
            <v>0</v>
          </cell>
        </row>
        <row r="509">
          <cell r="C509" t="str">
            <v>68312TEQU120Allcustom3USD Total</v>
          </cell>
          <cell r="BK509">
            <v>0</v>
          </cell>
          <cell r="BN509">
            <v>0</v>
          </cell>
          <cell r="BP509">
            <v>0</v>
          </cell>
          <cell r="BS509">
            <v>0</v>
          </cell>
          <cell r="BW509">
            <v>0</v>
          </cell>
          <cell r="CD509">
            <v>0</v>
          </cell>
        </row>
        <row r="510">
          <cell r="C510" t="str">
            <v>68312TEQU130Allcustom3USD Total</v>
          </cell>
          <cell r="BK510">
            <v>0</v>
          </cell>
          <cell r="BN510">
            <v>0</v>
          </cell>
          <cell r="BP510">
            <v>0</v>
          </cell>
          <cell r="BS510">
            <v>0</v>
          </cell>
          <cell r="BW510">
            <v>0</v>
          </cell>
          <cell r="CD510">
            <v>0</v>
          </cell>
        </row>
        <row r="511">
          <cell r="C511" t="str">
            <v>68312TEQU140Allcustom3USD Total</v>
          </cell>
          <cell r="BK511">
            <v>0</v>
          </cell>
          <cell r="BL511">
            <v>0</v>
          </cell>
          <cell r="BN511">
            <v>-1.9176883922179401E-3</v>
          </cell>
          <cell r="BP511">
            <v>0</v>
          </cell>
          <cell r="BQ511">
            <v>0</v>
          </cell>
          <cell r="BS511">
            <v>0</v>
          </cell>
          <cell r="BW511">
            <v>0</v>
          </cell>
          <cell r="CD511">
            <v>0</v>
          </cell>
        </row>
        <row r="512">
          <cell r="C512" t="str">
            <v>68312TEQU200TAllcustom3USD Total</v>
          </cell>
          <cell r="BK512">
            <v>0</v>
          </cell>
          <cell r="BL512">
            <v>0</v>
          </cell>
          <cell r="BM512">
            <v>0</v>
          </cell>
          <cell r="BN512">
            <v>-1.9176883922179401E-3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V512">
            <v>0</v>
          </cell>
          <cell r="BW512">
            <v>0</v>
          </cell>
          <cell r="CD512">
            <v>0</v>
          </cell>
          <cell r="CF512">
            <v>0</v>
          </cell>
        </row>
        <row r="513">
          <cell r="C513" t="str">
            <v>68312TEQU210Allcustom3USD Total</v>
          </cell>
          <cell r="BK513">
            <v>-2</v>
          </cell>
          <cell r="BL513">
            <v>0</v>
          </cell>
          <cell r="BN513">
            <v>-1.62370363653849</v>
          </cell>
          <cell r="BP513">
            <v>0</v>
          </cell>
          <cell r="BQ513">
            <v>0</v>
          </cell>
          <cell r="BS513">
            <v>0</v>
          </cell>
          <cell r="BW513">
            <v>-2</v>
          </cell>
          <cell r="CD513">
            <v>0</v>
          </cell>
        </row>
        <row r="514">
          <cell r="C514" t="str">
            <v>68312TEQU300TAllcustom3USD Total</v>
          </cell>
          <cell r="BK514">
            <v>-2</v>
          </cell>
          <cell r="BL514">
            <v>0</v>
          </cell>
          <cell r="BM514">
            <v>0</v>
          </cell>
          <cell r="BN514">
            <v>-1.6256213249307079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U514">
            <v>0</v>
          </cell>
          <cell r="BV514">
            <v>0</v>
          </cell>
          <cell r="BW514">
            <v>-2</v>
          </cell>
          <cell r="CF514">
            <v>0</v>
          </cell>
        </row>
        <row r="516">
          <cell r="C516" t="str">
            <v>68322TEQU100Allcustom3USD Total</v>
          </cell>
          <cell r="BK516">
            <v>0</v>
          </cell>
          <cell r="BN516">
            <v>0</v>
          </cell>
          <cell r="BP516">
            <v>0</v>
          </cell>
          <cell r="BS516">
            <v>0</v>
          </cell>
          <cell r="BW516">
            <v>0</v>
          </cell>
          <cell r="CD516">
            <v>0</v>
          </cell>
        </row>
        <row r="517">
          <cell r="C517" t="str">
            <v>68322TEQU110Allcustom3USD Total</v>
          </cell>
          <cell r="BK517">
            <v>0</v>
          </cell>
          <cell r="BN517">
            <v>0</v>
          </cell>
          <cell r="BP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68322TEQU120Allcustom3USD Total</v>
          </cell>
          <cell r="BK518">
            <v>0</v>
          </cell>
          <cell r="BN518">
            <v>0</v>
          </cell>
          <cell r="BP518">
            <v>0</v>
          </cell>
          <cell r="BS518">
            <v>0</v>
          </cell>
          <cell r="BW518">
            <v>0</v>
          </cell>
          <cell r="CD518">
            <v>0</v>
          </cell>
        </row>
        <row r="519">
          <cell r="C519" t="str">
            <v>68322TEQU130Allcustom3USD Total</v>
          </cell>
          <cell r="BK519">
            <v>0</v>
          </cell>
          <cell r="BN519">
            <v>0</v>
          </cell>
          <cell r="BP519">
            <v>0</v>
          </cell>
          <cell r="BS519">
            <v>0</v>
          </cell>
          <cell r="BW519">
            <v>0</v>
          </cell>
          <cell r="CD519">
            <v>0</v>
          </cell>
        </row>
        <row r="520">
          <cell r="C520" t="str">
            <v>68322TEQU140Allcustom3USD Total</v>
          </cell>
          <cell r="BK520">
            <v>5</v>
          </cell>
          <cell r="BL520">
            <v>0</v>
          </cell>
          <cell r="BN520">
            <v>4.5271660000000002</v>
          </cell>
          <cell r="BP520">
            <v>0</v>
          </cell>
          <cell r="BQ520">
            <v>0</v>
          </cell>
          <cell r="BS520">
            <v>0</v>
          </cell>
          <cell r="BW520">
            <v>5</v>
          </cell>
          <cell r="CD520">
            <v>0</v>
          </cell>
        </row>
        <row r="521">
          <cell r="C521" t="str">
            <v>68322TEQU200TAllcustom3USD Total</v>
          </cell>
          <cell r="BK521">
            <v>5</v>
          </cell>
          <cell r="BL521">
            <v>0</v>
          </cell>
          <cell r="BM521">
            <v>0</v>
          </cell>
          <cell r="BN521">
            <v>4.5271660000000002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V521">
            <v>0</v>
          </cell>
          <cell r="BW521">
            <v>5</v>
          </cell>
          <cell r="CD521">
            <v>0</v>
          </cell>
          <cell r="CF521">
            <v>0</v>
          </cell>
        </row>
        <row r="522">
          <cell r="C522" t="str">
            <v>68322TEQU210Allcustom3USD Total</v>
          </cell>
          <cell r="BK522">
            <v>0</v>
          </cell>
          <cell r="BL522">
            <v>0</v>
          </cell>
          <cell r="BN522">
            <v>0</v>
          </cell>
          <cell r="BP522">
            <v>0</v>
          </cell>
          <cell r="BQ522">
            <v>0</v>
          </cell>
          <cell r="BS522">
            <v>0</v>
          </cell>
          <cell r="BW522">
            <v>0</v>
          </cell>
          <cell r="CD522">
            <v>0</v>
          </cell>
        </row>
        <row r="523">
          <cell r="C523" t="str">
            <v>68322TEQU300TAllcustom3USD Total</v>
          </cell>
          <cell r="BK523">
            <v>5</v>
          </cell>
          <cell r="BL523">
            <v>0</v>
          </cell>
          <cell r="BM523">
            <v>0</v>
          </cell>
          <cell r="BN523">
            <v>4.5271660000000002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U523">
            <v>0</v>
          </cell>
          <cell r="BV523">
            <v>0</v>
          </cell>
          <cell r="BW523">
            <v>5</v>
          </cell>
          <cell r="CF523">
            <v>0</v>
          </cell>
        </row>
        <row r="525">
          <cell r="C525" t="str">
            <v>68332TEQU100Allcustom3USD Total</v>
          </cell>
          <cell r="BK525">
            <v>0</v>
          </cell>
          <cell r="BN525">
            <v>0</v>
          </cell>
          <cell r="BP525">
            <v>0</v>
          </cell>
          <cell r="BS525">
            <v>0</v>
          </cell>
          <cell r="BW525">
            <v>0</v>
          </cell>
          <cell r="CD525">
            <v>0</v>
          </cell>
        </row>
        <row r="526">
          <cell r="C526" t="str">
            <v>68332TEQU110Allcustom3USD Total</v>
          </cell>
          <cell r="BK526">
            <v>0</v>
          </cell>
          <cell r="BN526">
            <v>0</v>
          </cell>
          <cell r="BP526">
            <v>0</v>
          </cell>
          <cell r="BS526">
            <v>0</v>
          </cell>
          <cell r="BW526">
            <v>0</v>
          </cell>
          <cell r="CD526">
            <v>0</v>
          </cell>
        </row>
        <row r="527">
          <cell r="C527" t="str">
            <v>68332TEQU120Allcustom3USD Total</v>
          </cell>
          <cell r="BK527">
            <v>0</v>
          </cell>
          <cell r="BN527">
            <v>0</v>
          </cell>
          <cell r="BP527">
            <v>0</v>
          </cell>
          <cell r="BS527">
            <v>0</v>
          </cell>
          <cell r="BW527">
            <v>0</v>
          </cell>
          <cell r="CD527">
            <v>0</v>
          </cell>
        </row>
        <row r="528">
          <cell r="C528" t="str">
            <v>68332TEQU130Allcustom3USD Total</v>
          </cell>
          <cell r="BK528">
            <v>0</v>
          </cell>
          <cell r="BN528">
            <v>0</v>
          </cell>
          <cell r="BP528">
            <v>0</v>
          </cell>
          <cell r="BS528">
            <v>0</v>
          </cell>
          <cell r="BW528">
            <v>0</v>
          </cell>
          <cell r="CD528">
            <v>0</v>
          </cell>
        </row>
        <row r="529">
          <cell r="C529" t="str">
            <v>68332TEQU140Allcustom3USD Total</v>
          </cell>
          <cell r="BK529">
            <v>-1</v>
          </cell>
          <cell r="BL529">
            <v>0</v>
          </cell>
          <cell r="BN529">
            <v>-0.91723063526255</v>
          </cell>
          <cell r="BP529">
            <v>0</v>
          </cell>
          <cell r="BQ529">
            <v>0</v>
          </cell>
          <cell r="BS529">
            <v>0</v>
          </cell>
          <cell r="BW529">
            <v>-1</v>
          </cell>
          <cell r="CD529">
            <v>0</v>
          </cell>
        </row>
        <row r="530">
          <cell r="C530" t="str">
            <v>68332TEQU200TAllcustom3USD Total</v>
          </cell>
          <cell r="BK530">
            <v>-1</v>
          </cell>
          <cell r="BL530">
            <v>0</v>
          </cell>
          <cell r="BM530">
            <v>0</v>
          </cell>
          <cell r="BN530">
            <v>-0.91723063526255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V530">
            <v>0</v>
          </cell>
          <cell r="BW530">
            <v>-1</v>
          </cell>
          <cell r="CD530">
            <v>0</v>
          </cell>
          <cell r="CF530">
            <v>0</v>
          </cell>
        </row>
        <row r="531">
          <cell r="C531" t="str">
            <v>68332TEQU210Allcustom3USD Total</v>
          </cell>
          <cell r="BK531">
            <v>56</v>
          </cell>
          <cell r="BL531">
            <v>0</v>
          </cell>
          <cell r="BN531">
            <v>55.701334041351103</v>
          </cell>
          <cell r="BP531">
            <v>0</v>
          </cell>
          <cell r="BQ531">
            <v>0</v>
          </cell>
          <cell r="BS531">
            <v>0</v>
          </cell>
          <cell r="BW531">
            <v>56</v>
          </cell>
          <cell r="CD531">
            <v>0</v>
          </cell>
        </row>
        <row r="532">
          <cell r="C532" t="str">
            <v>68332TEQU300TAllcustom3USD Total</v>
          </cell>
          <cell r="BK532">
            <v>55</v>
          </cell>
          <cell r="BL532">
            <v>0</v>
          </cell>
          <cell r="BM532">
            <v>0</v>
          </cell>
          <cell r="BN532">
            <v>54.784103406088555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U532">
            <v>0</v>
          </cell>
          <cell r="BV532">
            <v>0</v>
          </cell>
          <cell r="BW532">
            <v>55</v>
          </cell>
          <cell r="CF532">
            <v>0</v>
          </cell>
        </row>
        <row r="534">
          <cell r="C534" t="str">
            <v>68342TEQU100Allcustom3USD Total</v>
          </cell>
          <cell r="BK534">
            <v>0</v>
          </cell>
          <cell r="BN534">
            <v>0</v>
          </cell>
          <cell r="BP534">
            <v>0</v>
          </cell>
          <cell r="BS534">
            <v>0</v>
          </cell>
          <cell r="BW534">
            <v>0</v>
          </cell>
          <cell r="CD534">
            <v>0</v>
          </cell>
        </row>
        <row r="535">
          <cell r="C535" t="str">
            <v>68342TEQU110Allcustom3USD Total</v>
          </cell>
          <cell r="BK535">
            <v>0</v>
          </cell>
          <cell r="BN535">
            <v>0</v>
          </cell>
          <cell r="BP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68342TEQU120Allcustom3USD Total</v>
          </cell>
          <cell r="BK536">
            <v>0</v>
          </cell>
          <cell r="BN536">
            <v>0</v>
          </cell>
          <cell r="BP536">
            <v>0</v>
          </cell>
          <cell r="BS536">
            <v>0</v>
          </cell>
          <cell r="BW536">
            <v>0</v>
          </cell>
          <cell r="CD536">
            <v>0</v>
          </cell>
        </row>
        <row r="537">
          <cell r="C537" t="str">
            <v>68342TEQU130Allcustom3USD Total</v>
          </cell>
          <cell r="BK537">
            <v>0</v>
          </cell>
          <cell r="BN537">
            <v>0</v>
          </cell>
          <cell r="BP537">
            <v>0</v>
          </cell>
          <cell r="BS537">
            <v>0</v>
          </cell>
          <cell r="BW537">
            <v>0</v>
          </cell>
          <cell r="CD537">
            <v>0</v>
          </cell>
        </row>
        <row r="538">
          <cell r="C538" t="str">
            <v>68342TEQU140Allcustom3USD Total</v>
          </cell>
          <cell r="BK538">
            <v>0</v>
          </cell>
          <cell r="BL538">
            <v>0</v>
          </cell>
          <cell r="BN538">
            <v>1.19547618657351E-4</v>
          </cell>
          <cell r="BP538">
            <v>0</v>
          </cell>
          <cell r="BQ538">
            <v>0</v>
          </cell>
          <cell r="BS538">
            <v>0</v>
          </cell>
          <cell r="BW538">
            <v>0</v>
          </cell>
          <cell r="CD538">
            <v>0</v>
          </cell>
        </row>
        <row r="539">
          <cell r="C539" t="str">
            <v>68342TEQU200TAllcustom3USD Total</v>
          </cell>
          <cell r="BK539">
            <v>0</v>
          </cell>
          <cell r="BL539">
            <v>0</v>
          </cell>
          <cell r="BM539">
            <v>0</v>
          </cell>
          <cell r="BN539">
            <v>1.19547618657351E-4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V539">
            <v>0</v>
          </cell>
          <cell r="BW539">
            <v>0</v>
          </cell>
          <cell r="CD539">
            <v>0</v>
          </cell>
          <cell r="CF539">
            <v>0</v>
          </cell>
        </row>
        <row r="540">
          <cell r="C540" t="str">
            <v>68342TEQU210Allcustom3USD Total</v>
          </cell>
          <cell r="BK540">
            <v>1</v>
          </cell>
          <cell r="BL540">
            <v>1</v>
          </cell>
          <cell r="BN540">
            <v>-1.8153897149143099E-2</v>
          </cell>
          <cell r="BP540">
            <v>0</v>
          </cell>
          <cell r="BQ540">
            <v>0</v>
          </cell>
          <cell r="BS540">
            <v>0</v>
          </cell>
          <cell r="BV540">
            <v>-1</v>
          </cell>
          <cell r="BW540">
            <v>0</v>
          </cell>
          <cell r="CD540">
            <v>0</v>
          </cell>
        </row>
        <row r="541">
          <cell r="C541" t="str">
            <v>68342TEQU300TAllcustom3USD Total</v>
          </cell>
          <cell r="BK541">
            <v>1</v>
          </cell>
          <cell r="BL541">
            <v>1</v>
          </cell>
          <cell r="BM541">
            <v>0</v>
          </cell>
          <cell r="BN541">
            <v>-1.8034349530485747E-2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U541">
            <v>0</v>
          </cell>
          <cell r="BV541">
            <v>-1</v>
          </cell>
          <cell r="BW541">
            <v>0</v>
          </cell>
        </row>
        <row r="543">
          <cell r="C543" t="str">
            <v>68352TEQU100Allcustom3USD Total</v>
          </cell>
          <cell r="BK543">
            <v>0</v>
          </cell>
          <cell r="BN543">
            <v>0</v>
          </cell>
          <cell r="BP543">
            <v>0</v>
          </cell>
          <cell r="BS543">
            <v>0</v>
          </cell>
          <cell r="BW543">
            <v>0</v>
          </cell>
          <cell r="CD543">
            <v>0</v>
          </cell>
        </row>
        <row r="544">
          <cell r="C544" t="str">
            <v>68352TEQU110Allcustom3USD Total</v>
          </cell>
          <cell r="BK544">
            <v>0</v>
          </cell>
          <cell r="BN544">
            <v>0</v>
          </cell>
          <cell r="BP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68352TEQU120Allcustom3USD Total</v>
          </cell>
          <cell r="BK545">
            <v>0</v>
          </cell>
          <cell r="BN545">
            <v>0</v>
          </cell>
          <cell r="BP545">
            <v>0</v>
          </cell>
          <cell r="BS545">
            <v>0</v>
          </cell>
          <cell r="BW545">
            <v>0</v>
          </cell>
          <cell r="CD545">
            <v>0</v>
          </cell>
        </row>
        <row r="546">
          <cell r="C546" t="str">
            <v>68352TEQU130Allcustom3USD Total</v>
          </cell>
          <cell r="BK546">
            <v>0</v>
          </cell>
          <cell r="BN546">
            <v>0</v>
          </cell>
          <cell r="BP546">
            <v>0</v>
          </cell>
          <cell r="BS546">
            <v>0</v>
          </cell>
          <cell r="BW546">
            <v>0</v>
          </cell>
          <cell r="CD546">
            <v>0</v>
          </cell>
        </row>
        <row r="547">
          <cell r="C547" t="str">
            <v>68352TEQU140Allcustom3USD Total</v>
          </cell>
          <cell r="BK547">
            <v>-475</v>
          </cell>
          <cell r="BL547">
            <v>0</v>
          </cell>
          <cell r="BN547">
            <v>-475.26424041907501</v>
          </cell>
          <cell r="BP547">
            <v>0</v>
          </cell>
          <cell r="BQ547">
            <v>0</v>
          </cell>
          <cell r="BS547">
            <v>0</v>
          </cell>
          <cell r="BW547">
            <v>-475</v>
          </cell>
          <cell r="CD547">
            <v>0</v>
          </cell>
        </row>
        <row r="548">
          <cell r="C548" t="str">
            <v>68352TEQU200TAllcustom3USD Total</v>
          </cell>
          <cell r="BK548">
            <v>-475</v>
          </cell>
          <cell r="BL548">
            <v>0</v>
          </cell>
          <cell r="BM548">
            <v>0</v>
          </cell>
          <cell r="BN548">
            <v>-475.26424041907501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V548">
            <v>0</v>
          </cell>
          <cell r="BW548">
            <v>-475</v>
          </cell>
          <cell r="CD548">
            <v>0</v>
          </cell>
          <cell r="CF548">
            <v>0</v>
          </cell>
        </row>
        <row r="549">
          <cell r="C549" t="str">
            <v>68352TEQU210Allcustom3USD Total</v>
          </cell>
          <cell r="BK549">
            <v>0</v>
          </cell>
          <cell r="BL549">
            <v>0</v>
          </cell>
          <cell r="BN549">
            <v>0</v>
          </cell>
          <cell r="BP549">
            <v>0</v>
          </cell>
          <cell r="BQ549">
            <v>0</v>
          </cell>
          <cell r="BS549">
            <v>0</v>
          </cell>
          <cell r="BW549">
            <v>0</v>
          </cell>
          <cell r="CD549">
            <v>0</v>
          </cell>
        </row>
        <row r="550">
          <cell r="C550" t="str">
            <v>68352TEQU300TAllcustom3USD Total</v>
          </cell>
          <cell r="BK550">
            <v>-475</v>
          </cell>
          <cell r="BL550">
            <v>0</v>
          </cell>
          <cell r="BM550">
            <v>0</v>
          </cell>
          <cell r="BN550">
            <v>-475.26424041907501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U550">
            <v>0</v>
          </cell>
          <cell r="BV550">
            <v>0</v>
          </cell>
          <cell r="BW550">
            <v>-475</v>
          </cell>
          <cell r="CF550">
            <v>0</v>
          </cell>
        </row>
        <row r="552">
          <cell r="C552" t="str">
            <v>68362TEQU100Allcustom3USD Total</v>
          </cell>
          <cell r="BK552">
            <v>0</v>
          </cell>
          <cell r="BN552">
            <v>0</v>
          </cell>
          <cell r="BP552">
            <v>0</v>
          </cell>
          <cell r="BS552">
            <v>0</v>
          </cell>
          <cell r="BW552">
            <v>0</v>
          </cell>
          <cell r="CD552">
            <v>0</v>
          </cell>
        </row>
        <row r="553">
          <cell r="C553" t="str">
            <v>68362TEQU110Allcustom3USD Total</v>
          </cell>
          <cell r="BK553">
            <v>0</v>
          </cell>
          <cell r="BN553">
            <v>0</v>
          </cell>
          <cell r="BP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68362TEQU120Allcustom3USD Total</v>
          </cell>
          <cell r="BK554">
            <v>0</v>
          </cell>
          <cell r="BN554">
            <v>0</v>
          </cell>
          <cell r="BP554">
            <v>0</v>
          </cell>
          <cell r="BS554">
            <v>0</v>
          </cell>
          <cell r="BW554">
            <v>0</v>
          </cell>
          <cell r="CD554">
            <v>0</v>
          </cell>
        </row>
        <row r="555">
          <cell r="C555" t="str">
            <v>68362TEQU130Allcustom3USD Total</v>
          </cell>
          <cell r="BK555">
            <v>0</v>
          </cell>
          <cell r="BN555">
            <v>0</v>
          </cell>
          <cell r="BP555">
            <v>0</v>
          </cell>
          <cell r="BS555">
            <v>0</v>
          </cell>
          <cell r="BW555">
            <v>0</v>
          </cell>
          <cell r="CD555">
            <v>0</v>
          </cell>
        </row>
        <row r="556">
          <cell r="C556" t="str">
            <v>68362TEQU140Allcustom3USD Total</v>
          </cell>
          <cell r="BK556">
            <v>0</v>
          </cell>
          <cell r="BL556">
            <v>0</v>
          </cell>
          <cell r="BN556">
            <v>0</v>
          </cell>
          <cell r="BP556">
            <v>0</v>
          </cell>
          <cell r="BQ556">
            <v>0</v>
          </cell>
          <cell r="BS556">
            <v>0</v>
          </cell>
          <cell r="BW556">
            <v>0</v>
          </cell>
          <cell r="CD556">
            <v>0</v>
          </cell>
        </row>
        <row r="557">
          <cell r="C557" t="str">
            <v>68362TEQU200TAllcustom3USD Total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V557">
            <v>0</v>
          </cell>
          <cell r="BW557">
            <v>0</v>
          </cell>
          <cell r="CD557">
            <v>0</v>
          </cell>
          <cell r="CF557">
            <v>0</v>
          </cell>
        </row>
        <row r="558">
          <cell r="C558" t="str">
            <v>68362TEQU210Allcustom3USD Total</v>
          </cell>
          <cell r="BK558">
            <v>0</v>
          </cell>
          <cell r="BL558">
            <v>0</v>
          </cell>
          <cell r="BN558">
            <v>0</v>
          </cell>
          <cell r="BP558">
            <v>0</v>
          </cell>
          <cell r="BQ558">
            <v>0</v>
          </cell>
          <cell r="BS558">
            <v>0</v>
          </cell>
          <cell r="BW558">
            <v>0</v>
          </cell>
          <cell r="CD558">
            <v>0</v>
          </cell>
        </row>
        <row r="559">
          <cell r="C559" t="str">
            <v>68362TEQU300TAllcustom3USD Total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U559">
            <v>0</v>
          </cell>
          <cell r="BV559">
            <v>0</v>
          </cell>
          <cell r="BW559">
            <v>0</v>
          </cell>
          <cell r="CF559">
            <v>0</v>
          </cell>
        </row>
        <row r="561">
          <cell r="C561" t="str">
            <v>68372TEQU100Allcustom3USD Total</v>
          </cell>
          <cell r="BK561">
            <v>0</v>
          </cell>
          <cell r="BL561">
            <v>0</v>
          </cell>
          <cell r="BN561">
            <v>0</v>
          </cell>
          <cell r="BP561">
            <v>0</v>
          </cell>
          <cell r="BS561">
            <v>0</v>
          </cell>
          <cell r="BW561">
            <v>0</v>
          </cell>
          <cell r="CD561">
            <v>0</v>
          </cell>
        </row>
        <row r="562">
          <cell r="C562" t="str">
            <v>68372TEQU110Allcustom3USD Total</v>
          </cell>
          <cell r="BK562">
            <v>0</v>
          </cell>
          <cell r="BN562">
            <v>0</v>
          </cell>
          <cell r="BP562">
            <v>0</v>
          </cell>
          <cell r="BS562">
            <v>0</v>
          </cell>
          <cell r="BW562">
            <v>0</v>
          </cell>
          <cell r="CD562">
            <v>0</v>
          </cell>
        </row>
        <row r="563">
          <cell r="C563" t="str">
            <v>68372TEQU120Allcustom3USD Total</v>
          </cell>
          <cell r="BK563">
            <v>0</v>
          </cell>
          <cell r="BN563">
            <v>0</v>
          </cell>
          <cell r="BP563">
            <v>0</v>
          </cell>
          <cell r="BS563">
            <v>0</v>
          </cell>
          <cell r="BW563">
            <v>0</v>
          </cell>
          <cell r="CD563">
            <v>0</v>
          </cell>
        </row>
        <row r="564">
          <cell r="C564" t="str">
            <v>68372TEQU130Allcustom3USD Total</v>
          </cell>
          <cell r="BK564">
            <v>0</v>
          </cell>
          <cell r="BN564">
            <v>0</v>
          </cell>
          <cell r="BP564">
            <v>0</v>
          </cell>
          <cell r="BS564">
            <v>0</v>
          </cell>
          <cell r="BW564">
            <v>0</v>
          </cell>
          <cell r="CD564">
            <v>0</v>
          </cell>
        </row>
        <row r="565">
          <cell r="C565" t="str">
            <v>68372TEQU140Allcustom3USD Total</v>
          </cell>
          <cell r="BK565">
            <v>0</v>
          </cell>
          <cell r="BL565">
            <v>0</v>
          </cell>
          <cell r="BN565">
            <v>3.6160570854716899E-4</v>
          </cell>
          <cell r="BP565">
            <v>0</v>
          </cell>
          <cell r="BQ565">
            <v>0</v>
          </cell>
          <cell r="BS565">
            <v>0</v>
          </cell>
          <cell r="BW565">
            <v>0</v>
          </cell>
          <cell r="CD565">
            <v>0</v>
          </cell>
        </row>
        <row r="566">
          <cell r="C566" t="str">
            <v>68372TEQU200TAllcustom3USD Total</v>
          </cell>
          <cell r="BK566">
            <v>0</v>
          </cell>
          <cell r="BL566">
            <v>0</v>
          </cell>
          <cell r="BM566">
            <v>0</v>
          </cell>
          <cell r="BN566">
            <v>3.6160570854716899E-4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V566">
            <v>0</v>
          </cell>
          <cell r="BW566">
            <v>0</v>
          </cell>
          <cell r="CD566">
            <v>0</v>
          </cell>
          <cell r="CF566">
            <v>0</v>
          </cell>
        </row>
        <row r="567">
          <cell r="C567" t="str">
            <v>68372TEQU210Allcustom3USD Total</v>
          </cell>
          <cell r="BK567">
            <v>37</v>
          </cell>
          <cell r="BL567">
            <v>0</v>
          </cell>
          <cell r="BN567">
            <v>37.239825166437001</v>
          </cell>
          <cell r="BP567">
            <v>0</v>
          </cell>
          <cell r="BQ567">
            <v>0</v>
          </cell>
          <cell r="BS567">
            <v>0</v>
          </cell>
          <cell r="BW567">
            <v>37</v>
          </cell>
          <cell r="CD567">
            <v>0</v>
          </cell>
        </row>
        <row r="568">
          <cell r="C568" t="str">
            <v>68372TEQU300TAllcustom3USD Total</v>
          </cell>
          <cell r="BK568">
            <v>37</v>
          </cell>
          <cell r="BL568">
            <v>0</v>
          </cell>
          <cell r="BM568">
            <v>0</v>
          </cell>
          <cell r="BN568">
            <v>37.240186772145549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U568">
            <v>0</v>
          </cell>
          <cell r="BV568">
            <v>0</v>
          </cell>
          <cell r="BW568">
            <v>37</v>
          </cell>
          <cell r="CF568">
            <v>0</v>
          </cell>
        </row>
        <row r="570">
          <cell r="C570" t="str">
            <v>68382TEQU100Allcustom3USD Total</v>
          </cell>
          <cell r="BK570">
            <v>0</v>
          </cell>
          <cell r="BN570">
            <v>0</v>
          </cell>
          <cell r="BP570">
            <v>0</v>
          </cell>
          <cell r="BS570">
            <v>0</v>
          </cell>
          <cell r="BW570">
            <v>0</v>
          </cell>
          <cell r="CD570">
            <v>0</v>
          </cell>
        </row>
        <row r="571">
          <cell r="C571" t="str">
            <v>68382TEQU110Allcustom3USD Total</v>
          </cell>
          <cell r="BK571">
            <v>0</v>
          </cell>
          <cell r="BN571">
            <v>0</v>
          </cell>
          <cell r="BP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68382TEQU120Allcustom3USD Total</v>
          </cell>
          <cell r="BK572">
            <v>0</v>
          </cell>
          <cell r="BN572">
            <v>0</v>
          </cell>
          <cell r="BP572">
            <v>0</v>
          </cell>
          <cell r="BS572">
            <v>0</v>
          </cell>
          <cell r="BW572">
            <v>0</v>
          </cell>
          <cell r="CD572">
            <v>0</v>
          </cell>
        </row>
        <row r="573">
          <cell r="C573" t="str">
            <v>68382TEQU130Allcustom3USD Total</v>
          </cell>
          <cell r="BK573">
            <v>0</v>
          </cell>
          <cell r="BN573">
            <v>0</v>
          </cell>
          <cell r="BP573">
            <v>0</v>
          </cell>
          <cell r="BS573">
            <v>0</v>
          </cell>
          <cell r="BW573">
            <v>0</v>
          </cell>
          <cell r="CD573">
            <v>0</v>
          </cell>
        </row>
        <row r="574">
          <cell r="C574" t="str">
            <v>68382TEQU140Allcustom3USD Total</v>
          </cell>
          <cell r="BK574">
            <v>0</v>
          </cell>
          <cell r="BL574">
            <v>0</v>
          </cell>
          <cell r="BN574">
            <v>0</v>
          </cell>
          <cell r="BP574">
            <v>0</v>
          </cell>
          <cell r="BQ574">
            <v>0</v>
          </cell>
          <cell r="BS574">
            <v>0</v>
          </cell>
          <cell r="BW574">
            <v>0</v>
          </cell>
          <cell r="CD574">
            <v>0</v>
          </cell>
        </row>
        <row r="575">
          <cell r="C575" t="str">
            <v>68382TEQU200TAllcustom3USD Total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V575">
            <v>0</v>
          </cell>
          <cell r="BW575">
            <v>0</v>
          </cell>
          <cell r="CD575">
            <v>0</v>
          </cell>
          <cell r="CF575">
            <v>0</v>
          </cell>
        </row>
        <row r="576">
          <cell r="C576" t="str">
            <v>68382TEQU210Allcustom3USD Total</v>
          </cell>
          <cell r="BK576">
            <v>0</v>
          </cell>
          <cell r="BL576">
            <v>0</v>
          </cell>
          <cell r="BN576">
            <v>0</v>
          </cell>
          <cell r="BP576">
            <v>0</v>
          </cell>
          <cell r="BQ576">
            <v>0</v>
          </cell>
          <cell r="BS576">
            <v>0</v>
          </cell>
          <cell r="BW576">
            <v>0</v>
          </cell>
          <cell r="CD576">
            <v>0</v>
          </cell>
        </row>
        <row r="577">
          <cell r="C577" t="str">
            <v>68382TEQU300TAllcustom3USD Total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U577">
            <v>0</v>
          </cell>
          <cell r="BV577">
            <v>0</v>
          </cell>
          <cell r="BW577">
            <v>0</v>
          </cell>
          <cell r="CF577">
            <v>0</v>
          </cell>
        </row>
        <row r="579">
          <cell r="C579" t="str">
            <v>68392TEQU100Allcustom3USD Total</v>
          </cell>
          <cell r="BK579">
            <v>0</v>
          </cell>
          <cell r="BN579">
            <v>0</v>
          </cell>
          <cell r="BP579">
            <v>0</v>
          </cell>
          <cell r="BS579">
            <v>0</v>
          </cell>
          <cell r="BU579">
            <v>0</v>
          </cell>
          <cell r="BW579">
            <v>0</v>
          </cell>
          <cell r="CD579">
            <v>0</v>
          </cell>
        </row>
        <row r="580">
          <cell r="C580" t="str">
            <v>68392TEQU110Allcustom3USD Total</v>
          </cell>
          <cell r="BK580">
            <v>0</v>
          </cell>
          <cell r="BN580">
            <v>0</v>
          </cell>
          <cell r="BP580">
            <v>0</v>
          </cell>
          <cell r="BQ580">
            <v>0</v>
          </cell>
          <cell r="BS580">
            <v>0</v>
          </cell>
          <cell r="BU580">
            <v>0</v>
          </cell>
          <cell r="BV580">
            <v>0</v>
          </cell>
          <cell r="BW580">
            <v>0</v>
          </cell>
          <cell r="CD580">
            <v>0</v>
          </cell>
        </row>
        <row r="581">
          <cell r="C581" t="str">
            <v>68392TEQU120Allcustom3USD Total</v>
          </cell>
          <cell r="BK581">
            <v>0</v>
          </cell>
          <cell r="BN581">
            <v>0</v>
          </cell>
          <cell r="BP581">
            <v>0</v>
          </cell>
          <cell r="BS581">
            <v>0</v>
          </cell>
          <cell r="BU581">
            <v>0</v>
          </cell>
          <cell r="BV581">
            <v>0</v>
          </cell>
          <cell r="BW581">
            <v>0</v>
          </cell>
          <cell r="CD581">
            <v>0</v>
          </cell>
        </row>
        <row r="582">
          <cell r="C582" t="str">
            <v>68392TEQU130Allcustom3USD Total</v>
          </cell>
          <cell r="BK582">
            <v>0</v>
          </cell>
          <cell r="BN582">
            <v>0</v>
          </cell>
          <cell r="BP582">
            <v>0</v>
          </cell>
          <cell r="BS582">
            <v>0</v>
          </cell>
          <cell r="BU582">
            <v>0</v>
          </cell>
          <cell r="BV582">
            <v>0</v>
          </cell>
          <cell r="BW582">
            <v>0</v>
          </cell>
          <cell r="CD582">
            <v>0</v>
          </cell>
        </row>
        <row r="583">
          <cell r="C583" t="str">
            <v>68392TEQU140Allcustom3USD Total</v>
          </cell>
          <cell r="BK583">
            <v>0</v>
          </cell>
          <cell r="BL583">
            <v>-1</v>
          </cell>
          <cell r="BN583">
            <v>1.122096</v>
          </cell>
          <cell r="BP583">
            <v>0</v>
          </cell>
          <cell r="BS583">
            <v>0</v>
          </cell>
          <cell r="BU583">
            <v>-1</v>
          </cell>
          <cell r="BV583">
            <v>0</v>
          </cell>
          <cell r="BW583">
            <v>0</v>
          </cell>
          <cell r="CD583">
            <v>0</v>
          </cell>
        </row>
        <row r="584">
          <cell r="C584" t="str">
            <v>68392TEQU200TAllcustom3USD Total</v>
          </cell>
          <cell r="BK584">
            <v>0</v>
          </cell>
          <cell r="BL584">
            <v>-1</v>
          </cell>
          <cell r="BM584">
            <v>0</v>
          </cell>
          <cell r="BN584">
            <v>1.122096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U584">
            <v>-1</v>
          </cell>
          <cell r="BV584">
            <v>0</v>
          </cell>
          <cell r="BW584">
            <v>0</v>
          </cell>
          <cell r="CD584">
            <v>0</v>
          </cell>
          <cell r="CF584">
            <v>0</v>
          </cell>
        </row>
        <row r="585">
          <cell r="C585" t="str">
            <v>68392TEQU210Allcustom3USD Total</v>
          </cell>
          <cell r="BK585">
            <v>0</v>
          </cell>
          <cell r="BN585">
            <v>0</v>
          </cell>
          <cell r="BP585">
            <v>0</v>
          </cell>
          <cell r="BQ585">
            <v>0</v>
          </cell>
          <cell r="BS585">
            <v>0</v>
          </cell>
          <cell r="BU585">
            <v>0</v>
          </cell>
          <cell r="BV585">
            <v>1</v>
          </cell>
          <cell r="BW585">
            <v>1</v>
          </cell>
          <cell r="CD585">
            <v>0</v>
          </cell>
        </row>
        <row r="586">
          <cell r="C586" t="str">
            <v>68392TEQU300TAllcustom3USD Total</v>
          </cell>
          <cell r="BK586">
            <v>0</v>
          </cell>
          <cell r="BL586">
            <v>-1</v>
          </cell>
          <cell r="BM586">
            <v>0</v>
          </cell>
          <cell r="BN586">
            <v>1.122096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U586">
            <v>-1</v>
          </cell>
          <cell r="BV586">
            <v>1</v>
          </cell>
          <cell r="BW586">
            <v>1</v>
          </cell>
          <cell r="CF586">
            <v>0</v>
          </cell>
        </row>
        <row r="588">
          <cell r="C588" t="str">
            <v>68400TEQU100Allcustom3USD Total</v>
          </cell>
          <cell r="BK588">
            <v>0</v>
          </cell>
          <cell r="BL588">
            <v>0</v>
          </cell>
          <cell r="BN588">
            <v>0</v>
          </cell>
          <cell r="BP588">
            <v>0</v>
          </cell>
          <cell r="BS588">
            <v>0</v>
          </cell>
          <cell r="BW588">
            <v>0</v>
          </cell>
          <cell r="CD588">
            <v>0</v>
          </cell>
        </row>
        <row r="589">
          <cell r="C589" t="str">
            <v>68400TEQU110Allcustom3USD Total</v>
          </cell>
          <cell r="BK589">
            <v>0</v>
          </cell>
          <cell r="BN589">
            <v>0</v>
          </cell>
          <cell r="BP589">
            <v>0</v>
          </cell>
          <cell r="BS589">
            <v>0</v>
          </cell>
          <cell r="BW589">
            <v>0</v>
          </cell>
          <cell r="CD589">
            <v>0</v>
          </cell>
        </row>
        <row r="590">
          <cell r="C590" t="str">
            <v>68400TEQU120Allcustom3USD Total</v>
          </cell>
          <cell r="BK590">
            <v>0</v>
          </cell>
          <cell r="BN590">
            <v>0</v>
          </cell>
          <cell r="BP590">
            <v>0</v>
          </cell>
          <cell r="BS590">
            <v>0</v>
          </cell>
          <cell r="BW590">
            <v>0</v>
          </cell>
          <cell r="CD590">
            <v>0</v>
          </cell>
        </row>
        <row r="591">
          <cell r="C591" t="str">
            <v>68400TEQU130Allcustom3USD Total</v>
          </cell>
          <cell r="BK591">
            <v>0</v>
          </cell>
          <cell r="BN591">
            <v>0</v>
          </cell>
          <cell r="BP591">
            <v>0</v>
          </cell>
          <cell r="BS591">
            <v>0</v>
          </cell>
          <cell r="BW591">
            <v>0</v>
          </cell>
          <cell r="CD591">
            <v>0</v>
          </cell>
        </row>
        <row r="592">
          <cell r="C592" t="str">
            <v>68400TEQU140Allcustom3USD Total</v>
          </cell>
          <cell r="BK592">
            <v>-471</v>
          </cell>
          <cell r="BL592">
            <v>0</v>
          </cell>
          <cell r="BN592">
            <v>-470.53364558940297</v>
          </cell>
          <cell r="BP592">
            <v>0</v>
          </cell>
          <cell r="BQ592">
            <v>0</v>
          </cell>
          <cell r="BS592">
            <v>0</v>
          </cell>
          <cell r="BW592">
            <v>-471</v>
          </cell>
          <cell r="CD592">
            <v>0</v>
          </cell>
        </row>
        <row r="593">
          <cell r="C593" t="str">
            <v>68400TEQU200TAllcustom3USD Total</v>
          </cell>
          <cell r="BK593">
            <v>-471</v>
          </cell>
          <cell r="BL593">
            <v>0</v>
          </cell>
          <cell r="BM593">
            <v>0</v>
          </cell>
          <cell r="BN593">
            <v>-470.53364558940297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V593">
            <v>0</v>
          </cell>
          <cell r="BW593">
            <v>-471</v>
          </cell>
          <cell r="CD593">
            <v>0</v>
          </cell>
          <cell r="CF593">
            <v>0</v>
          </cell>
        </row>
        <row r="594">
          <cell r="C594" t="str">
            <v>68400TEQU210Allcustom3USD Total</v>
          </cell>
          <cell r="BK594">
            <v>92</v>
          </cell>
          <cell r="BL594">
            <v>1</v>
          </cell>
          <cell r="BN594">
            <v>91.299301674100406</v>
          </cell>
          <cell r="BP594">
            <v>0</v>
          </cell>
          <cell r="BQ594">
            <v>0</v>
          </cell>
          <cell r="BS594">
            <v>0</v>
          </cell>
          <cell r="BW594">
            <v>92</v>
          </cell>
          <cell r="CD594">
            <v>0</v>
          </cell>
        </row>
        <row r="595">
          <cell r="C595" t="str">
            <v>68400TEQU300TAllcustom3USD Total</v>
          </cell>
          <cell r="BK595">
            <v>-379</v>
          </cell>
          <cell r="BL595">
            <v>1</v>
          </cell>
          <cell r="BM595">
            <v>0</v>
          </cell>
          <cell r="BN595">
            <v>-379.23434391530259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U595">
            <v>0</v>
          </cell>
          <cell r="BV595">
            <v>0</v>
          </cell>
          <cell r="BW595">
            <v>-379</v>
          </cell>
          <cell r="CF595">
            <v>0</v>
          </cell>
        </row>
        <row r="597">
          <cell r="C597" t="str">
            <v>68450TEQU100Allcustom3USD Total</v>
          </cell>
          <cell r="BK597">
            <v>3906</v>
          </cell>
          <cell r="BN597">
            <v>3906.374292</v>
          </cell>
          <cell r="BP597">
            <v>0</v>
          </cell>
          <cell r="BR597">
            <v>0</v>
          </cell>
          <cell r="BS597">
            <v>0</v>
          </cell>
          <cell r="BW597">
            <v>3906</v>
          </cell>
          <cell r="CD597">
            <v>0</v>
          </cell>
        </row>
        <row r="598">
          <cell r="C598" t="str">
            <v>68450TEQU110Allcustom3USD Total</v>
          </cell>
          <cell r="BK598">
            <v>5539</v>
          </cell>
          <cell r="BN598">
            <v>5538.5370186319797</v>
          </cell>
          <cell r="BP598">
            <v>-5796</v>
          </cell>
          <cell r="BQ598">
            <v>0</v>
          </cell>
          <cell r="BR598">
            <v>0</v>
          </cell>
          <cell r="BS598">
            <v>-5795.7958025993703</v>
          </cell>
          <cell r="BW598">
            <v>-257</v>
          </cell>
          <cell r="CD598">
            <v>0</v>
          </cell>
        </row>
        <row r="599">
          <cell r="C599" t="str">
            <v>68450TEQU120Allcustom3USD Total</v>
          </cell>
          <cell r="BK599">
            <v>-169</v>
          </cell>
          <cell r="BN599">
            <v>-168.715103393503</v>
          </cell>
          <cell r="BP599">
            <v>0</v>
          </cell>
          <cell r="BS599">
            <v>0</v>
          </cell>
          <cell r="BW599">
            <v>-169</v>
          </cell>
          <cell r="CD599">
            <v>0</v>
          </cell>
        </row>
        <row r="600">
          <cell r="C600" t="str">
            <v>68450TEQU130Allcustom3USD Total</v>
          </cell>
          <cell r="BK600">
            <v>-192</v>
          </cell>
          <cell r="BN600">
            <v>-191.89614728100599</v>
          </cell>
          <cell r="BP600">
            <v>-48</v>
          </cell>
          <cell r="BR600">
            <v>0</v>
          </cell>
          <cell r="BS600">
            <v>-47.872362000000003</v>
          </cell>
          <cell r="BW600">
            <v>-240</v>
          </cell>
          <cell r="CD600">
            <v>0</v>
          </cell>
        </row>
        <row r="601">
          <cell r="C601" t="str">
            <v>68450TEQU140Allcustom3USD Total</v>
          </cell>
          <cell r="BK601">
            <v>28968</v>
          </cell>
          <cell r="BL601">
            <v>1</v>
          </cell>
          <cell r="BN601">
            <v>28967.4230043159</v>
          </cell>
          <cell r="BP601">
            <v>2829</v>
          </cell>
          <cell r="BR601">
            <v>0</v>
          </cell>
          <cell r="BS601">
            <v>2829.08429003945</v>
          </cell>
          <cell r="BW601">
            <v>31797</v>
          </cell>
          <cell r="CD601">
            <v>0</v>
          </cell>
        </row>
        <row r="602">
          <cell r="C602" t="str">
            <v>68450TEQU200TAllcustom3USD Total</v>
          </cell>
          <cell r="BK602">
            <v>38052</v>
          </cell>
          <cell r="BL602">
            <v>1</v>
          </cell>
          <cell r="BM602">
            <v>0</v>
          </cell>
          <cell r="BN602">
            <v>38051.723064273399</v>
          </cell>
          <cell r="BP602">
            <v>-3015</v>
          </cell>
          <cell r="BQ602">
            <v>0</v>
          </cell>
          <cell r="BR602">
            <v>0</v>
          </cell>
          <cell r="BS602">
            <v>-3014.5838745599199</v>
          </cell>
          <cell r="BV602">
            <v>0</v>
          </cell>
          <cell r="BW602">
            <v>35037</v>
          </cell>
          <cell r="CD602">
            <v>0</v>
          </cell>
          <cell r="CF602">
            <v>0</v>
          </cell>
        </row>
        <row r="603">
          <cell r="C603" t="str">
            <v>68450TEQU210Allcustom3USD Total</v>
          </cell>
          <cell r="BK603">
            <v>2853</v>
          </cell>
          <cell r="BL603">
            <v>0</v>
          </cell>
          <cell r="BN603">
            <v>2853.2967733343403</v>
          </cell>
          <cell r="BP603">
            <v>-2086</v>
          </cell>
          <cell r="BQ603">
            <v>1</v>
          </cell>
          <cell r="BR603">
            <v>0</v>
          </cell>
          <cell r="BS603">
            <v>-2086.7801100113597</v>
          </cell>
          <cell r="BW603">
            <v>767</v>
          </cell>
          <cell r="CD603">
            <v>0</v>
          </cell>
          <cell r="CF603">
            <v>0</v>
          </cell>
        </row>
        <row r="604">
          <cell r="C604" t="str">
            <v>68450TEQU300TAllcustom3USD Total</v>
          </cell>
          <cell r="BK604">
            <v>40905</v>
          </cell>
          <cell r="BL604">
            <v>1</v>
          </cell>
          <cell r="BM604">
            <v>0</v>
          </cell>
          <cell r="BN604">
            <v>40905.019837607739</v>
          </cell>
          <cell r="BP604">
            <v>-5101</v>
          </cell>
          <cell r="BQ604">
            <v>1</v>
          </cell>
          <cell r="BR604">
            <v>0</v>
          </cell>
          <cell r="BS604">
            <v>-5101.3639845712796</v>
          </cell>
          <cell r="BU604">
            <v>0</v>
          </cell>
          <cell r="BV604">
            <v>0</v>
          </cell>
          <cell r="BW604">
            <v>35804</v>
          </cell>
          <cell r="CF604">
            <v>0</v>
          </cell>
        </row>
        <row r="608">
          <cell r="C608" t="str">
            <v>10100TAllcustom2Allcustom3USD Total</v>
          </cell>
          <cell r="BK608">
            <v>1102</v>
          </cell>
          <cell r="BN608">
            <v>1102.46721701259</v>
          </cell>
          <cell r="BW608">
            <v>1102</v>
          </cell>
          <cell r="CD608">
            <v>0</v>
          </cell>
        </row>
        <row r="609">
          <cell r="C609" t="str">
            <v>Revenue_sale_of_service_USD</v>
          </cell>
          <cell r="BK609">
            <v>7437</v>
          </cell>
          <cell r="BN609">
            <v>7436.1470066702186</v>
          </cell>
          <cell r="BW609">
            <v>7437</v>
          </cell>
          <cell r="CD609">
            <v>0</v>
          </cell>
        </row>
        <row r="612">
          <cell r="C612" t="str">
            <v>60321GEO132Allcustom3USD Total</v>
          </cell>
          <cell r="BK612">
            <v>0</v>
          </cell>
          <cell r="BN612">
            <v>4.5055405199767702E-2</v>
          </cell>
          <cell r="BW612">
            <v>0</v>
          </cell>
          <cell r="CD612">
            <v>0</v>
          </cell>
        </row>
        <row r="613">
          <cell r="C613" t="str">
            <v>60321GEO724Allcustom3USD Total</v>
          </cell>
          <cell r="BK613">
            <v>5</v>
          </cell>
          <cell r="BN613">
            <v>4.7560434070653299</v>
          </cell>
          <cell r="BW613">
            <v>5</v>
          </cell>
          <cell r="CD613">
            <v>0</v>
          </cell>
        </row>
        <row r="614">
          <cell r="C614" t="str">
            <v>60321GEO420Allcustom3USD Total</v>
          </cell>
          <cell r="BK614">
            <v>0</v>
          </cell>
          <cell r="BN614">
            <v>0</v>
          </cell>
          <cell r="BW614">
            <v>0</v>
          </cell>
          <cell r="CD614">
            <v>0</v>
          </cell>
        </row>
        <row r="615">
          <cell r="C615" t="str">
            <v>60321GEO155Allcustom3USD Total</v>
          </cell>
          <cell r="BK615">
            <v>2</v>
          </cell>
          <cell r="BN615">
            <v>1.5175927499999999</v>
          </cell>
          <cell r="BW615">
            <v>2</v>
          </cell>
          <cell r="CD615">
            <v>0</v>
          </cell>
        </row>
        <row r="616">
          <cell r="C616" t="str">
            <v>60321GEO701Allcustom3USD Total</v>
          </cell>
          <cell r="BK616">
            <v>126</v>
          </cell>
          <cell r="BN616">
            <v>125.787065</v>
          </cell>
          <cell r="BW616">
            <v>126</v>
          </cell>
          <cell r="CD616">
            <v>0</v>
          </cell>
        </row>
        <row r="617">
          <cell r="C617" t="str">
            <v>60321GEO430Allcustom3USD Total</v>
          </cell>
          <cell r="BK617">
            <v>0</v>
          </cell>
          <cell r="BN617">
            <v>0</v>
          </cell>
          <cell r="BW617">
            <v>0</v>
          </cell>
          <cell r="CD617">
            <v>0</v>
          </cell>
        </row>
        <row r="618">
          <cell r="C618" t="str">
            <v>60321GEO510Allcustom3USD Total</v>
          </cell>
          <cell r="BK618">
            <v>0</v>
          </cell>
          <cell r="BN618">
            <v>0</v>
          </cell>
          <cell r="BW618">
            <v>0</v>
          </cell>
          <cell r="CD618">
            <v>0</v>
          </cell>
        </row>
        <row r="619">
          <cell r="C619" t="str">
            <v>60321GEO816Allcustom3USD Total</v>
          </cell>
          <cell r="BK619">
            <v>0</v>
          </cell>
          <cell r="BN619">
            <v>0</v>
          </cell>
          <cell r="BW619">
            <v>0</v>
          </cell>
          <cell r="CD619">
            <v>0</v>
          </cell>
        </row>
        <row r="620">
          <cell r="C620" t="str">
            <v>segment_geo_revenue_other_USD</v>
          </cell>
          <cell r="BK620">
            <v>8406</v>
          </cell>
          <cell r="BL620">
            <v>-1</v>
          </cell>
          <cell r="BM620">
            <v>0</v>
          </cell>
          <cell r="BN620">
            <v>8406.5084671205441</v>
          </cell>
          <cell r="BW620">
            <v>8406</v>
          </cell>
          <cell r="CD620">
            <v>0</v>
          </cell>
        </row>
        <row r="621">
          <cell r="BK621">
            <v>8539</v>
          </cell>
          <cell r="BL621">
            <v>-1</v>
          </cell>
          <cell r="BM621">
            <v>0</v>
          </cell>
          <cell r="BN621">
            <v>8538.6142236828091</v>
          </cell>
          <cell r="BU621">
            <v>0</v>
          </cell>
          <cell r="BV621">
            <v>0</v>
          </cell>
          <cell r="BW621">
            <v>8539</v>
          </cell>
          <cell r="CF621">
            <v>0</v>
          </cell>
        </row>
        <row r="623">
          <cell r="C623" t="str">
            <v>60325GEO132Allcustom3USD Total</v>
          </cell>
          <cell r="BK623">
            <v>-51</v>
          </cell>
          <cell r="BN623">
            <v>-50.520894407999705</v>
          </cell>
          <cell r="BW623">
            <v>-51</v>
          </cell>
          <cell r="CD623">
            <v>0</v>
          </cell>
        </row>
        <row r="624">
          <cell r="C624" t="str">
            <v>60325GEO724Allcustom3USD Total</v>
          </cell>
          <cell r="BK624">
            <v>2</v>
          </cell>
          <cell r="BN624">
            <v>1.52047726605738</v>
          </cell>
          <cell r="BW624">
            <v>2</v>
          </cell>
          <cell r="CD624">
            <v>0</v>
          </cell>
        </row>
        <row r="625">
          <cell r="C625" t="str">
            <v>60325GEO420Allcustom3USD Total</v>
          </cell>
          <cell r="BK625">
            <v>0</v>
          </cell>
          <cell r="BN625">
            <v>0</v>
          </cell>
          <cell r="BW625">
            <v>0</v>
          </cell>
          <cell r="CD625">
            <v>0</v>
          </cell>
        </row>
        <row r="626">
          <cell r="C626" t="str">
            <v>60325GEO155Allcustom3USD Total</v>
          </cell>
          <cell r="BK626">
            <v>9</v>
          </cell>
          <cell r="BN626">
            <v>8.5112664999999996</v>
          </cell>
          <cell r="BW626">
            <v>9</v>
          </cell>
          <cell r="CD626">
            <v>0</v>
          </cell>
        </row>
        <row r="627">
          <cell r="C627" t="str">
            <v>60325GEO701Allcustom3USD Total</v>
          </cell>
          <cell r="BK627">
            <v>1745</v>
          </cell>
          <cell r="BN627">
            <v>1745.2852402999999</v>
          </cell>
          <cell r="BW627">
            <v>1745</v>
          </cell>
          <cell r="CD627">
            <v>0</v>
          </cell>
        </row>
        <row r="628">
          <cell r="C628" t="str">
            <v>60325GEO430Allcustom3USD Total</v>
          </cell>
          <cell r="BK628">
            <v>696</v>
          </cell>
          <cell r="BN628">
            <v>696.38041147000001</v>
          </cell>
          <cell r="BW628">
            <v>696</v>
          </cell>
          <cell r="CD628">
            <v>0</v>
          </cell>
        </row>
        <row r="629">
          <cell r="C629" t="str">
            <v>60325GEO510Allcustom3USD Total</v>
          </cell>
          <cell r="BK629">
            <v>0</v>
          </cell>
          <cell r="BN629">
            <v>0</v>
          </cell>
          <cell r="BW629">
            <v>0</v>
          </cell>
          <cell r="CD629">
            <v>0</v>
          </cell>
        </row>
        <row r="630">
          <cell r="C630" t="str">
            <v>60325GEO816Allcustom3USD Total</v>
          </cell>
          <cell r="BK630">
            <v>0</v>
          </cell>
          <cell r="BN630">
            <v>0</v>
          </cell>
          <cell r="BW630">
            <v>0</v>
          </cell>
          <cell r="CD630">
            <v>0</v>
          </cell>
        </row>
        <row r="631">
          <cell r="C631" t="str">
            <v>segment_geo_assets_other_USD</v>
          </cell>
          <cell r="BK631">
            <v>45196</v>
          </cell>
          <cell r="BL631">
            <v>-1</v>
          </cell>
          <cell r="BM631">
            <v>0</v>
          </cell>
          <cell r="BN631">
            <v>45196.69000606519</v>
          </cell>
          <cell r="BW631">
            <v>45196</v>
          </cell>
          <cell r="CD631">
            <v>0</v>
          </cell>
        </row>
        <row r="632">
          <cell r="BK632">
            <v>47597</v>
          </cell>
          <cell r="BL632">
            <v>-1</v>
          </cell>
          <cell r="BM632">
            <v>0</v>
          </cell>
          <cell r="BN632">
            <v>47597.866507193248</v>
          </cell>
          <cell r="BU632">
            <v>0</v>
          </cell>
          <cell r="BV632">
            <v>0</v>
          </cell>
          <cell r="BW632">
            <v>47597</v>
          </cell>
          <cell r="CF632">
            <v>0</v>
          </cell>
        </row>
        <row r="634">
          <cell r="C634" t="str">
            <v>60327GEO132Allcustom3USD Total</v>
          </cell>
          <cell r="BK634">
            <v>-15</v>
          </cell>
          <cell r="BN634">
            <v>-15.4661164134411</v>
          </cell>
          <cell r="BW634">
            <v>-15</v>
          </cell>
          <cell r="CD634">
            <v>0</v>
          </cell>
        </row>
        <row r="635">
          <cell r="C635" t="str">
            <v>60327GEO724Allcustom3USD Total</v>
          </cell>
          <cell r="BK635">
            <v>0</v>
          </cell>
          <cell r="BN635">
            <v>-0.245370874163268</v>
          </cell>
          <cell r="BW635">
            <v>0</v>
          </cell>
          <cell r="CD635">
            <v>0</v>
          </cell>
        </row>
        <row r="636">
          <cell r="C636" t="str">
            <v>60327GEO420Allcustom3USD Total</v>
          </cell>
          <cell r="BK636">
            <v>0</v>
          </cell>
          <cell r="BN636">
            <v>0</v>
          </cell>
          <cell r="BW636">
            <v>0</v>
          </cell>
          <cell r="CD636">
            <v>0</v>
          </cell>
        </row>
        <row r="637">
          <cell r="C637" t="str">
            <v>60327GEO155Allcustom3USD Total</v>
          </cell>
          <cell r="BK637">
            <v>0</v>
          </cell>
          <cell r="BN637">
            <v>0.17029201999999999</v>
          </cell>
          <cell r="BW637">
            <v>0</v>
          </cell>
          <cell r="CD637">
            <v>0</v>
          </cell>
        </row>
        <row r="638">
          <cell r="C638" t="str">
            <v>60327GEO701Allcustom3USD Total</v>
          </cell>
          <cell r="BK638">
            <v>4</v>
          </cell>
          <cell r="BN638">
            <v>3.6754419999999999</v>
          </cell>
          <cell r="BW638">
            <v>4</v>
          </cell>
          <cell r="CD638">
            <v>0</v>
          </cell>
        </row>
        <row r="639">
          <cell r="C639" t="str">
            <v>60327GEO430Allcustom3USD Total</v>
          </cell>
          <cell r="BK639">
            <v>0</v>
          </cell>
          <cell r="BN639">
            <v>0</v>
          </cell>
          <cell r="BW639">
            <v>0</v>
          </cell>
          <cell r="CD639">
            <v>0</v>
          </cell>
        </row>
        <row r="640">
          <cell r="C640" t="str">
            <v>60327GEO510Allcustom3USD Total</v>
          </cell>
          <cell r="BK640">
            <v>0</v>
          </cell>
          <cell r="BN640">
            <v>0</v>
          </cell>
          <cell r="BW640">
            <v>0</v>
          </cell>
          <cell r="CD640">
            <v>0</v>
          </cell>
        </row>
        <row r="641">
          <cell r="C641" t="str">
            <v>60327GEO816Allcustom3USD Total</v>
          </cell>
          <cell r="BK641">
            <v>0</v>
          </cell>
          <cell r="BN641">
            <v>0</v>
          </cell>
          <cell r="BW641">
            <v>0</v>
          </cell>
          <cell r="CD641">
            <v>0</v>
          </cell>
        </row>
        <row r="642">
          <cell r="C642" t="str">
            <v>segment_geo_tax_other_USD</v>
          </cell>
          <cell r="BK642">
            <v>-355</v>
          </cell>
          <cell r="BL642">
            <v>-1</v>
          </cell>
          <cell r="BM642">
            <v>0</v>
          </cell>
          <cell r="BN642">
            <v>-353.66258817165567</v>
          </cell>
          <cell r="BW642">
            <v>-355</v>
          </cell>
          <cell r="CD642">
            <v>0</v>
          </cell>
        </row>
        <row r="643">
          <cell r="BK643">
            <v>-366</v>
          </cell>
          <cell r="BL643">
            <v>-1</v>
          </cell>
          <cell r="BM643">
            <v>0</v>
          </cell>
          <cell r="BN643">
            <v>-365.52834143926003</v>
          </cell>
          <cell r="BU643">
            <v>0</v>
          </cell>
          <cell r="BV643">
            <v>0</v>
          </cell>
          <cell r="BW643">
            <v>-366</v>
          </cell>
          <cell r="CF643">
            <v>0</v>
          </cell>
        </row>
        <row r="646">
          <cell r="C646" t="str">
            <v>60336Allcustom2Allcustom3USD Total</v>
          </cell>
          <cell r="BK646">
            <v>0</v>
          </cell>
          <cell r="BN646">
            <v>0</v>
          </cell>
          <cell r="BW646">
            <v>0</v>
          </cell>
          <cell r="CD646">
            <v>0</v>
          </cell>
        </row>
        <row r="647">
          <cell r="C647" t="str">
            <v>60322CAllcustom2Allcustom3USD Total</v>
          </cell>
          <cell r="BK647">
            <v>-57</v>
          </cell>
          <cell r="BN647">
            <v>-57.19933348</v>
          </cell>
          <cell r="BW647">
            <v>-57</v>
          </cell>
        </row>
        <row r="648">
          <cell r="C648" t="str">
            <v>60323CAllcustom2Allcustom3USD Total</v>
          </cell>
          <cell r="BK648">
            <v>-18</v>
          </cell>
          <cell r="BN648">
            <v>-17.651808679999998</v>
          </cell>
          <cell r="BW648">
            <v>-18</v>
          </cell>
          <cell r="CD648">
            <v>0</v>
          </cell>
        </row>
        <row r="649">
          <cell r="C649" t="str">
            <v>60324CAllcustom2Allcustom3USD Total</v>
          </cell>
          <cell r="BK649">
            <v>0</v>
          </cell>
          <cell r="BN649">
            <v>0</v>
          </cell>
          <cell r="BW649">
            <v>0</v>
          </cell>
          <cell r="CD649">
            <v>0</v>
          </cell>
        </row>
        <row r="650">
          <cell r="C650" t="str">
            <v>60339Allcustom2Allcustom3USD Total</v>
          </cell>
          <cell r="BK650">
            <v>0</v>
          </cell>
          <cell r="BL650">
            <v>0</v>
          </cell>
          <cell r="BN650">
            <v>0</v>
          </cell>
          <cell r="BW650">
            <v>0</v>
          </cell>
          <cell r="CD650">
            <v>0</v>
          </cell>
        </row>
        <row r="651">
          <cell r="C651" t="str">
            <v>60338CAllcustom2Allcustom3USD Total</v>
          </cell>
          <cell r="BK651">
            <v>-75</v>
          </cell>
          <cell r="BL651">
            <v>0</v>
          </cell>
          <cell r="BM651">
            <v>0</v>
          </cell>
          <cell r="BN651">
            <v>-74.851142159999995</v>
          </cell>
          <cell r="BW651">
            <v>-75</v>
          </cell>
          <cell r="CD651">
            <v>0</v>
          </cell>
        </row>
        <row r="652">
          <cell r="C652" t="str">
            <v>60341TAllcustom2Allcustom3USD Total</v>
          </cell>
          <cell r="BK652">
            <v>-75</v>
          </cell>
          <cell r="BL652">
            <v>0</v>
          </cell>
          <cell r="BM652">
            <v>0</v>
          </cell>
          <cell r="BN652">
            <v>-74.851142159999995</v>
          </cell>
          <cell r="BW652">
            <v>-75</v>
          </cell>
          <cell r="CD652">
            <v>0</v>
          </cell>
        </row>
        <row r="654">
          <cell r="C654" t="str">
            <v>60341Allcustom2Allcustom3USD Total</v>
          </cell>
          <cell r="BK654">
            <v>0</v>
          </cell>
          <cell r="BN654">
            <v>0</v>
          </cell>
          <cell r="BW654">
            <v>0</v>
          </cell>
          <cell r="CD654">
            <v>0</v>
          </cell>
        </row>
        <row r="655">
          <cell r="C655" t="str">
            <v>60342Allcustom2Allcustom3USD Total</v>
          </cell>
          <cell r="BK655">
            <v>0</v>
          </cell>
          <cell r="BL655">
            <v>0</v>
          </cell>
          <cell r="BN655">
            <v>0</v>
          </cell>
          <cell r="BW655">
            <v>0</v>
          </cell>
          <cell r="CD655">
            <v>0</v>
          </cell>
        </row>
        <row r="656">
          <cell r="C656" t="str">
            <v>60350TAllcustom2Allcustom3USD Total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W656">
            <v>0</v>
          </cell>
          <cell r="CD656">
            <v>0</v>
          </cell>
        </row>
        <row r="658">
          <cell r="C658" t="str">
            <v>60360Allcustom2Allcustom3USD Total</v>
          </cell>
          <cell r="BK658">
            <v>0</v>
          </cell>
          <cell r="BN658">
            <v>0</v>
          </cell>
          <cell r="BW658">
            <v>0</v>
          </cell>
          <cell r="CD658">
            <v>0</v>
          </cell>
        </row>
        <row r="660">
          <cell r="C660" t="str">
            <v>60361Allcustom2Allcustom3USD Total</v>
          </cell>
          <cell r="BK660">
            <v>0</v>
          </cell>
          <cell r="BL660">
            <v>0</v>
          </cell>
          <cell r="BN660">
            <v>0</v>
          </cell>
          <cell r="BW660">
            <v>0</v>
          </cell>
          <cell r="CD660">
            <v>0</v>
          </cell>
        </row>
        <row r="661">
          <cell r="C661" t="str">
            <v>60362Allcustom2Allcustom3USD Total</v>
          </cell>
          <cell r="BK661">
            <v>0</v>
          </cell>
          <cell r="BN661">
            <v>0</v>
          </cell>
          <cell r="BW661">
            <v>0</v>
          </cell>
          <cell r="CD661">
            <v>0</v>
          </cell>
        </row>
        <row r="662">
          <cell r="C662" t="str">
            <v>60370TAllcustom2Allcustom3USD Total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W662">
            <v>0</v>
          </cell>
          <cell r="CF662">
            <v>0</v>
          </cell>
        </row>
        <row r="667">
          <cell r="C667" t="str">
            <v>11010Allcustom2Allcustom3USD Total</v>
          </cell>
          <cell r="E667">
            <v>0</v>
          </cell>
          <cell r="H667">
            <v>0</v>
          </cell>
          <cell r="J667">
            <v>-9</v>
          </cell>
          <cell r="M667">
            <v>-8.8979999999999997</v>
          </cell>
          <cell r="O667">
            <v>-7</v>
          </cell>
          <cell r="R667">
            <v>-7.4884196392953699</v>
          </cell>
          <cell r="T667">
            <v>0</v>
          </cell>
          <cell r="W667">
            <v>0</v>
          </cell>
          <cell r="Y667">
            <v>0</v>
          </cell>
          <cell r="AB667">
            <v>0</v>
          </cell>
          <cell r="AD667">
            <v>0</v>
          </cell>
          <cell r="AG667">
            <v>0</v>
          </cell>
          <cell r="AI667">
            <v>0</v>
          </cell>
          <cell r="AL667">
            <v>0</v>
          </cell>
          <cell r="AN667">
            <v>0</v>
          </cell>
          <cell r="AQ667">
            <v>0</v>
          </cell>
          <cell r="AS667">
            <v>-85</v>
          </cell>
          <cell r="AV667">
            <v>-84.766627520846001</v>
          </cell>
          <cell r="AX667">
            <v>-33</v>
          </cell>
          <cell r="BA667">
            <v>-33.141325820478905</v>
          </cell>
          <cell r="BC667">
            <v>31</v>
          </cell>
          <cell r="BE667">
            <v>0</v>
          </cell>
          <cell r="BH667">
            <v>0</v>
          </cell>
          <cell r="BI667">
            <v>31.207222442327101</v>
          </cell>
          <cell r="BK667">
            <v>-103</v>
          </cell>
          <cell r="BN667">
            <v>-103.087150538293</v>
          </cell>
          <cell r="BU667">
            <v>0</v>
          </cell>
          <cell r="BV667">
            <v>0</v>
          </cell>
          <cell r="BW667">
            <v>-103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N667">
            <v>0</v>
          </cell>
          <cell r="CQ667">
            <v>0</v>
          </cell>
        </row>
        <row r="668">
          <cell r="C668" t="str">
            <v>11015Allcustom2Allcustom3USD Total</v>
          </cell>
          <cell r="E668">
            <v>-41</v>
          </cell>
          <cell r="H668">
            <v>-41.053827798275705</v>
          </cell>
          <cell r="J668">
            <v>0</v>
          </cell>
          <cell r="M668">
            <v>0</v>
          </cell>
          <cell r="O668">
            <v>0</v>
          </cell>
          <cell r="R668">
            <v>0</v>
          </cell>
          <cell r="T668">
            <v>3</v>
          </cell>
          <cell r="W668">
            <v>2.6571777200000004</v>
          </cell>
          <cell r="Y668">
            <v>1</v>
          </cell>
          <cell r="AB668">
            <v>0.95907227012028995</v>
          </cell>
          <cell r="AD668">
            <v>3</v>
          </cell>
          <cell r="AG668">
            <v>3.4202618899999999</v>
          </cell>
          <cell r="AI668">
            <v>0</v>
          </cell>
          <cell r="AL668">
            <v>0</v>
          </cell>
          <cell r="AN668">
            <v>-6</v>
          </cell>
          <cell r="AQ668">
            <v>-5.6000027800576104</v>
          </cell>
          <cell r="AS668">
            <v>0</v>
          </cell>
          <cell r="AV668">
            <v>-3.8000000000000002E-4</v>
          </cell>
          <cell r="AX668">
            <v>-395</v>
          </cell>
          <cell r="BA668">
            <v>-395.10899999999998</v>
          </cell>
          <cell r="BC668">
            <v>0</v>
          </cell>
          <cell r="BE668">
            <v>0</v>
          </cell>
          <cell r="BH668">
            <v>0</v>
          </cell>
          <cell r="BI668">
            <v>0</v>
          </cell>
          <cell r="BK668">
            <v>-435</v>
          </cell>
          <cell r="BN668">
            <v>-434.726698698213</v>
          </cell>
          <cell r="BU668">
            <v>0</v>
          </cell>
          <cell r="BV668">
            <v>0</v>
          </cell>
          <cell r="BW668">
            <v>-435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N668">
            <v>0</v>
          </cell>
          <cell r="CQ668">
            <v>0</v>
          </cell>
        </row>
        <row r="669">
          <cell r="C669" t="str">
            <v>11011Allcustom2Allcustom3USD Total</v>
          </cell>
          <cell r="E669">
            <v>-1182</v>
          </cell>
          <cell r="H669">
            <v>-1182.12755846086</v>
          </cell>
          <cell r="J669">
            <v>0</v>
          </cell>
          <cell r="M669">
            <v>0</v>
          </cell>
          <cell r="O669">
            <v>0</v>
          </cell>
          <cell r="R669">
            <v>0</v>
          </cell>
          <cell r="T669">
            <v>0</v>
          </cell>
          <cell r="W669">
            <v>0</v>
          </cell>
          <cell r="Y669">
            <v>0</v>
          </cell>
          <cell r="AB669">
            <v>0</v>
          </cell>
          <cell r="AD669">
            <v>0</v>
          </cell>
          <cell r="AG669">
            <v>0</v>
          </cell>
          <cell r="AI669">
            <v>-25</v>
          </cell>
          <cell r="AL669">
            <v>-24.7760808061355</v>
          </cell>
          <cell r="AN669">
            <v>0</v>
          </cell>
          <cell r="AQ669">
            <v>0</v>
          </cell>
          <cell r="AS669">
            <v>0</v>
          </cell>
          <cell r="AV669">
            <v>0</v>
          </cell>
          <cell r="AX669">
            <v>0</v>
          </cell>
          <cell r="BA669">
            <v>0</v>
          </cell>
          <cell r="BC669">
            <v>0</v>
          </cell>
          <cell r="BE669">
            <v>0</v>
          </cell>
          <cell r="BH669">
            <v>0</v>
          </cell>
          <cell r="BI669">
            <v>0</v>
          </cell>
          <cell r="BK669">
            <v>-1207</v>
          </cell>
          <cell r="BN669">
            <v>-1206.903639267</v>
          </cell>
          <cell r="BU669">
            <v>0</v>
          </cell>
          <cell r="BV669">
            <v>0</v>
          </cell>
          <cell r="BW669">
            <v>-1207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N669">
            <v>0</v>
          </cell>
          <cell r="CQ669">
            <v>0</v>
          </cell>
        </row>
        <row r="670">
          <cell r="C670" t="str">
            <v>11012Allcustom2Allcustom3USD Total</v>
          </cell>
          <cell r="E670">
            <v>-559</v>
          </cell>
          <cell r="H670">
            <v>-558.68399046521199</v>
          </cell>
          <cell r="J670">
            <v>0</v>
          </cell>
          <cell r="M670">
            <v>0</v>
          </cell>
          <cell r="O670">
            <v>0</v>
          </cell>
          <cell r="R670">
            <v>0</v>
          </cell>
          <cell r="T670">
            <v>0</v>
          </cell>
          <cell r="W670">
            <v>0</v>
          </cell>
          <cell r="Y670">
            <v>0</v>
          </cell>
          <cell r="AB670">
            <v>0</v>
          </cell>
          <cell r="AD670">
            <v>0</v>
          </cell>
          <cell r="AG670">
            <v>0</v>
          </cell>
          <cell r="AI670">
            <v>-90</v>
          </cell>
          <cell r="AL670">
            <v>-89.51377260376529</v>
          </cell>
          <cell r="AN670">
            <v>0</v>
          </cell>
          <cell r="AQ670">
            <v>0</v>
          </cell>
          <cell r="AS670">
            <v>0</v>
          </cell>
          <cell r="AV670">
            <v>0</v>
          </cell>
          <cell r="AX670">
            <v>0</v>
          </cell>
          <cell r="BA670">
            <v>0</v>
          </cell>
          <cell r="BC670">
            <v>1</v>
          </cell>
          <cell r="BE670">
            <v>1</v>
          </cell>
          <cell r="BH670">
            <v>0</v>
          </cell>
          <cell r="BI670">
            <v>0</v>
          </cell>
          <cell r="BK670">
            <v>-648</v>
          </cell>
          <cell r="BN670">
            <v>-648.197763068977</v>
          </cell>
          <cell r="BU670">
            <v>0</v>
          </cell>
          <cell r="BV670">
            <v>0</v>
          </cell>
          <cell r="BW670">
            <v>-648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N670">
            <v>0</v>
          </cell>
          <cell r="CQ670">
            <v>0</v>
          </cell>
        </row>
        <row r="671">
          <cell r="C671" t="str">
            <v>11013Allcustom2Allcustom3USD Total</v>
          </cell>
          <cell r="E671">
            <v>-414</v>
          </cell>
          <cell r="H671">
            <v>-413.70881531255299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-33</v>
          </cell>
          <cell r="AG671">
            <v>-33.093892070000003</v>
          </cell>
          <cell r="AI671">
            <v>0</v>
          </cell>
          <cell r="AL671">
            <v>0</v>
          </cell>
          <cell r="AN671">
            <v>-2</v>
          </cell>
          <cell r="AQ671">
            <v>-2.36778725749625</v>
          </cell>
          <cell r="AS671">
            <v>0</v>
          </cell>
          <cell r="AV671">
            <v>-0.22685928</v>
          </cell>
          <cell r="AX671">
            <v>0</v>
          </cell>
          <cell r="BA671">
            <v>0</v>
          </cell>
          <cell r="BC671">
            <v>0</v>
          </cell>
          <cell r="BE671">
            <v>0</v>
          </cell>
          <cell r="BH671">
            <v>0</v>
          </cell>
          <cell r="BI671">
            <v>0</v>
          </cell>
          <cell r="BK671">
            <v>-449</v>
          </cell>
          <cell r="BN671">
            <v>-449.397353920049</v>
          </cell>
          <cell r="BU671">
            <v>0</v>
          </cell>
          <cell r="BV671">
            <v>0</v>
          </cell>
          <cell r="BW671">
            <v>-449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N671">
            <v>0</v>
          </cell>
          <cell r="CQ671">
            <v>0</v>
          </cell>
        </row>
        <row r="672">
          <cell r="C672" t="str">
            <v>11040Allcustom2Allcustom3USD Total</v>
          </cell>
          <cell r="E672">
            <v>0</v>
          </cell>
          <cell r="H672">
            <v>0</v>
          </cell>
          <cell r="J672">
            <v>-57</v>
          </cell>
          <cell r="M672">
            <v>-57.19933348</v>
          </cell>
          <cell r="O672">
            <v>0</v>
          </cell>
          <cell r="R672">
            <v>0</v>
          </cell>
          <cell r="T672">
            <v>0</v>
          </cell>
          <cell r="W672">
            <v>0</v>
          </cell>
          <cell r="Y672">
            <v>0</v>
          </cell>
          <cell r="AB672">
            <v>0</v>
          </cell>
          <cell r="AD672">
            <v>0</v>
          </cell>
          <cell r="AG672">
            <v>0</v>
          </cell>
          <cell r="AI672">
            <v>0</v>
          </cell>
          <cell r="AL672">
            <v>0</v>
          </cell>
          <cell r="AN672">
            <v>0</v>
          </cell>
          <cell r="AQ672">
            <v>0</v>
          </cell>
          <cell r="AS672">
            <v>0</v>
          </cell>
          <cell r="AV672">
            <v>0</v>
          </cell>
          <cell r="AX672">
            <v>0</v>
          </cell>
          <cell r="BA672">
            <v>0</v>
          </cell>
          <cell r="BC672">
            <v>0</v>
          </cell>
          <cell r="BE672">
            <v>0</v>
          </cell>
          <cell r="BH672">
            <v>0</v>
          </cell>
          <cell r="BI672">
            <v>0</v>
          </cell>
          <cell r="BK672">
            <v>-57</v>
          </cell>
          <cell r="BN672">
            <v>-57.19933348</v>
          </cell>
          <cell r="BU672">
            <v>0</v>
          </cell>
          <cell r="BV672">
            <v>0</v>
          </cell>
          <cell r="BW672">
            <v>-57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N672">
            <v>0</v>
          </cell>
          <cell r="CQ672">
            <v>0</v>
          </cell>
        </row>
        <row r="673">
          <cell r="C673" t="str">
            <v>60405TAllcustom2Allcustom3USD Total</v>
          </cell>
          <cell r="E673">
            <v>-441</v>
          </cell>
          <cell r="H673">
            <v>-440.55013239637799</v>
          </cell>
          <cell r="J673">
            <v>-47</v>
          </cell>
          <cell r="M673">
            <v>-46.595239219999996</v>
          </cell>
          <cell r="O673">
            <v>-105</v>
          </cell>
          <cell r="R673">
            <v>-104.779553089049</v>
          </cell>
          <cell r="T673">
            <v>-3</v>
          </cell>
          <cell r="W673">
            <v>-2.9734348900000098</v>
          </cell>
          <cell r="Y673">
            <v>0</v>
          </cell>
          <cell r="AB673">
            <v>-1.97952987092796E-2</v>
          </cell>
          <cell r="AD673">
            <v>-23</v>
          </cell>
          <cell r="AG673">
            <v>-22.513261489999998</v>
          </cell>
          <cell r="AI673">
            <v>-18</v>
          </cell>
          <cell r="AL673">
            <v>-17.9654297329994</v>
          </cell>
          <cell r="AN673">
            <v>-9</v>
          </cell>
          <cell r="AQ673">
            <v>-8.6870186814493202</v>
          </cell>
          <cell r="AS673">
            <v>-26</v>
          </cell>
          <cell r="AV673">
            <v>-26.4158453491419</v>
          </cell>
          <cell r="AX673">
            <v>-5</v>
          </cell>
          <cell r="BA673">
            <v>-4.6001701681640297</v>
          </cell>
          <cell r="BC673">
            <v>2</v>
          </cell>
          <cell r="BE673">
            <v>2</v>
          </cell>
          <cell r="BH673">
            <v>0</v>
          </cell>
          <cell r="BI673">
            <v>7.8160281645008003E-2</v>
          </cell>
          <cell r="BK673">
            <v>-675</v>
          </cell>
          <cell r="BN673">
            <v>-675.02172003424596</v>
          </cell>
          <cell r="BU673">
            <v>0</v>
          </cell>
          <cell r="BV673">
            <v>0</v>
          </cell>
          <cell r="BW673">
            <v>-675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N673">
            <v>0</v>
          </cell>
          <cell r="CQ673">
            <v>0</v>
          </cell>
        </row>
        <row r="674">
          <cell r="C674" t="str">
            <v>12900TAllcustom2Allcustom3USD Total</v>
          </cell>
          <cell r="E674">
            <v>-355</v>
          </cell>
          <cell r="H674">
            <v>-354.87202396844799</v>
          </cell>
          <cell r="J674">
            <v>-132</v>
          </cell>
          <cell r="M674">
            <v>-132.33782350999999</v>
          </cell>
          <cell r="O674">
            <v>-315</v>
          </cell>
          <cell r="R674">
            <v>-314.656633745497</v>
          </cell>
          <cell r="T674">
            <v>-146</v>
          </cell>
          <cell r="W674">
            <v>-146.29145701324498</v>
          </cell>
          <cell r="Y674">
            <v>-39</v>
          </cell>
          <cell r="AB674">
            <v>-38.512710766384302</v>
          </cell>
          <cell r="AD674">
            <v>-35</v>
          </cell>
          <cell r="AG674">
            <v>-35.116042409999999</v>
          </cell>
          <cell r="AI674">
            <v>-115</v>
          </cell>
          <cell r="AL674">
            <v>-114.640142873134</v>
          </cell>
          <cell r="AN674">
            <v>-70</v>
          </cell>
          <cell r="AQ674">
            <v>-69.610846306395203</v>
          </cell>
          <cell r="AS674">
            <v>-56</v>
          </cell>
          <cell r="AV674">
            <v>-55.5216074475262</v>
          </cell>
          <cell r="AX674">
            <v>-51</v>
          </cell>
          <cell r="BA674">
            <v>-51.199785107644999</v>
          </cell>
          <cell r="BC674">
            <v>3</v>
          </cell>
          <cell r="BE674">
            <v>1</v>
          </cell>
          <cell r="BH674">
            <v>0</v>
          </cell>
          <cell r="BI674">
            <v>2.0622499999998101</v>
          </cell>
          <cell r="BK674">
            <v>-1311</v>
          </cell>
          <cell r="BN674">
            <v>-1310.6968231482799</v>
          </cell>
          <cell r="BU674">
            <v>0</v>
          </cell>
          <cell r="BV674">
            <v>0</v>
          </cell>
          <cell r="BW674">
            <v>-1311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N674">
            <v>0</v>
          </cell>
          <cell r="CQ674">
            <v>-7.1636249999999999E-2</v>
          </cell>
        </row>
        <row r="675">
          <cell r="C675" t="str">
            <v>13100TAllcustom2Allcustom3USD Total</v>
          </cell>
          <cell r="E675">
            <v>-3</v>
          </cell>
          <cell r="H675">
            <v>-3.4548125842052699</v>
          </cell>
          <cell r="J675">
            <v>-12</v>
          </cell>
          <cell r="M675">
            <v>-11.71516443</v>
          </cell>
          <cell r="O675">
            <v>-1</v>
          </cell>
          <cell r="R675">
            <v>-0.67170193245782595</v>
          </cell>
          <cell r="T675">
            <v>0</v>
          </cell>
          <cell r="W675">
            <v>0</v>
          </cell>
          <cell r="Y675">
            <v>2</v>
          </cell>
          <cell r="AB675">
            <v>1.6660774871400001</v>
          </cell>
          <cell r="AD675">
            <v>0</v>
          </cell>
          <cell r="AG675">
            <v>0</v>
          </cell>
          <cell r="AI675">
            <v>0</v>
          </cell>
          <cell r="AL675">
            <v>2.72079575296422E-2</v>
          </cell>
          <cell r="AN675">
            <v>0</v>
          </cell>
          <cell r="AQ675">
            <v>0</v>
          </cell>
          <cell r="AS675">
            <v>0</v>
          </cell>
          <cell r="AV675">
            <v>0</v>
          </cell>
          <cell r="AX675">
            <v>0</v>
          </cell>
          <cell r="BA675">
            <v>0</v>
          </cell>
          <cell r="BC675">
            <v>0</v>
          </cell>
          <cell r="BE675">
            <v>0</v>
          </cell>
          <cell r="BH675">
            <v>0</v>
          </cell>
          <cell r="BI675">
            <v>0</v>
          </cell>
          <cell r="BK675">
            <v>-14</v>
          </cell>
          <cell r="BN675">
            <v>-14.148393501993398</v>
          </cell>
          <cell r="BU675">
            <v>0</v>
          </cell>
          <cell r="BV675">
            <v>0</v>
          </cell>
          <cell r="BW675">
            <v>-14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N675">
            <v>0</v>
          </cell>
          <cell r="CQ675">
            <v>0</v>
          </cell>
        </row>
        <row r="676">
          <cell r="C676" t="str">
            <v>Operating_costs_other_USD</v>
          </cell>
          <cell r="E676">
            <v>-1493</v>
          </cell>
          <cell r="F676">
            <v>1</v>
          </cell>
          <cell r="G676">
            <v>0</v>
          </cell>
          <cell r="H676">
            <v>-1493.6822304565776</v>
          </cell>
          <cell r="J676">
            <v>-353</v>
          </cell>
          <cell r="K676">
            <v>1</v>
          </cell>
          <cell r="L676">
            <v>0</v>
          </cell>
          <cell r="M676">
            <v>-353.82218453299993</v>
          </cell>
          <cell r="O676">
            <v>-372</v>
          </cell>
          <cell r="P676">
            <v>0</v>
          </cell>
          <cell r="Q676">
            <v>0</v>
          </cell>
          <cell r="R676">
            <v>-371.99468079046079</v>
          </cell>
          <cell r="T676">
            <v>-101</v>
          </cell>
          <cell r="U676">
            <v>-1</v>
          </cell>
          <cell r="V676">
            <v>0</v>
          </cell>
          <cell r="W676">
            <v>-99.896126383736004</v>
          </cell>
          <cell r="Y676">
            <v>-38</v>
          </cell>
          <cell r="Z676">
            <v>0</v>
          </cell>
          <cell r="AA676">
            <v>0</v>
          </cell>
          <cell r="AB676">
            <v>-37.753141125530313</v>
          </cell>
          <cell r="AD676">
            <v>-75</v>
          </cell>
          <cell r="AE676">
            <v>1</v>
          </cell>
          <cell r="AF676">
            <v>0</v>
          </cell>
          <cell r="AG676">
            <v>-76.325876950000008</v>
          </cell>
          <cell r="AI676">
            <v>-338</v>
          </cell>
          <cell r="AJ676">
            <v>1</v>
          </cell>
          <cell r="AK676">
            <v>0</v>
          </cell>
          <cell r="AL676">
            <v>-339.08093234109936</v>
          </cell>
          <cell r="AN676">
            <v>-30</v>
          </cell>
          <cell r="AO676">
            <v>0</v>
          </cell>
          <cell r="AP676">
            <v>0</v>
          </cell>
          <cell r="AQ676">
            <v>-30.383360293297613</v>
          </cell>
          <cell r="AS676">
            <v>-31</v>
          </cell>
          <cell r="AT676">
            <v>1</v>
          </cell>
          <cell r="AU676">
            <v>0</v>
          </cell>
          <cell r="AV676">
            <v>-32.143351082220875</v>
          </cell>
          <cell r="AX676">
            <v>377</v>
          </cell>
          <cell r="AY676">
            <v>1</v>
          </cell>
          <cell r="AZ676">
            <v>0</v>
          </cell>
          <cell r="BA676">
            <v>376.35863068193788</v>
          </cell>
          <cell r="BC676">
            <v>405</v>
          </cell>
          <cell r="BD676">
            <v>0</v>
          </cell>
          <cell r="BE676">
            <v>-5</v>
          </cell>
          <cell r="BF676">
            <v>0</v>
          </cell>
          <cell r="BG676">
            <v>0</v>
          </cell>
          <cell r="BH676">
            <v>0</v>
          </cell>
          <cell r="BI676">
            <v>410.11248246975509</v>
          </cell>
          <cell r="BK676">
            <v>-2049</v>
          </cell>
          <cell r="BL676">
            <v>0</v>
          </cell>
          <cell r="BM676">
            <v>0</v>
          </cell>
          <cell r="BN676">
            <v>-2048.6107708042191</v>
          </cell>
          <cell r="BU676">
            <v>0</v>
          </cell>
          <cell r="BV676">
            <v>0</v>
          </cell>
          <cell r="BW676">
            <v>-2049</v>
          </cell>
          <cell r="CB676">
            <v>0</v>
          </cell>
          <cell r="CC676">
            <v>0</v>
          </cell>
          <cell r="CD676">
            <v>0</v>
          </cell>
          <cell r="CN676">
            <v>-1</v>
          </cell>
          <cell r="CO676">
            <v>-1</v>
          </cell>
          <cell r="CP676">
            <v>0</v>
          </cell>
          <cell r="CQ676">
            <v>-0.45251093000000003</v>
          </cell>
        </row>
        <row r="677">
          <cell r="E677">
            <v>-4488</v>
          </cell>
          <cell r="F677">
            <v>1</v>
          </cell>
          <cell r="G677">
            <v>0</v>
          </cell>
          <cell r="H677">
            <v>-4488.1333914425095</v>
          </cell>
          <cell r="J677">
            <v>-610</v>
          </cell>
          <cell r="K677">
            <v>1</v>
          </cell>
          <cell r="L677">
            <v>0</v>
          </cell>
          <cell r="M677">
            <v>-610.56774517299993</v>
          </cell>
          <cell r="O677">
            <v>-800</v>
          </cell>
          <cell r="P677">
            <v>0</v>
          </cell>
          <cell r="Q677">
            <v>0</v>
          </cell>
          <cell r="R677">
            <v>-799.59098919676001</v>
          </cell>
          <cell r="T677">
            <v>-247</v>
          </cell>
          <cell r="U677">
            <v>-1</v>
          </cell>
          <cell r="V677">
            <v>0</v>
          </cell>
          <cell r="W677">
            <v>-246.50384056698098</v>
          </cell>
          <cell r="Y677">
            <v>-74</v>
          </cell>
          <cell r="Z677">
            <v>0</v>
          </cell>
          <cell r="AA677">
            <v>0</v>
          </cell>
          <cell r="AB677">
            <v>-73.660497433363602</v>
          </cell>
          <cell r="AD677">
            <v>-163</v>
          </cell>
          <cell r="AE677">
            <v>1</v>
          </cell>
          <cell r="AF677">
            <v>0</v>
          </cell>
          <cell r="AG677">
            <v>-163.62881103000001</v>
          </cell>
          <cell r="AI677">
            <v>-586</v>
          </cell>
          <cell r="AJ677">
            <v>1</v>
          </cell>
          <cell r="AK677">
            <v>0</v>
          </cell>
          <cell r="AL677">
            <v>-585.94915039960392</v>
          </cell>
          <cell r="AN677">
            <v>-117</v>
          </cell>
          <cell r="AO677">
            <v>0</v>
          </cell>
          <cell r="AP677">
            <v>0</v>
          </cell>
          <cell r="AQ677">
            <v>-116.649015318696</v>
          </cell>
          <cell r="AS677">
            <v>-198</v>
          </cell>
          <cell r="AT677">
            <v>1</v>
          </cell>
          <cell r="AU677">
            <v>0</v>
          </cell>
          <cell r="AV677">
            <v>-199.07467067973499</v>
          </cell>
          <cell r="AX677">
            <v>-107</v>
          </cell>
          <cell r="AY677">
            <v>1</v>
          </cell>
          <cell r="AZ677">
            <v>0</v>
          </cell>
          <cell r="BA677">
            <v>-107.69165041435002</v>
          </cell>
          <cell r="BC677">
            <v>442</v>
          </cell>
          <cell r="BD677">
            <v>0</v>
          </cell>
          <cell r="BE677">
            <v>-1</v>
          </cell>
          <cell r="BF677">
            <v>0</v>
          </cell>
          <cell r="BG677">
            <v>0</v>
          </cell>
          <cell r="BH677">
            <v>0</v>
          </cell>
          <cell r="BI677">
            <v>443.46011519372701</v>
          </cell>
          <cell r="BK677">
            <v>-6948</v>
          </cell>
          <cell r="BL677">
            <v>0</v>
          </cell>
          <cell r="BM677">
            <v>0</v>
          </cell>
          <cell r="BN677">
            <v>-6947.9896464612702</v>
          </cell>
          <cell r="BU677">
            <v>0</v>
          </cell>
          <cell r="BV677">
            <v>0</v>
          </cell>
          <cell r="BW677">
            <v>-6948</v>
          </cell>
          <cell r="CB677">
            <v>0</v>
          </cell>
          <cell r="CC677">
            <v>0</v>
          </cell>
          <cell r="CF677">
            <v>0</v>
          </cell>
          <cell r="CN677">
            <v>-1</v>
          </cell>
          <cell r="CO677">
            <v>-1</v>
          </cell>
          <cell r="CP677">
            <v>0</v>
          </cell>
          <cell r="CQ677">
            <v>-0.52414718000000005</v>
          </cell>
        </row>
        <row r="679">
          <cell r="C679" t="str">
            <v>60498TAllcustom2Allcustom3USD Total</v>
          </cell>
          <cell r="BK679">
            <v>0</v>
          </cell>
          <cell r="BN679">
            <v>0</v>
          </cell>
          <cell r="BW679">
            <v>0</v>
          </cell>
          <cell r="CD679">
            <v>0</v>
          </cell>
        </row>
        <row r="684"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W684">
            <v>0</v>
          </cell>
        </row>
        <row r="685"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W685">
            <v>0</v>
          </cell>
        </row>
        <row r="686">
          <cell r="C686" t="str">
            <v>DISC_Cost_USD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W686">
            <v>0</v>
          </cell>
        </row>
        <row r="687">
          <cell r="C687" t="str">
            <v>60805TAllcustom2Allcustom3USD Total</v>
          </cell>
          <cell r="BP687">
            <v>0</v>
          </cell>
          <cell r="BQ687">
            <v>0</v>
          </cell>
          <cell r="BS687">
            <v>0</v>
          </cell>
          <cell r="BW687">
            <v>0</v>
          </cell>
          <cell r="CD687">
            <v>0</v>
          </cell>
        </row>
        <row r="688">
          <cell r="C688" t="str">
            <v>60810TAllcustom2Allcustom3USD Total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W688">
            <v>0</v>
          </cell>
          <cell r="CD688">
            <v>0</v>
          </cell>
        </row>
        <row r="689">
          <cell r="C689" t="str">
            <v>60811TAllcustom2Allcustom3USD Total</v>
          </cell>
          <cell r="BP689">
            <v>0</v>
          </cell>
          <cell r="BQ689">
            <v>0</v>
          </cell>
          <cell r="BS689">
            <v>0</v>
          </cell>
          <cell r="BW689">
            <v>0</v>
          </cell>
          <cell r="CD689">
            <v>0</v>
          </cell>
        </row>
        <row r="690">
          <cell r="C690" t="str">
            <v>60815TAllcustom2Allcustom3USD Total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W690">
            <v>0</v>
          </cell>
          <cell r="CD690">
            <v>0</v>
          </cell>
        </row>
        <row r="691">
          <cell r="C691" t="str">
            <v>60820TAllcustom2Allcustom3USD Total</v>
          </cell>
          <cell r="BP691">
            <v>0</v>
          </cell>
          <cell r="BQ691">
            <v>0</v>
          </cell>
          <cell r="BS691">
            <v>0</v>
          </cell>
          <cell r="BW691">
            <v>0</v>
          </cell>
          <cell r="CD691">
            <v>0</v>
          </cell>
        </row>
        <row r="692">
          <cell r="C692" t="str">
            <v>60821Allcustom2Allcustom3USD Total</v>
          </cell>
          <cell r="BP692">
            <v>0</v>
          </cell>
          <cell r="BS692">
            <v>0</v>
          </cell>
          <cell r="BW692">
            <v>0</v>
          </cell>
          <cell r="CD692">
            <v>0</v>
          </cell>
        </row>
        <row r="693">
          <cell r="C693" t="str">
            <v>60830TAllcustom2Allcustom3USD Total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W693">
            <v>0</v>
          </cell>
          <cell r="CD693">
            <v>0</v>
          </cell>
          <cell r="CF693">
            <v>0</v>
          </cell>
        </row>
        <row r="696">
          <cell r="C696" t="str">
            <v>60835TAllcustom2Allcustom3USD Total</v>
          </cell>
          <cell r="BK696">
            <v>47</v>
          </cell>
          <cell r="BL696">
            <v>0</v>
          </cell>
          <cell r="BN696">
            <v>47.037537334440096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W696">
            <v>47</v>
          </cell>
          <cell r="CD696">
            <v>0</v>
          </cell>
        </row>
        <row r="697">
          <cell r="C697" t="str">
            <v>60840TAllcustom2Allcustom3USD Total</v>
          </cell>
          <cell r="BK697">
            <v>0</v>
          </cell>
          <cell r="BN697">
            <v>6.4173093599851599E-2</v>
          </cell>
          <cell r="BP697">
            <v>0</v>
          </cell>
          <cell r="BS697">
            <v>0</v>
          </cell>
          <cell r="BW697">
            <v>0</v>
          </cell>
          <cell r="CD697">
            <v>0</v>
          </cell>
          <cell r="CF697">
            <v>0</v>
          </cell>
        </row>
        <row r="698">
          <cell r="C698" t="str">
            <v>60850TAllcustom2Allcustom3USD Total</v>
          </cell>
          <cell r="BK698">
            <v>47</v>
          </cell>
          <cell r="BL698">
            <v>0</v>
          </cell>
          <cell r="BM698">
            <v>0</v>
          </cell>
          <cell r="BN698">
            <v>47.101710428039944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W698">
            <v>47</v>
          </cell>
          <cell r="CD698">
            <v>0</v>
          </cell>
        </row>
        <row r="700">
          <cell r="C700" t="str">
            <v>60855TAllcustom2Allcustom3USD Total</v>
          </cell>
          <cell r="BK700">
            <v>0</v>
          </cell>
          <cell r="BL700">
            <v>0</v>
          </cell>
          <cell r="BN700">
            <v>0</v>
          </cell>
          <cell r="BP700">
            <v>0</v>
          </cell>
          <cell r="BS700">
            <v>0</v>
          </cell>
          <cell r="BW700">
            <v>0</v>
          </cell>
          <cell r="CD700">
            <v>0</v>
          </cell>
        </row>
        <row r="701">
          <cell r="C701" t="str">
            <v>60860TAllcustom2Allcustom3USD Total</v>
          </cell>
          <cell r="BK701">
            <v>0</v>
          </cell>
          <cell r="BN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W701">
            <v>0</v>
          </cell>
          <cell r="CD701">
            <v>0</v>
          </cell>
          <cell r="CF701">
            <v>0</v>
          </cell>
        </row>
        <row r="702">
          <cell r="C702" t="str">
            <v>60870TAllcustom2Allcustom3USD Total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U702">
            <v>0</v>
          </cell>
          <cell r="BV702">
            <v>0</v>
          </cell>
          <cell r="BW702">
            <v>0</v>
          </cell>
          <cell r="CD702">
            <v>0</v>
          </cell>
          <cell r="CF702">
            <v>0</v>
          </cell>
        </row>
        <row r="704">
          <cell r="BK704">
            <v>490</v>
          </cell>
          <cell r="BL704">
            <v>-1</v>
          </cell>
          <cell r="BM704">
            <v>0</v>
          </cell>
          <cell r="BN704">
            <v>490.44523578995614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W704">
            <v>490</v>
          </cell>
        </row>
        <row r="706">
          <cell r="C706" t="str">
            <v>60855TAllcustom2M420USD Total</v>
          </cell>
          <cell r="BK706">
            <v>0</v>
          </cell>
          <cell r="BL706">
            <v>0</v>
          </cell>
          <cell r="BN706">
            <v>0</v>
          </cell>
          <cell r="BP706">
            <v>0</v>
          </cell>
          <cell r="BQ706">
            <v>0</v>
          </cell>
          <cell r="BS706">
            <v>0</v>
          </cell>
          <cell r="BW706">
            <v>0</v>
          </cell>
          <cell r="CD706">
            <v>0</v>
          </cell>
        </row>
        <row r="708">
          <cell r="C708" t="str">
            <v>62100TAllcustom2M420USD Total</v>
          </cell>
          <cell r="BK708">
            <v>0</v>
          </cell>
          <cell r="BL708">
            <v>0</v>
          </cell>
          <cell r="BN708">
            <v>0</v>
          </cell>
          <cell r="BP708">
            <v>0</v>
          </cell>
          <cell r="BQ708">
            <v>0</v>
          </cell>
          <cell r="BS708">
            <v>0</v>
          </cell>
          <cell r="BW708">
            <v>0</v>
          </cell>
          <cell r="CD708">
            <v>0</v>
          </cell>
        </row>
        <row r="714">
          <cell r="C714" t="str">
            <v>20010INA110M220USD Total</v>
          </cell>
          <cell r="E714">
            <v>0</v>
          </cell>
          <cell r="H714">
            <v>0</v>
          </cell>
          <cell r="J714">
            <v>0</v>
          </cell>
          <cell r="M714">
            <v>0</v>
          </cell>
          <cell r="O714">
            <v>0</v>
          </cell>
          <cell r="R714">
            <v>0</v>
          </cell>
          <cell r="T714">
            <v>0</v>
          </cell>
          <cell r="W714">
            <v>0</v>
          </cell>
          <cell r="Y714">
            <v>0</v>
          </cell>
          <cell r="AB714">
            <v>0</v>
          </cell>
          <cell r="AD714">
            <v>0</v>
          </cell>
          <cell r="AG714">
            <v>0</v>
          </cell>
          <cell r="AI714">
            <v>0</v>
          </cell>
          <cell r="AL714">
            <v>0</v>
          </cell>
          <cell r="AN714">
            <v>0</v>
          </cell>
          <cell r="AQ714">
            <v>0</v>
          </cell>
          <cell r="AS714">
            <v>0</v>
          </cell>
          <cell r="AV714">
            <v>0</v>
          </cell>
          <cell r="AX714">
            <v>0</v>
          </cell>
          <cell r="BA714">
            <v>0</v>
          </cell>
          <cell r="BC714">
            <v>0</v>
          </cell>
          <cell r="BE714">
            <v>0</v>
          </cell>
          <cell r="BH714">
            <v>0</v>
          </cell>
          <cell r="BI714">
            <v>0</v>
          </cell>
          <cell r="BK714">
            <v>0</v>
          </cell>
          <cell r="BM714">
            <v>0</v>
          </cell>
          <cell r="BN714">
            <v>0</v>
          </cell>
          <cell r="BP714">
            <v>0</v>
          </cell>
          <cell r="BS714">
            <v>0</v>
          </cell>
          <cell r="BU714">
            <v>0</v>
          </cell>
          <cell r="BV714">
            <v>0</v>
          </cell>
          <cell r="BW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N714">
            <v>0</v>
          </cell>
          <cell r="CQ714">
            <v>0</v>
          </cell>
        </row>
        <row r="715">
          <cell r="C715" t="str">
            <v>20010INA120M220USD Total</v>
          </cell>
          <cell r="E715">
            <v>0</v>
          </cell>
          <cell r="H715">
            <v>0</v>
          </cell>
          <cell r="J715">
            <v>439</v>
          </cell>
          <cell r="M715">
            <v>439.46967445999996</v>
          </cell>
          <cell r="O715">
            <v>0</v>
          </cell>
          <cell r="R715">
            <v>0</v>
          </cell>
          <cell r="T715">
            <v>0</v>
          </cell>
          <cell r="W715">
            <v>0</v>
          </cell>
          <cell r="Y715">
            <v>0</v>
          </cell>
          <cell r="AB715">
            <v>0</v>
          </cell>
          <cell r="AD715">
            <v>0</v>
          </cell>
          <cell r="AG715">
            <v>0</v>
          </cell>
          <cell r="AI715">
            <v>0</v>
          </cell>
          <cell r="AL715">
            <v>0</v>
          </cell>
          <cell r="AN715">
            <v>0</v>
          </cell>
          <cell r="AQ715">
            <v>0</v>
          </cell>
          <cell r="AS715">
            <v>0</v>
          </cell>
          <cell r="AV715">
            <v>0</v>
          </cell>
          <cell r="AX715">
            <v>0</v>
          </cell>
          <cell r="BA715">
            <v>0</v>
          </cell>
          <cell r="BC715">
            <v>0</v>
          </cell>
          <cell r="BE715">
            <v>0</v>
          </cell>
          <cell r="BH715">
            <v>0</v>
          </cell>
          <cell r="BI715">
            <v>0</v>
          </cell>
          <cell r="BK715">
            <v>439</v>
          </cell>
          <cell r="BM715">
            <v>0</v>
          </cell>
          <cell r="BN715">
            <v>439.46967445999996</v>
          </cell>
          <cell r="BP715">
            <v>0</v>
          </cell>
          <cell r="BS715">
            <v>0</v>
          </cell>
          <cell r="BU715">
            <v>0</v>
          </cell>
          <cell r="BV715">
            <v>0</v>
          </cell>
          <cell r="BW715">
            <v>439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N715">
            <v>0</v>
          </cell>
          <cell r="CQ715">
            <v>0</v>
          </cell>
        </row>
        <row r="716">
          <cell r="C716" t="str">
            <v>20010INA165TM220USD Total</v>
          </cell>
          <cell r="E716">
            <v>0</v>
          </cell>
          <cell r="H716">
            <v>0</v>
          </cell>
          <cell r="J716">
            <v>0</v>
          </cell>
          <cell r="M716">
            <v>0</v>
          </cell>
          <cell r="O716">
            <v>113</v>
          </cell>
          <cell r="R716">
            <v>112.77425023760199</v>
          </cell>
          <cell r="T716">
            <v>0</v>
          </cell>
          <cell r="W716">
            <v>0</v>
          </cell>
          <cell r="Y716">
            <v>0</v>
          </cell>
          <cell r="AB716">
            <v>0</v>
          </cell>
          <cell r="AD716">
            <v>0</v>
          </cell>
          <cell r="AG716">
            <v>0</v>
          </cell>
          <cell r="AI716">
            <v>0</v>
          </cell>
          <cell r="AL716">
            <v>0</v>
          </cell>
          <cell r="AN716">
            <v>0</v>
          </cell>
          <cell r="AQ716">
            <v>0</v>
          </cell>
          <cell r="AS716">
            <v>0</v>
          </cell>
          <cell r="AV716">
            <v>0</v>
          </cell>
          <cell r="AX716">
            <v>0</v>
          </cell>
          <cell r="BA716">
            <v>0</v>
          </cell>
          <cell r="BC716">
            <v>0</v>
          </cell>
          <cell r="BE716">
            <v>0</v>
          </cell>
          <cell r="BH716">
            <v>0</v>
          </cell>
          <cell r="BI716">
            <v>0</v>
          </cell>
          <cell r="BK716">
            <v>113</v>
          </cell>
          <cell r="BM716">
            <v>0</v>
          </cell>
          <cell r="BN716">
            <v>112.77425023760199</v>
          </cell>
          <cell r="BP716">
            <v>0</v>
          </cell>
          <cell r="BS716">
            <v>0</v>
          </cell>
          <cell r="BU716">
            <v>0</v>
          </cell>
          <cell r="BV716">
            <v>0</v>
          </cell>
          <cell r="BW716">
            <v>113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N716">
            <v>0</v>
          </cell>
          <cell r="CQ716">
            <v>0</v>
          </cell>
        </row>
        <row r="717">
          <cell r="C717" t="str">
            <v>20010INA185TM220USD Total</v>
          </cell>
          <cell r="E717">
            <v>0</v>
          </cell>
          <cell r="F717">
            <v>0</v>
          </cell>
          <cell r="H717">
            <v>6.5356159189999498E-3</v>
          </cell>
          <cell r="J717">
            <v>0</v>
          </cell>
          <cell r="K717">
            <v>0</v>
          </cell>
          <cell r="M717">
            <v>0</v>
          </cell>
          <cell r="O717">
            <v>2</v>
          </cell>
          <cell r="P717">
            <v>-1</v>
          </cell>
          <cell r="R717">
            <v>2.6688406653466203</v>
          </cell>
          <cell r="T717">
            <v>3</v>
          </cell>
          <cell r="U717">
            <v>0</v>
          </cell>
          <cell r="W717">
            <v>3.4576064799999999</v>
          </cell>
          <cell r="Y717">
            <v>1</v>
          </cell>
          <cell r="Z717">
            <v>0</v>
          </cell>
          <cell r="AB717">
            <v>0.83747214000000003</v>
          </cell>
          <cell r="AD717">
            <v>1</v>
          </cell>
          <cell r="AE717">
            <v>0</v>
          </cell>
          <cell r="AG717">
            <v>0.56071663999999999</v>
          </cell>
          <cell r="AI717">
            <v>0</v>
          </cell>
          <cell r="AJ717">
            <v>0</v>
          </cell>
          <cell r="AL717">
            <v>0</v>
          </cell>
          <cell r="AN717">
            <v>0</v>
          </cell>
          <cell r="AO717">
            <v>0</v>
          </cell>
          <cell r="AQ717">
            <v>0</v>
          </cell>
          <cell r="AS717">
            <v>1</v>
          </cell>
          <cell r="AT717">
            <v>0</v>
          </cell>
          <cell r="AV717">
            <v>0.53126320269710103</v>
          </cell>
          <cell r="AX717">
            <v>0</v>
          </cell>
          <cell r="AY717">
            <v>0</v>
          </cell>
          <cell r="BA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K717">
            <v>8</v>
          </cell>
          <cell r="BL717">
            <v>0</v>
          </cell>
          <cell r="BM717">
            <v>0</v>
          </cell>
          <cell r="BN717">
            <v>8.0624347439627204</v>
          </cell>
          <cell r="BP717">
            <v>0</v>
          </cell>
          <cell r="BQ717">
            <v>0</v>
          </cell>
          <cell r="BS717">
            <v>0</v>
          </cell>
          <cell r="BU717">
            <v>0</v>
          </cell>
          <cell r="BV717">
            <v>0</v>
          </cell>
          <cell r="BW717">
            <v>8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N717">
            <v>0</v>
          </cell>
          <cell r="CO717">
            <v>0</v>
          </cell>
          <cell r="CQ717">
            <v>0</v>
          </cell>
        </row>
        <row r="718">
          <cell r="C718" t="str">
            <v>20010Allcustom2M220USD Total</v>
          </cell>
          <cell r="E718">
            <v>0</v>
          </cell>
          <cell r="F718">
            <v>0</v>
          </cell>
          <cell r="G718">
            <v>0</v>
          </cell>
          <cell r="H718">
            <v>6.5356159189999498E-3</v>
          </cell>
          <cell r="J718">
            <v>439</v>
          </cell>
          <cell r="K718">
            <v>0</v>
          </cell>
          <cell r="L718">
            <v>0</v>
          </cell>
          <cell r="M718">
            <v>439.46967445999996</v>
          </cell>
          <cell r="O718">
            <v>115</v>
          </cell>
          <cell r="P718">
            <v>-1</v>
          </cell>
          <cell r="Q718">
            <v>0</v>
          </cell>
          <cell r="R718">
            <v>115.44309090294861</v>
          </cell>
          <cell r="T718">
            <v>3</v>
          </cell>
          <cell r="U718">
            <v>0</v>
          </cell>
          <cell r="V718">
            <v>0</v>
          </cell>
          <cell r="W718">
            <v>3.4576064799999999</v>
          </cell>
          <cell r="Y718">
            <v>1</v>
          </cell>
          <cell r="Z718">
            <v>0</v>
          </cell>
          <cell r="AA718">
            <v>0</v>
          </cell>
          <cell r="AB718">
            <v>0.83747214000000003</v>
          </cell>
          <cell r="AD718">
            <v>1</v>
          </cell>
          <cell r="AE718">
            <v>0</v>
          </cell>
          <cell r="AF718">
            <v>0</v>
          </cell>
          <cell r="AG718">
            <v>0.56071663999999999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0.53126320269710103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K718">
            <v>560</v>
          </cell>
          <cell r="BL718">
            <v>0</v>
          </cell>
          <cell r="BM718">
            <v>0</v>
          </cell>
          <cell r="BN718">
            <v>560.30635944156472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U718">
            <v>0</v>
          </cell>
          <cell r="BV718">
            <v>0</v>
          </cell>
          <cell r="BW718">
            <v>560</v>
          </cell>
          <cell r="CB718">
            <v>0</v>
          </cell>
          <cell r="CC718">
            <v>0</v>
          </cell>
          <cell r="CD718">
            <v>0</v>
          </cell>
          <cell r="CF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</row>
        <row r="721">
          <cell r="C721" t="str">
            <v>20010INA110M230USD Total</v>
          </cell>
          <cell r="BK721">
            <v>0</v>
          </cell>
          <cell r="BL721">
            <v>0</v>
          </cell>
          <cell r="BN721">
            <v>0</v>
          </cell>
          <cell r="BP721">
            <v>0</v>
          </cell>
          <cell r="BQ721">
            <v>0</v>
          </cell>
          <cell r="BS721">
            <v>0</v>
          </cell>
          <cell r="BU721">
            <v>0</v>
          </cell>
          <cell r="BV721">
            <v>0</v>
          </cell>
          <cell r="BW721">
            <v>0</v>
          </cell>
          <cell r="CC721">
            <v>0</v>
          </cell>
          <cell r="CD721">
            <v>0</v>
          </cell>
        </row>
        <row r="722">
          <cell r="C722" t="str">
            <v>20010INA120M230USD Total</v>
          </cell>
          <cell r="BK722">
            <v>0</v>
          </cell>
          <cell r="BL722">
            <v>0</v>
          </cell>
          <cell r="BN722">
            <v>0</v>
          </cell>
          <cell r="BP722">
            <v>0</v>
          </cell>
          <cell r="BQ722">
            <v>0</v>
          </cell>
          <cell r="BS722">
            <v>0</v>
          </cell>
          <cell r="BU722">
            <v>0</v>
          </cell>
          <cell r="BV722">
            <v>0</v>
          </cell>
          <cell r="BW722">
            <v>0</v>
          </cell>
          <cell r="CC722">
            <v>0</v>
          </cell>
          <cell r="CD722">
            <v>0</v>
          </cell>
        </row>
        <row r="723">
          <cell r="C723" t="str">
            <v>20010INA165TM230USD Total</v>
          </cell>
          <cell r="BK723">
            <v>0</v>
          </cell>
          <cell r="BL723">
            <v>0</v>
          </cell>
          <cell r="BN723">
            <v>-1.6531485899785202E-7</v>
          </cell>
          <cell r="BP723">
            <v>0</v>
          </cell>
          <cell r="BQ723">
            <v>0</v>
          </cell>
          <cell r="BS723">
            <v>0</v>
          </cell>
          <cell r="BU723">
            <v>0</v>
          </cell>
          <cell r="BV723">
            <v>0</v>
          </cell>
          <cell r="BW723">
            <v>0</v>
          </cell>
          <cell r="CC723">
            <v>0</v>
          </cell>
          <cell r="CD723">
            <v>0</v>
          </cell>
        </row>
        <row r="724">
          <cell r="C724" t="str">
            <v>20010INA185TM230USD Total</v>
          </cell>
          <cell r="BK724">
            <v>-2</v>
          </cell>
          <cell r="BL724">
            <v>0</v>
          </cell>
          <cell r="BN724">
            <v>-1.77926403253028</v>
          </cell>
          <cell r="BP724">
            <v>0</v>
          </cell>
          <cell r="BQ724">
            <v>0</v>
          </cell>
          <cell r="BS724">
            <v>0</v>
          </cell>
          <cell r="BU724">
            <v>0</v>
          </cell>
          <cell r="BV724">
            <v>0</v>
          </cell>
          <cell r="BW724">
            <v>-2</v>
          </cell>
          <cell r="CC724">
            <v>0</v>
          </cell>
          <cell r="CD724">
            <v>0</v>
          </cell>
        </row>
        <row r="725">
          <cell r="C725" t="str">
            <v>20010Allcustom2M230USD Total</v>
          </cell>
          <cell r="BK725">
            <v>-2</v>
          </cell>
          <cell r="BL725">
            <v>0</v>
          </cell>
          <cell r="BM725">
            <v>0</v>
          </cell>
          <cell r="BN725">
            <v>-1.7792641978451389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U725">
            <v>0</v>
          </cell>
          <cell r="BV725">
            <v>0</v>
          </cell>
          <cell r="BW725">
            <v>-2</v>
          </cell>
          <cell r="CC725">
            <v>0</v>
          </cell>
          <cell r="CD725">
            <v>0</v>
          </cell>
        </row>
        <row r="728">
          <cell r="C728" t="str">
            <v>20010INA110M410USD Total</v>
          </cell>
          <cell r="E728">
            <v>0</v>
          </cell>
          <cell r="H728">
            <v>0</v>
          </cell>
          <cell r="J728">
            <v>0</v>
          </cell>
          <cell r="M728">
            <v>0</v>
          </cell>
          <cell r="O728">
            <v>0</v>
          </cell>
          <cell r="R728">
            <v>0</v>
          </cell>
          <cell r="T728">
            <v>0</v>
          </cell>
          <cell r="W728">
            <v>0</v>
          </cell>
          <cell r="Y728">
            <v>0</v>
          </cell>
          <cell r="AB728">
            <v>0</v>
          </cell>
          <cell r="AD728">
            <v>0</v>
          </cell>
          <cell r="AG728">
            <v>0</v>
          </cell>
          <cell r="AI728">
            <v>0</v>
          </cell>
          <cell r="AL728">
            <v>0</v>
          </cell>
          <cell r="AN728">
            <v>0</v>
          </cell>
          <cell r="AQ728">
            <v>0</v>
          </cell>
          <cell r="AS728">
            <v>0</v>
          </cell>
          <cell r="AV728">
            <v>0</v>
          </cell>
          <cell r="AX728">
            <v>0</v>
          </cell>
          <cell r="BA728">
            <v>0</v>
          </cell>
          <cell r="BC728">
            <v>0</v>
          </cell>
          <cell r="BE728">
            <v>0</v>
          </cell>
          <cell r="BH728">
            <v>0</v>
          </cell>
          <cell r="BI728">
            <v>0</v>
          </cell>
          <cell r="BK728">
            <v>0</v>
          </cell>
          <cell r="BM728">
            <v>0</v>
          </cell>
          <cell r="BN728">
            <v>0</v>
          </cell>
          <cell r="BP728">
            <v>0</v>
          </cell>
          <cell r="BS728">
            <v>0</v>
          </cell>
          <cell r="BU728">
            <v>0</v>
          </cell>
          <cell r="BV728">
            <v>0</v>
          </cell>
          <cell r="BW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N728">
            <v>0</v>
          </cell>
          <cell r="CQ728">
            <v>0</v>
          </cell>
        </row>
        <row r="729">
          <cell r="C729" t="str">
            <v>20010INA120M410USD Total</v>
          </cell>
          <cell r="E729">
            <v>0</v>
          </cell>
          <cell r="H729">
            <v>0</v>
          </cell>
          <cell r="J729">
            <v>0</v>
          </cell>
          <cell r="M729">
            <v>0</v>
          </cell>
          <cell r="O729">
            <v>0</v>
          </cell>
          <cell r="R729">
            <v>0</v>
          </cell>
          <cell r="T729">
            <v>0</v>
          </cell>
          <cell r="W729">
            <v>0</v>
          </cell>
          <cell r="Y729">
            <v>0</v>
          </cell>
          <cell r="AB729">
            <v>0</v>
          </cell>
          <cell r="AD729">
            <v>0</v>
          </cell>
          <cell r="AG729">
            <v>0</v>
          </cell>
          <cell r="AI729">
            <v>0</v>
          </cell>
          <cell r="AL729">
            <v>0</v>
          </cell>
          <cell r="AN729">
            <v>0</v>
          </cell>
          <cell r="AQ729">
            <v>0</v>
          </cell>
          <cell r="AS729">
            <v>0</v>
          </cell>
          <cell r="AV729">
            <v>0</v>
          </cell>
          <cell r="AX729">
            <v>0</v>
          </cell>
          <cell r="BA729">
            <v>0</v>
          </cell>
          <cell r="BC729">
            <v>0</v>
          </cell>
          <cell r="BE729">
            <v>0</v>
          </cell>
          <cell r="BH729">
            <v>0</v>
          </cell>
          <cell r="BI729">
            <v>0</v>
          </cell>
          <cell r="BK729">
            <v>0</v>
          </cell>
          <cell r="BM729">
            <v>0</v>
          </cell>
          <cell r="BN729">
            <v>0</v>
          </cell>
          <cell r="BP729">
            <v>0</v>
          </cell>
          <cell r="BS729">
            <v>0</v>
          </cell>
          <cell r="BU729">
            <v>0</v>
          </cell>
          <cell r="BV729">
            <v>0</v>
          </cell>
          <cell r="BW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N729">
            <v>0</v>
          </cell>
          <cell r="CQ729">
            <v>0</v>
          </cell>
        </row>
        <row r="730">
          <cell r="C730" t="str">
            <v>20010INA165TM410USD Total</v>
          </cell>
          <cell r="E730">
            <v>0</v>
          </cell>
          <cell r="H730">
            <v>0</v>
          </cell>
          <cell r="J730">
            <v>0</v>
          </cell>
          <cell r="M730">
            <v>0</v>
          </cell>
          <cell r="O730">
            <v>1055</v>
          </cell>
          <cell r="R730">
            <v>1054.7346866343401</v>
          </cell>
          <cell r="T730">
            <v>0</v>
          </cell>
          <cell r="W730">
            <v>0</v>
          </cell>
          <cell r="Y730">
            <v>0</v>
          </cell>
          <cell r="AB730">
            <v>0</v>
          </cell>
          <cell r="AD730">
            <v>0</v>
          </cell>
          <cell r="AG730">
            <v>0</v>
          </cell>
          <cell r="AI730">
            <v>0</v>
          </cell>
          <cell r="AL730">
            <v>0</v>
          </cell>
          <cell r="AN730">
            <v>0</v>
          </cell>
          <cell r="AQ730">
            <v>0</v>
          </cell>
          <cell r="AS730">
            <v>0</v>
          </cell>
          <cell r="AV730">
            <v>0</v>
          </cell>
          <cell r="AX730">
            <v>0</v>
          </cell>
          <cell r="BA730">
            <v>0</v>
          </cell>
          <cell r="BC730">
            <v>0</v>
          </cell>
          <cell r="BE730">
            <v>0</v>
          </cell>
          <cell r="BH730">
            <v>0</v>
          </cell>
          <cell r="BI730">
            <v>0</v>
          </cell>
          <cell r="BK730">
            <v>1055</v>
          </cell>
          <cell r="BM730">
            <v>0</v>
          </cell>
          <cell r="BN730">
            <v>1054.7346866343401</v>
          </cell>
          <cell r="BP730">
            <v>0</v>
          </cell>
          <cell r="BS730">
            <v>0</v>
          </cell>
          <cell r="BU730">
            <v>0</v>
          </cell>
          <cell r="BV730">
            <v>0</v>
          </cell>
          <cell r="BW730">
            <v>1055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N730">
            <v>0</v>
          </cell>
          <cell r="CQ730">
            <v>0</v>
          </cell>
        </row>
        <row r="731">
          <cell r="C731" t="str">
            <v>20010INA185TM410USD Total</v>
          </cell>
          <cell r="E731">
            <v>0</v>
          </cell>
          <cell r="F731">
            <v>0</v>
          </cell>
          <cell r="H731">
            <v>0</v>
          </cell>
          <cell r="J731">
            <v>0</v>
          </cell>
          <cell r="K731">
            <v>0</v>
          </cell>
          <cell r="M731">
            <v>0</v>
          </cell>
          <cell r="O731">
            <v>0</v>
          </cell>
          <cell r="P731">
            <v>0</v>
          </cell>
          <cell r="R731">
            <v>0</v>
          </cell>
          <cell r="T731">
            <v>0</v>
          </cell>
          <cell r="U731">
            <v>0</v>
          </cell>
          <cell r="W731">
            <v>0</v>
          </cell>
          <cell r="Y731">
            <v>0</v>
          </cell>
          <cell r="Z731">
            <v>0</v>
          </cell>
          <cell r="AB731">
            <v>0</v>
          </cell>
          <cell r="AD731">
            <v>0</v>
          </cell>
          <cell r="AE731">
            <v>0</v>
          </cell>
          <cell r="AG731">
            <v>0</v>
          </cell>
          <cell r="AI731">
            <v>0</v>
          </cell>
          <cell r="AJ731">
            <v>0</v>
          </cell>
          <cell r="AL731">
            <v>0</v>
          </cell>
          <cell r="AN731">
            <v>0</v>
          </cell>
          <cell r="AO731">
            <v>0</v>
          </cell>
          <cell r="AQ731">
            <v>0</v>
          </cell>
          <cell r="AS731">
            <v>0</v>
          </cell>
          <cell r="AT731">
            <v>0</v>
          </cell>
          <cell r="AV731">
            <v>0</v>
          </cell>
          <cell r="AX731">
            <v>0</v>
          </cell>
          <cell r="AY731">
            <v>0</v>
          </cell>
          <cell r="BA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H731">
            <v>0</v>
          </cell>
          <cell r="BI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P731">
            <v>0</v>
          </cell>
          <cell r="BQ731">
            <v>0</v>
          </cell>
          <cell r="BS731">
            <v>0</v>
          </cell>
          <cell r="BU731">
            <v>0</v>
          </cell>
          <cell r="BV731">
            <v>0</v>
          </cell>
          <cell r="BW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N731">
            <v>0</v>
          </cell>
          <cell r="CO731">
            <v>0</v>
          </cell>
          <cell r="CQ731">
            <v>0</v>
          </cell>
        </row>
        <row r="732">
          <cell r="C732" t="str">
            <v>20010Allcustom2M410USD Total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O732">
            <v>1055</v>
          </cell>
          <cell r="P732">
            <v>0</v>
          </cell>
          <cell r="Q732">
            <v>0</v>
          </cell>
          <cell r="R732">
            <v>1054.7346866343401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K732">
            <v>1055</v>
          </cell>
          <cell r="BL732">
            <v>0</v>
          </cell>
          <cell r="BM732">
            <v>0</v>
          </cell>
          <cell r="BN732">
            <v>1054.7346866343401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U732">
            <v>0</v>
          </cell>
          <cell r="BV732">
            <v>0</v>
          </cell>
          <cell r="BW732">
            <v>1055</v>
          </cell>
          <cell r="CB732">
            <v>0</v>
          </cell>
          <cell r="CC732">
            <v>0</v>
          </cell>
          <cell r="CD732">
            <v>0</v>
          </cell>
          <cell r="CF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</row>
        <row r="735">
          <cell r="C735" t="str">
            <v>20010INA110M420USD Total</v>
          </cell>
          <cell r="BK735">
            <v>0</v>
          </cell>
          <cell r="BL735">
            <v>0</v>
          </cell>
          <cell r="BN735">
            <v>0</v>
          </cell>
          <cell r="BP735">
            <v>0</v>
          </cell>
          <cell r="BQ735">
            <v>0</v>
          </cell>
          <cell r="BS735">
            <v>0</v>
          </cell>
          <cell r="BU735">
            <v>0</v>
          </cell>
          <cell r="BV735">
            <v>0</v>
          </cell>
          <cell r="BW735">
            <v>0</v>
          </cell>
          <cell r="CC735">
            <v>0</v>
          </cell>
          <cell r="CD735">
            <v>0</v>
          </cell>
        </row>
        <row r="736">
          <cell r="C736" t="str">
            <v>20010INA120M420USD Total</v>
          </cell>
          <cell r="BK736">
            <v>0</v>
          </cell>
          <cell r="BL736">
            <v>0</v>
          </cell>
          <cell r="BN736">
            <v>0</v>
          </cell>
          <cell r="BP736">
            <v>0</v>
          </cell>
          <cell r="BQ736">
            <v>0</v>
          </cell>
          <cell r="BS736">
            <v>0</v>
          </cell>
          <cell r="BU736">
            <v>0</v>
          </cell>
          <cell r="BV736">
            <v>0</v>
          </cell>
          <cell r="BW736">
            <v>0</v>
          </cell>
          <cell r="CC736">
            <v>0</v>
          </cell>
          <cell r="CD736">
            <v>0</v>
          </cell>
        </row>
        <row r="737">
          <cell r="C737" t="str">
            <v>20010INA165TM420USD Total</v>
          </cell>
          <cell r="BK737">
            <v>0</v>
          </cell>
          <cell r="BL737">
            <v>0</v>
          </cell>
          <cell r="BN737">
            <v>0</v>
          </cell>
          <cell r="BP737">
            <v>0</v>
          </cell>
          <cell r="BQ737">
            <v>0</v>
          </cell>
          <cell r="BS737">
            <v>0</v>
          </cell>
          <cell r="BU737">
            <v>0</v>
          </cell>
          <cell r="BV737">
            <v>0</v>
          </cell>
          <cell r="BW737">
            <v>0</v>
          </cell>
          <cell r="CC737">
            <v>0</v>
          </cell>
          <cell r="CD737">
            <v>0</v>
          </cell>
        </row>
        <row r="738">
          <cell r="C738" t="str">
            <v>20010INA185TM420USD Total</v>
          </cell>
          <cell r="BK738">
            <v>0</v>
          </cell>
          <cell r="BL738">
            <v>0</v>
          </cell>
          <cell r="BN738">
            <v>0</v>
          </cell>
          <cell r="BP738">
            <v>0</v>
          </cell>
          <cell r="BQ738">
            <v>0</v>
          </cell>
          <cell r="BS738">
            <v>0</v>
          </cell>
          <cell r="BU738">
            <v>0</v>
          </cell>
          <cell r="BV738">
            <v>0</v>
          </cell>
          <cell r="BW738">
            <v>0</v>
          </cell>
          <cell r="CC738">
            <v>0</v>
          </cell>
          <cell r="CD738">
            <v>0</v>
          </cell>
        </row>
        <row r="739">
          <cell r="C739" t="str">
            <v>20010Allcustom2M420USD Total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U739">
            <v>0</v>
          </cell>
          <cell r="BV739">
            <v>0</v>
          </cell>
          <cell r="BW739">
            <v>0</v>
          </cell>
          <cell r="CC739">
            <v>0</v>
          </cell>
          <cell r="CD739">
            <v>0</v>
          </cell>
        </row>
        <row r="742">
          <cell r="C742" t="str">
            <v>20010INA110M600TUSD Total</v>
          </cell>
          <cell r="BK742">
            <v>0</v>
          </cell>
          <cell r="BL742">
            <v>0</v>
          </cell>
          <cell r="BN742">
            <v>0</v>
          </cell>
          <cell r="BP742">
            <v>0</v>
          </cell>
          <cell r="BQ742">
            <v>0</v>
          </cell>
          <cell r="BS742">
            <v>0</v>
          </cell>
          <cell r="BW742">
            <v>0</v>
          </cell>
          <cell r="CC742">
            <v>0</v>
          </cell>
          <cell r="CD742">
            <v>0</v>
          </cell>
        </row>
        <row r="743">
          <cell r="C743" t="str">
            <v>20010INA120M600TUSD Total</v>
          </cell>
          <cell r="BK743">
            <v>0</v>
          </cell>
          <cell r="BL743">
            <v>0</v>
          </cell>
          <cell r="BN743">
            <v>0</v>
          </cell>
          <cell r="BP743">
            <v>0</v>
          </cell>
          <cell r="BQ743">
            <v>0</v>
          </cell>
          <cell r="BS743">
            <v>0</v>
          </cell>
          <cell r="BW743">
            <v>0</v>
          </cell>
          <cell r="CC743">
            <v>0</v>
          </cell>
          <cell r="CD743">
            <v>0</v>
          </cell>
        </row>
        <row r="744">
          <cell r="C744" t="str">
            <v>20010INA165TM600TUSD Total</v>
          </cell>
          <cell r="BK744">
            <v>0</v>
          </cell>
          <cell r="BL744">
            <v>0</v>
          </cell>
          <cell r="BN744">
            <v>-2.2351741790771501E-14</v>
          </cell>
          <cell r="BP744">
            <v>0</v>
          </cell>
          <cell r="BQ744">
            <v>0</v>
          </cell>
          <cell r="BS744">
            <v>0</v>
          </cell>
          <cell r="BW744">
            <v>0</v>
          </cell>
          <cell r="CC744">
            <v>0</v>
          </cell>
          <cell r="CD744">
            <v>0</v>
          </cell>
        </row>
        <row r="745">
          <cell r="C745" t="str">
            <v>20010INA185TM600TUSD Total</v>
          </cell>
          <cell r="BK745">
            <v>0</v>
          </cell>
          <cell r="BL745">
            <v>0</v>
          </cell>
          <cell r="BN745">
            <v>-0.155</v>
          </cell>
          <cell r="BP745">
            <v>0</v>
          </cell>
          <cell r="BQ745">
            <v>0</v>
          </cell>
          <cell r="BS745">
            <v>0</v>
          </cell>
          <cell r="BW745">
            <v>0</v>
          </cell>
          <cell r="CC745">
            <v>0</v>
          </cell>
          <cell r="CD745">
            <v>0</v>
          </cell>
        </row>
        <row r="746">
          <cell r="C746" t="str">
            <v>20010Allcustom2M600TUSD Total</v>
          </cell>
          <cell r="BK746">
            <v>0</v>
          </cell>
          <cell r="BL746">
            <v>0</v>
          </cell>
          <cell r="BM746">
            <v>0</v>
          </cell>
          <cell r="BN746">
            <v>-0.15500000000002234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W746">
            <v>0</v>
          </cell>
          <cell r="CC746">
            <v>0</v>
          </cell>
          <cell r="CD746">
            <v>0</v>
          </cell>
        </row>
        <row r="749">
          <cell r="C749" t="str">
            <v>20010INA110M510USD Total</v>
          </cell>
          <cell r="BK749">
            <v>0</v>
          </cell>
          <cell r="BL749">
            <v>0</v>
          </cell>
          <cell r="BN749">
            <v>0</v>
          </cell>
          <cell r="BP749">
            <v>0</v>
          </cell>
          <cell r="BQ749">
            <v>0</v>
          </cell>
          <cell r="BS749">
            <v>0</v>
          </cell>
          <cell r="BW749">
            <v>0</v>
          </cell>
          <cell r="CC749">
            <v>0</v>
          </cell>
          <cell r="CD749">
            <v>0</v>
          </cell>
        </row>
        <row r="750">
          <cell r="C750" t="str">
            <v>20010INA120M510USD Total</v>
          </cell>
          <cell r="BK750">
            <v>0</v>
          </cell>
          <cell r="BL750">
            <v>0</v>
          </cell>
          <cell r="BN750">
            <v>0</v>
          </cell>
          <cell r="BP750">
            <v>0</v>
          </cell>
          <cell r="BQ750">
            <v>0</v>
          </cell>
          <cell r="BS750">
            <v>0</v>
          </cell>
          <cell r="BW750">
            <v>0</v>
          </cell>
          <cell r="CC750">
            <v>0</v>
          </cell>
          <cell r="CD750">
            <v>0</v>
          </cell>
        </row>
        <row r="751">
          <cell r="C751" t="str">
            <v>20010INA165TM510USD Total</v>
          </cell>
          <cell r="BK751">
            <v>0</v>
          </cell>
          <cell r="BL751">
            <v>0</v>
          </cell>
          <cell r="BN751">
            <v>0</v>
          </cell>
          <cell r="BP751">
            <v>0</v>
          </cell>
          <cell r="BQ751">
            <v>0</v>
          </cell>
          <cell r="BS751">
            <v>0</v>
          </cell>
          <cell r="BW751">
            <v>0</v>
          </cell>
          <cell r="CC751">
            <v>0</v>
          </cell>
          <cell r="CD751">
            <v>0</v>
          </cell>
        </row>
        <row r="752">
          <cell r="C752" t="str">
            <v>20010INA185TM510USD Total</v>
          </cell>
          <cell r="BK752">
            <v>0</v>
          </cell>
          <cell r="BL752">
            <v>0</v>
          </cell>
          <cell r="BN752">
            <v>0</v>
          </cell>
          <cell r="BP752">
            <v>0</v>
          </cell>
          <cell r="BQ752">
            <v>0</v>
          </cell>
          <cell r="BS752">
            <v>0</v>
          </cell>
          <cell r="BW752">
            <v>0</v>
          </cell>
          <cell r="CC752">
            <v>0</v>
          </cell>
          <cell r="CD752">
            <v>0</v>
          </cell>
        </row>
        <row r="753">
          <cell r="C753" t="str">
            <v>20010Allcustom2M510USD Total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W753">
            <v>0</v>
          </cell>
          <cell r="CC753">
            <v>0</v>
          </cell>
          <cell r="CD753">
            <v>0</v>
          </cell>
        </row>
        <row r="756">
          <cell r="C756" t="str">
            <v>20010INA110Allcustom3USD Total</v>
          </cell>
          <cell r="BK756">
            <v>512</v>
          </cell>
          <cell r="BN756">
            <v>512.38381688983702</v>
          </cell>
          <cell r="BP756">
            <v>0</v>
          </cell>
          <cell r="BS756">
            <v>0</v>
          </cell>
          <cell r="BW756">
            <v>512</v>
          </cell>
          <cell r="CC756">
            <v>0</v>
          </cell>
          <cell r="CD756">
            <v>0</v>
          </cell>
        </row>
        <row r="757">
          <cell r="C757" t="str">
            <v>20010INA120Allcustom3USD Total</v>
          </cell>
          <cell r="BK757">
            <v>7957</v>
          </cell>
          <cell r="BN757">
            <v>7957.3700599399999</v>
          </cell>
          <cell r="BP757">
            <v>0</v>
          </cell>
          <cell r="BS757">
            <v>0</v>
          </cell>
          <cell r="BW757">
            <v>7957</v>
          </cell>
          <cell r="CC757">
            <v>0</v>
          </cell>
          <cell r="CD757">
            <v>0</v>
          </cell>
        </row>
        <row r="758">
          <cell r="C758" t="str">
            <v>20010INA165TAllcustom3USD Total</v>
          </cell>
          <cell r="BK758">
            <v>2709</v>
          </cell>
          <cell r="BN758">
            <v>2708.5116155712499</v>
          </cell>
          <cell r="BP758">
            <v>0</v>
          </cell>
          <cell r="BS758">
            <v>0</v>
          </cell>
          <cell r="BW758">
            <v>2709</v>
          </cell>
          <cell r="CC758">
            <v>0</v>
          </cell>
          <cell r="CD758">
            <v>0</v>
          </cell>
        </row>
        <row r="759">
          <cell r="C759" t="str">
            <v>20010INA185TAllcustom3USD Total</v>
          </cell>
          <cell r="BK759">
            <v>589</v>
          </cell>
          <cell r="BL759">
            <v>0</v>
          </cell>
          <cell r="BN759">
            <v>589.23264853402304</v>
          </cell>
          <cell r="BP759">
            <v>0</v>
          </cell>
          <cell r="BQ759">
            <v>0</v>
          </cell>
          <cell r="BS759">
            <v>0</v>
          </cell>
          <cell r="BU759">
            <v>0</v>
          </cell>
          <cell r="BV759">
            <v>0</v>
          </cell>
          <cell r="BW759">
            <v>589</v>
          </cell>
          <cell r="CC759">
            <v>0</v>
          </cell>
          <cell r="CD759">
            <v>0</v>
          </cell>
        </row>
        <row r="760">
          <cell r="C760" t="str">
            <v>20010Allcustom2Allcustom3USD Total</v>
          </cell>
          <cell r="BK760">
            <v>11767</v>
          </cell>
          <cell r="BL760">
            <v>0</v>
          </cell>
          <cell r="BM760">
            <v>0</v>
          </cell>
          <cell r="BN760">
            <v>11767.498140935109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U760">
            <v>0</v>
          </cell>
          <cell r="BV760">
            <v>0</v>
          </cell>
          <cell r="BW760">
            <v>11767</v>
          </cell>
          <cell r="CC760">
            <v>0</v>
          </cell>
          <cell r="CD760">
            <v>0</v>
          </cell>
          <cell r="CF760">
            <v>0</v>
          </cell>
        </row>
        <row r="764">
          <cell r="C764" t="str">
            <v>20050TINA110M130USD Total</v>
          </cell>
          <cell r="BK764">
            <v>0</v>
          </cell>
          <cell r="BL764">
            <v>0</v>
          </cell>
          <cell r="BN764">
            <v>0</v>
          </cell>
          <cell r="BP764">
            <v>0</v>
          </cell>
          <cell r="BQ764">
            <v>0</v>
          </cell>
          <cell r="BS764">
            <v>0</v>
          </cell>
          <cell r="BW764">
            <v>0</v>
          </cell>
          <cell r="CC764">
            <v>0</v>
          </cell>
          <cell r="CD764">
            <v>0</v>
          </cell>
        </row>
        <row r="765">
          <cell r="C765" t="str">
            <v>20050TINA120M130USD Total</v>
          </cell>
          <cell r="BK765">
            <v>-18</v>
          </cell>
          <cell r="BL765">
            <v>0</v>
          </cell>
          <cell r="BN765">
            <v>-17.678808679999999</v>
          </cell>
          <cell r="BP765">
            <v>0</v>
          </cell>
          <cell r="BQ765">
            <v>0</v>
          </cell>
          <cell r="BS765">
            <v>0</v>
          </cell>
          <cell r="BW765">
            <v>-18</v>
          </cell>
          <cell r="CC765">
            <v>0</v>
          </cell>
          <cell r="CD765">
            <v>0</v>
          </cell>
        </row>
        <row r="766">
          <cell r="C766" t="str">
            <v>20050TINA165TM130USD Total</v>
          </cell>
          <cell r="BK766">
            <v>-15</v>
          </cell>
          <cell r="BL766">
            <v>0</v>
          </cell>
          <cell r="BN766">
            <v>-15.1887706965197</v>
          </cell>
          <cell r="BP766">
            <v>0</v>
          </cell>
          <cell r="BQ766">
            <v>0</v>
          </cell>
          <cell r="BS766">
            <v>0</v>
          </cell>
          <cell r="BW766">
            <v>-15</v>
          </cell>
          <cell r="CC766">
            <v>0</v>
          </cell>
          <cell r="CD766">
            <v>0</v>
          </cell>
        </row>
        <row r="767">
          <cell r="C767" t="str">
            <v>20050TINA185TM130USD Total</v>
          </cell>
          <cell r="BK767">
            <v>-10</v>
          </cell>
          <cell r="BL767">
            <v>0</v>
          </cell>
          <cell r="BN767">
            <v>-10.219651718888201</v>
          </cell>
          <cell r="BP767">
            <v>0</v>
          </cell>
          <cell r="BQ767">
            <v>0</v>
          </cell>
          <cell r="BS767">
            <v>0</v>
          </cell>
          <cell r="BW767">
            <v>-10</v>
          </cell>
          <cell r="CC767">
            <v>0</v>
          </cell>
          <cell r="CD767">
            <v>0</v>
          </cell>
        </row>
        <row r="768">
          <cell r="C768" t="str">
            <v>20050TAllcustom2M130USD Total</v>
          </cell>
          <cell r="BK768">
            <v>-43</v>
          </cell>
          <cell r="BL768">
            <v>0</v>
          </cell>
          <cell r="BM768">
            <v>0</v>
          </cell>
          <cell r="BN768">
            <v>-43.087231095407901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W768">
            <v>-43</v>
          </cell>
          <cell r="CC768">
            <v>0</v>
          </cell>
          <cell r="CD768">
            <v>0</v>
          </cell>
        </row>
        <row r="771">
          <cell r="C771" t="str">
            <v>20050TINA110M175USD Total</v>
          </cell>
          <cell r="BK771">
            <v>0</v>
          </cell>
          <cell r="BL771">
            <v>0</v>
          </cell>
          <cell r="BN771">
            <v>0</v>
          </cell>
          <cell r="BP771">
            <v>0</v>
          </cell>
          <cell r="BQ771">
            <v>0</v>
          </cell>
          <cell r="BS771">
            <v>0</v>
          </cell>
          <cell r="BW771">
            <v>0</v>
          </cell>
          <cell r="CC771">
            <v>0</v>
          </cell>
          <cell r="CD771">
            <v>0</v>
          </cell>
        </row>
        <row r="772">
          <cell r="C772" t="str">
            <v>20050TINA120M175USD Total</v>
          </cell>
          <cell r="BK772">
            <v>0</v>
          </cell>
          <cell r="BL772">
            <v>0</v>
          </cell>
          <cell r="BN772">
            <v>0</v>
          </cell>
          <cell r="BP772">
            <v>0</v>
          </cell>
          <cell r="BQ772">
            <v>0</v>
          </cell>
          <cell r="BS772">
            <v>0</v>
          </cell>
          <cell r="BW772">
            <v>0</v>
          </cell>
          <cell r="CC772">
            <v>0</v>
          </cell>
          <cell r="CD772">
            <v>0</v>
          </cell>
        </row>
        <row r="773">
          <cell r="C773" t="str">
            <v>20050TINA165TM175USD Total</v>
          </cell>
          <cell r="BK773">
            <v>0</v>
          </cell>
          <cell r="BL773">
            <v>0</v>
          </cell>
          <cell r="BN773">
            <v>0</v>
          </cell>
          <cell r="BP773">
            <v>0</v>
          </cell>
          <cell r="BQ773">
            <v>0</v>
          </cell>
          <cell r="BS773">
            <v>0</v>
          </cell>
          <cell r="BW773">
            <v>0</v>
          </cell>
          <cell r="CC773">
            <v>0</v>
          </cell>
          <cell r="CD773">
            <v>0</v>
          </cell>
        </row>
        <row r="774">
          <cell r="C774" t="str">
            <v>20050TINA185TM175USD Total</v>
          </cell>
          <cell r="BK774">
            <v>0</v>
          </cell>
          <cell r="BL774">
            <v>0</v>
          </cell>
          <cell r="BN774">
            <v>0</v>
          </cell>
          <cell r="BP774">
            <v>0</v>
          </cell>
          <cell r="BQ774">
            <v>0</v>
          </cell>
          <cell r="BS774">
            <v>0</v>
          </cell>
          <cell r="BW774">
            <v>0</v>
          </cell>
          <cell r="CC774">
            <v>0</v>
          </cell>
          <cell r="CD774">
            <v>0</v>
          </cell>
        </row>
        <row r="775">
          <cell r="C775" t="str">
            <v>20050TAllcustom2M175USD Total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W775">
            <v>0</v>
          </cell>
          <cell r="CC775">
            <v>0</v>
          </cell>
          <cell r="CD775">
            <v>0</v>
          </cell>
        </row>
        <row r="778">
          <cell r="C778" t="str">
            <v>20050TINA110M190USD Total</v>
          </cell>
          <cell r="BK778">
            <v>0</v>
          </cell>
          <cell r="BN778">
            <v>0</v>
          </cell>
          <cell r="BP778">
            <v>0</v>
          </cell>
          <cell r="BS778">
            <v>0</v>
          </cell>
          <cell r="BW778">
            <v>0</v>
          </cell>
          <cell r="CC778">
            <v>0</v>
          </cell>
          <cell r="CD778">
            <v>0</v>
          </cell>
        </row>
        <row r="779">
          <cell r="C779" t="str">
            <v>20050TINA120M190USD Total</v>
          </cell>
          <cell r="BK779">
            <v>0</v>
          </cell>
          <cell r="BN779">
            <v>0</v>
          </cell>
          <cell r="BP779">
            <v>0</v>
          </cell>
          <cell r="BS779">
            <v>0</v>
          </cell>
          <cell r="BW779">
            <v>0</v>
          </cell>
          <cell r="CC779">
            <v>0</v>
          </cell>
          <cell r="CD779">
            <v>0</v>
          </cell>
        </row>
        <row r="780">
          <cell r="C780" t="str">
            <v>20050TINA165TM190USD Total</v>
          </cell>
          <cell r="BK780">
            <v>0</v>
          </cell>
          <cell r="BN780">
            <v>0</v>
          </cell>
          <cell r="BP780">
            <v>0</v>
          </cell>
          <cell r="BS780">
            <v>0</v>
          </cell>
          <cell r="BW780">
            <v>0</v>
          </cell>
          <cell r="CC780">
            <v>0</v>
          </cell>
          <cell r="CD780">
            <v>0</v>
          </cell>
        </row>
        <row r="781">
          <cell r="C781" t="str">
            <v>20050TINA185TM190USD Total</v>
          </cell>
          <cell r="BK781">
            <v>0</v>
          </cell>
          <cell r="BL781">
            <v>0</v>
          </cell>
          <cell r="BN781">
            <v>0</v>
          </cell>
          <cell r="BP781">
            <v>0</v>
          </cell>
          <cell r="BQ781">
            <v>0</v>
          </cell>
          <cell r="BS781">
            <v>0</v>
          </cell>
          <cell r="BW781">
            <v>0</v>
          </cell>
          <cell r="CC781">
            <v>0</v>
          </cell>
          <cell r="CD781">
            <v>0</v>
          </cell>
        </row>
        <row r="782">
          <cell r="C782" t="str">
            <v>20050TAllcustom2M190USD Total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W782">
            <v>0</v>
          </cell>
          <cell r="CC782">
            <v>0</v>
          </cell>
          <cell r="CD782">
            <v>0</v>
          </cell>
          <cell r="CF782">
            <v>0</v>
          </cell>
        </row>
        <row r="785">
          <cell r="C785" t="str">
            <v>20050TINA110M230USD Total</v>
          </cell>
          <cell r="BK785">
            <v>0</v>
          </cell>
          <cell r="BN785">
            <v>0</v>
          </cell>
          <cell r="BP785">
            <v>0</v>
          </cell>
          <cell r="BS785">
            <v>0</v>
          </cell>
          <cell r="BW785">
            <v>0</v>
          </cell>
          <cell r="CC785">
            <v>0</v>
          </cell>
          <cell r="CD785">
            <v>0</v>
          </cell>
        </row>
        <row r="786">
          <cell r="C786" t="str">
            <v>20050TINA120M230USD Total</v>
          </cell>
          <cell r="BK786">
            <v>0</v>
          </cell>
          <cell r="BN786">
            <v>0</v>
          </cell>
          <cell r="BP786">
            <v>0</v>
          </cell>
          <cell r="BS786">
            <v>0</v>
          </cell>
          <cell r="BW786">
            <v>0</v>
          </cell>
          <cell r="CC786">
            <v>0</v>
          </cell>
          <cell r="CD786">
            <v>0</v>
          </cell>
        </row>
        <row r="787">
          <cell r="C787" t="str">
            <v>20050TINA165TM230USD Total</v>
          </cell>
          <cell r="BK787">
            <v>0</v>
          </cell>
          <cell r="BN787">
            <v>0</v>
          </cell>
          <cell r="BP787">
            <v>0</v>
          </cell>
          <cell r="BS787">
            <v>0</v>
          </cell>
          <cell r="BW787">
            <v>0</v>
          </cell>
          <cell r="CC787">
            <v>0</v>
          </cell>
          <cell r="CD787">
            <v>0</v>
          </cell>
        </row>
        <row r="788">
          <cell r="C788" t="str">
            <v>20050TINA185TM230USD Total</v>
          </cell>
          <cell r="BK788">
            <v>1</v>
          </cell>
          <cell r="BL788">
            <v>0</v>
          </cell>
          <cell r="BN788">
            <v>1.0300766814631699</v>
          </cell>
          <cell r="BP788">
            <v>0</v>
          </cell>
          <cell r="BQ788">
            <v>0</v>
          </cell>
          <cell r="BS788">
            <v>0</v>
          </cell>
          <cell r="BW788">
            <v>1</v>
          </cell>
          <cell r="CC788">
            <v>0</v>
          </cell>
          <cell r="CD788">
            <v>0</v>
          </cell>
        </row>
        <row r="789">
          <cell r="C789" t="str">
            <v>20050TAllcustom2M230USD Total</v>
          </cell>
          <cell r="BK789">
            <v>1</v>
          </cell>
          <cell r="BL789">
            <v>0</v>
          </cell>
          <cell r="BM789">
            <v>0</v>
          </cell>
          <cell r="BN789">
            <v>1.0300766814631699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W789">
            <v>1</v>
          </cell>
          <cell r="CC789">
            <v>0</v>
          </cell>
          <cell r="CD789">
            <v>0</v>
          </cell>
          <cell r="CF789">
            <v>0</v>
          </cell>
        </row>
        <row r="792">
          <cell r="C792" t="str">
            <v>20050TINA110M420USD Total</v>
          </cell>
          <cell r="BK792">
            <v>0</v>
          </cell>
          <cell r="BN792">
            <v>0</v>
          </cell>
          <cell r="BP792">
            <v>0</v>
          </cell>
          <cell r="BS792">
            <v>0</v>
          </cell>
          <cell r="BW792">
            <v>0</v>
          </cell>
          <cell r="CC792">
            <v>0</v>
          </cell>
          <cell r="CD792">
            <v>0</v>
          </cell>
        </row>
        <row r="793">
          <cell r="C793" t="str">
            <v>20050TINA120M420USD Total</v>
          </cell>
          <cell r="BK793">
            <v>0</v>
          </cell>
          <cell r="BN793">
            <v>0</v>
          </cell>
          <cell r="BP793">
            <v>0</v>
          </cell>
          <cell r="BS793">
            <v>0</v>
          </cell>
          <cell r="BW793">
            <v>0</v>
          </cell>
          <cell r="CC793">
            <v>0</v>
          </cell>
          <cell r="CD793">
            <v>0</v>
          </cell>
        </row>
        <row r="794">
          <cell r="C794" t="str">
            <v>20050TINA165TM420USD Total</v>
          </cell>
          <cell r="BK794">
            <v>0</v>
          </cell>
          <cell r="BN794">
            <v>0</v>
          </cell>
          <cell r="BP794">
            <v>0</v>
          </cell>
          <cell r="BS794">
            <v>0</v>
          </cell>
          <cell r="BW794">
            <v>0</v>
          </cell>
          <cell r="CC794">
            <v>0</v>
          </cell>
          <cell r="CD794">
            <v>0</v>
          </cell>
        </row>
        <row r="795">
          <cell r="C795" t="str">
            <v>20050TINA185TM420USD Total</v>
          </cell>
          <cell r="BK795">
            <v>0</v>
          </cell>
          <cell r="BL795">
            <v>0</v>
          </cell>
          <cell r="BN795">
            <v>0</v>
          </cell>
          <cell r="BP795">
            <v>0</v>
          </cell>
          <cell r="BQ795">
            <v>0</v>
          </cell>
          <cell r="BS795">
            <v>0</v>
          </cell>
          <cell r="BW795">
            <v>0</v>
          </cell>
          <cell r="CC795">
            <v>0</v>
          </cell>
          <cell r="CD795">
            <v>0</v>
          </cell>
        </row>
        <row r="796">
          <cell r="C796" t="str">
            <v>20050TAllcustom2M420USD Total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W796">
            <v>0</v>
          </cell>
          <cell r="CC796">
            <v>0</v>
          </cell>
          <cell r="CD796">
            <v>0</v>
          </cell>
          <cell r="CF796">
            <v>0</v>
          </cell>
        </row>
        <row r="799">
          <cell r="C799" t="str">
            <v>20050TINA110M600TUSD Total</v>
          </cell>
          <cell r="BK799">
            <v>0</v>
          </cell>
          <cell r="BN799">
            <v>0</v>
          </cell>
          <cell r="BP799">
            <v>0</v>
          </cell>
          <cell r="BS799">
            <v>0</v>
          </cell>
          <cell r="BW799">
            <v>0</v>
          </cell>
          <cell r="CC799">
            <v>0</v>
          </cell>
          <cell r="CD799">
            <v>0</v>
          </cell>
        </row>
        <row r="800">
          <cell r="C800" t="str">
            <v>20050TINA120M600TUSD Total</v>
          </cell>
          <cell r="BK800">
            <v>9</v>
          </cell>
          <cell r="BM800">
            <v>1</v>
          </cell>
          <cell r="BN800">
            <v>8.141</v>
          </cell>
          <cell r="BP800">
            <v>0</v>
          </cell>
          <cell r="BS800">
            <v>0</v>
          </cell>
          <cell r="BW800">
            <v>9</v>
          </cell>
          <cell r="CC800">
            <v>0</v>
          </cell>
          <cell r="CD800">
            <v>0</v>
          </cell>
        </row>
        <row r="801">
          <cell r="C801" t="str">
            <v>20050TINA165TM600TUSD Total</v>
          </cell>
          <cell r="BK801">
            <v>0</v>
          </cell>
          <cell r="BN801">
            <v>0</v>
          </cell>
          <cell r="BP801">
            <v>0</v>
          </cell>
          <cell r="BS801">
            <v>0</v>
          </cell>
          <cell r="BW801">
            <v>0</v>
          </cell>
          <cell r="CC801">
            <v>0</v>
          </cell>
          <cell r="CD801">
            <v>0</v>
          </cell>
        </row>
        <row r="802">
          <cell r="C802" t="str">
            <v>20050TINA185TM600TUSD Total</v>
          </cell>
          <cell r="BK802">
            <v>-9</v>
          </cell>
          <cell r="BL802">
            <v>0</v>
          </cell>
          <cell r="BM802">
            <v>-1</v>
          </cell>
          <cell r="BN802">
            <v>-8.1409841600000004</v>
          </cell>
          <cell r="BP802">
            <v>0</v>
          </cell>
          <cell r="BQ802">
            <v>0</v>
          </cell>
          <cell r="BS802">
            <v>0</v>
          </cell>
          <cell r="BW802">
            <v>-9</v>
          </cell>
          <cell r="CC802">
            <v>0</v>
          </cell>
          <cell r="CD802">
            <v>0</v>
          </cell>
        </row>
        <row r="803">
          <cell r="C803" t="str">
            <v>20050TAllcustom2M600TUSD Total</v>
          </cell>
          <cell r="BK803">
            <v>0</v>
          </cell>
          <cell r="BL803">
            <v>0</v>
          </cell>
          <cell r="BM803">
            <v>0</v>
          </cell>
          <cell r="BN803">
            <v>1.5839999999656129E-5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W803">
            <v>0</v>
          </cell>
          <cell r="CC803">
            <v>0</v>
          </cell>
          <cell r="CD803">
            <v>0</v>
          </cell>
          <cell r="CF803">
            <v>0</v>
          </cell>
        </row>
        <row r="806">
          <cell r="C806" t="str">
            <v>20050TINA110M510USD Total</v>
          </cell>
          <cell r="BK806">
            <v>0</v>
          </cell>
          <cell r="BN806">
            <v>0</v>
          </cell>
          <cell r="BP806">
            <v>0</v>
          </cell>
          <cell r="BS806">
            <v>0</v>
          </cell>
          <cell r="BW806">
            <v>0</v>
          </cell>
          <cell r="CC806">
            <v>0</v>
          </cell>
          <cell r="CD806">
            <v>0</v>
          </cell>
        </row>
        <row r="807">
          <cell r="C807" t="str">
            <v>20050TINA120M510USD Total</v>
          </cell>
          <cell r="BK807">
            <v>0</v>
          </cell>
          <cell r="BN807">
            <v>0</v>
          </cell>
          <cell r="BP807">
            <v>0</v>
          </cell>
          <cell r="BS807">
            <v>0</v>
          </cell>
          <cell r="BW807">
            <v>0</v>
          </cell>
          <cell r="CC807">
            <v>0</v>
          </cell>
          <cell r="CD807">
            <v>0</v>
          </cell>
        </row>
        <row r="808">
          <cell r="C808" t="str">
            <v>20050TINA165TM510USD Total</v>
          </cell>
          <cell r="BK808">
            <v>0</v>
          </cell>
          <cell r="BN808">
            <v>0</v>
          </cell>
          <cell r="BP808">
            <v>0</v>
          </cell>
          <cell r="BS808">
            <v>0</v>
          </cell>
          <cell r="BW808">
            <v>0</v>
          </cell>
          <cell r="CC808">
            <v>0</v>
          </cell>
          <cell r="CD808">
            <v>0</v>
          </cell>
        </row>
        <row r="809">
          <cell r="C809" t="str">
            <v>20050TINA185TM510USD Total</v>
          </cell>
          <cell r="BK809">
            <v>0</v>
          </cell>
          <cell r="BL809">
            <v>0</v>
          </cell>
          <cell r="BN809">
            <v>0</v>
          </cell>
          <cell r="BP809">
            <v>0</v>
          </cell>
          <cell r="BQ809">
            <v>0</v>
          </cell>
          <cell r="BS809">
            <v>0</v>
          </cell>
          <cell r="BW809">
            <v>0</v>
          </cell>
          <cell r="CC809">
            <v>0</v>
          </cell>
          <cell r="CD809">
            <v>0</v>
          </cell>
        </row>
        <row r="810">
          <cell r="C810" t="str">
            <v>20050TAllcustom2M510USD Total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W810">
            <v>0</v>
          </cell>
          <cell r="CC810">
            <v>0</v>
          </cell>
          <cell r="CD810">
            <v>0</v>
          </cell>
          <cell r="CF810">
            <v>0</v>
          </cell>
        </row>
        <row r="813">
          <cell r="C813" t="str">
            <v>20050TINA110Allcustom3USD Total</v>
          </cell>
          <cell r="BK813">
            <v>-425</v>
          </cell>
          <cell r="BN813">
            <v>-424.62679911526101</v>
          </cell>
          <cell r="BP813">
            <v>0</v>
          </cell>
          <cell r="BS813">
            <v>0</v>
          </cell>
          <cell r="BW813">
            <v>-425</v>
          </cell>
          <cell r="CC813">
            <v>0</v>
          </cell>
          <cell r="CD813">
            <v>0</v>
          </cell>
        </row>
        <row r="814">
          <cell r="C814" t="str">
            <v>20050TINA120Allcustom3USD Total</v>
          </cell>
          <cell r="BK814">
            <v>-7142</v>
          </cell>
          <cell r="BN814">
            <v>-7142.17987533</v>
          </cell>
          <cell r="BP814">
            <v>0</v>
          </cell>
          <cell r="BS814">
            <v>0</v>
          </cell>
          <cell r="BW814">
            <v>-7142</v>
          </cell>
          <cell r="CC814">
            <v>0</v>
          </cell>
          <cell r="CD814">
            <v>0</v>
          </cell>
        </row>
        <row r="815">
          <cell r="C815" t="str">
            <v>20050TINA165TAllcustom3USD Total</v>
          </cell>
          <cell r="BK815">
            <v>-236</v>
          </cell>
          <cell r="BN815">
            <v>-236.15532489770001</v>
          </cell>
          <cell r="BP815">
            <v>0</v>
          </cell>
          <cell r="BS815">
            <v>0</v>
          </cell>
          <cell r="BW815">
            <v>-236</v>
          </cell>
          <cell r="CC815">
            <v>0</v>
          </cell>
          <cell r="CD815">
            <v>0</v>
          </cell>
        </row>
        <row r="816">
          <cell r="C816" t="str">
            <v>20050TINA185TAllcustom3USD Total</v>
          </cell>
          <cell r="BK816">
            <v>-456</v>
          </cell>
          <cell r="BL816">
            <v>0</v>
          </cell>
          <cell r="BN816">
            <v>-456.119003603289</v>
          </cell>
          <cell r="BP816">
            <v>0</v>
          </cell>
          <cell r="BQ816">
            <v>0</v>
          </cell>
          <cell r="BS816">
            <v>0</v>
          </cell>
          <cell r="BW816">
            <v>-456</v>
          </cell>
          <cell r="CC816">
            <v>0</v>
          </cell>
          <cell r="CD816">
            <v>0</v>
          </cell>
        </row>
        <row r="817">
          <cell r="C817" t="str">
            <v>20050TAllcustom2Allcustom3USD Total</v>
          </cell>
          <cell r="BK817">
            <v>-8259</v>
          </cell>
          <cell r="BL817">
            <v>0</v>
          </cell>
          <cell r="BM817">
            <v>0</v>
          </cell>
          <cell r="BN817">
            <v>-8259.08100294625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W817">
            <v>-8259</v>
          </cell>
          <cell r="CC817">
            <v>0</v>
          </cell>
          <cell r="CD817">
            <v>0</v>
          </cell>
        </row>
        <row r="821">
          <cell r="C821" t="str">
            <v>15100TINA110Allcustom3USD Total</v>
          </cell>
          <cell r="BK821">
            <v>0</v>
          </cell>
          <cell r="BN821">
            <v>0</v>
          </cell>
          <cell r="BP821">
            <v>0</v>
          </cell>
          <cell r="BS821">
            <v>0</v>
          </cell>
          <cell r="BW821">
            <v>0</v>
          </cell>
          <cell r="CC821">
            <v>0</v>
          </cell>
          <cell r="CD821">
            <v>0</v>
          </cell>
        </row>
        <row r="822">
          <cell r="C822" t="str">
            <v>15100TINA120Allcustom3USD Total</v>
          </cell>
          <cell r="BK822">
            <v>-18</v>
          </cell>
          <cell r="BN822">
            <v>-17.678808679999999</v>
          </cell>
          <cell r="BP822">
            <v>0</v>
          </cell>
          <cell r="BS822">
            <v>0</v>
          </cell>
          <cell r="BW822">
            <v>-18</v>
          </cell>
          <cell r="CC822">
            <v>0</v>
          </cell>
          <cell r="CD822">
            <v>0</v>
          </cell>
        </row>
        <row r="823">
          <cell r="C823" t="str">
            <v>15100TINA165TAllcustom3USD Total</v>
          </cell>
          <cell r="BK823">
            <v>-15</v>
          </cell>
          <cell r="BN823">
            <v>-15.1887706965197</v>
          </cell>
          <cell r="BP823">
            <v>0</v>
          </cell>
          <cell r="BS823">
            <v>0</v>
          </cell>
          <cell r="BW823">
            <v>-15</v>
          </cell>
          <cell r="CC823">
            <v>0</v>
          </cell>
          <cell r="CD823">
            <v>0</v>
          </cell>
        </row>
        <row r="824">
          <cell r="C824" t="str">
            <v>15100TINA185TAllcustom3USD Total</v>
          </cell>
          <cell r="BK824">
            <v>-10</v>
          </cell>
          <cell r="BL824">
            <v>0</v>
          </cell>
          <cell r="BN824">
            <v>-10.219651718888201</v>
          </cell>
          <cell r="BP824">
            <v>0</v>
          </cell>
          <cell r="BQ824">
            <v>0</v>
          </cell>
          <cell r="BS824">
            <v>0</v>
          </cell>
          <cell r="BW824">
            <v>-10</v>
          </cell>
          <cell r="CC824">
            <v>0</v>
          </cell>
          <cell r="CD824">
            <v>0</v>
          </cell>
        </row>
        <row r="825">
          <cell r="C825" t="str">
            <v>15100TINA200TAllcustom3USD Total</v>
          </cell>
          <cell r="BK825">
            <v>-43</v>
          </cell>
          <cell r="BL825">
            <v>0</v>
          </cell>
          <cell r="BM825">
            <v>0</v>
          </cell>
          <cell r="BN825">
            <v>-43.087231095407901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W825">
            <v>-43</v>
          </cell>
          <cell r="CC825">
            <v>0</v>
          </cell>
          <cell r="CD825">
            <v>0</v>
          </cell>
          <cell r="CF825">
            <v>0</v>
          </cell>
        </row>
        <row r="828">
          <cell r="C828" t="str">
            <v>20900TINA110M229USD Total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G828">
            <v>0</v>
          </cell>
          <cell r="AI828">
            <v>0</v>
          </cell>
          <cell r="AL828">
            <v>0</v>
          </cell>
          <cell r="AN828">
            <v>0</v>
          </cell>
          <cell r="AQ828">
            <v>0</v>
          </cell>
          <cell r="AS828">
            <v>0</v>
          </cell>
          <cell r="AV828">
            <v>0</v>
          </cell>
          <cell r="AX828">
            <v>0</v>
          </cell>
          <cell r="BA828">
            <v>0</v>
          </cell>
          <cell r="BC828">
            <v>0</v>
          </cell>
          <cell r="BE828">
            <v>0</v>
          </cell>
          <cell r="BH828">
            <v>0</v>
          </cell>
          <cell r="BI828">
            <v>0</v>
          </cell>
          <cell r="BK828">
            <v>0</v>
          </cell>
          <cell r="BM828">
            <v>0</v>
          </cell>
          <cell r="BN828">
            <v>0</v>
          </cell>
          <cell r="BP828">
            <v>0</v>
          </cell>
          <cell r="BS828">
            <v>0</v>
          </cell>
          <cell r="BU828">
            <v>0</v>
          </cell>
          <cell r="BV828">
            <v>0</v>
          </cell>
          <cell r="BW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N828">
            <v>0</v>
          </cell>
          <cell r="CQ828">
            <v>0</v>
          </cell>
        </row>
        <row r="829">
          <cell r="C829" t="str">
            <v>20900TINA120M229USD Total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G829">
            <v>0</v>
          </cell>
          <cell r="AI829">
            <v>0</v>
          </cell>
          <cell r="AL829">
            <v>0</v>
          </cell>
          <cell r="AN829">
            <v>0</v>
          </cell>
          <cell r="AQ829">
            <v>0</v>
          </cell>
          <cell r="AS829">
            <v>0</v>
          </cell>
          <cell r="AV829">
            <v>0</v>
          </cell>
          <cell r="AX829">
            <v>0</v>
          </cell>
          <cell r="BA829">
            <v>0</v>
          </cell>
          <cell r="BC829">
            <v>0</v>
          </cell>
          <cell r="BE829">
            <v>0</v>
          </cell>
          <cell r="BH829">
            <v>0</v>
          </cell>
          <cell r="BI829">
            <v>0</v>
          </cell>
          <cell r="BK829">
            <v>0</v>
          </cell>
          <cell r="BM829">
            <v>0</v>
          </cell>
          <cell r="BN829">
            <v>0</v>
          </cell>
          <cell r="BP829">
            <v>0</v>
          </cell>
          <cell r="BS829">
            <v>0</v>
          </cell>
          <cell r="BU829">
            <v>0</v>
          </cell>
          <cell r="BV829">
            <v>0</v>
          </cell>
          <cell r="BW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N829">
            <v>0</v>
          </cell>
          <cell r="CQ829">
            <v>0</v>
          </cell>
        </row>
        <row r="830">
          <cell r="C830" t="str">
            <v>20900TINA165TM229USD Total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0</v>
          </cell>
          <cell r="R830">
            <v>0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G830">
            <v>0</v>
          </cell>
          <cell r="AI830">
            <v>0</v>
          </cell>
          <cell r="AL830">
            <v>0</v>
          </cell>
          <cell r="AN830">
            <v>0</v>
          </cell>
          <cell r="AQ830">
            <v>0</v>
          </cell>
          <cell r="AS830">
            <v>0</v>
          </cell>
          <cell r="AV830">
            <v>0</v>
          </cell>
          <cell r="AX830">
            <v>0</v>
          </cell>
          <cell r="BA830">
            <v>0</v>
          </cell>
          <cell r="BC830">
            <v>0</v>
          </cell>
          <cell r="BE830">
            <v>0</v>
          </cell>
          <cell r="BH830">
            <v>0</v>
          </cell>
          <cell r="BI830">
            <v>0</v>
          </cell>
          <cell r="BK830">
            <v>0</v>
          </cell>
          <cell r="BM830">
            <v>0</v>
          </cell>
          <cell r="BN830">
            <v>0</v>
          </cell>
          <cell r="BP830">
            <v>0</v>
          </cell>
          <cell r="BS830">
            <v>0</v>
          </cell>
          <cell r="BU830">
            <v>0</v>
          </cell>
          <cell r="BV830">
            <v>0</v>
          </cell>
          <cell r="BW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N830">
            <v>0</v>
          </cell>
          <cell r="CQ830">
            <v>0</v>
          </cell>
        </row>
        <row r="831">
          <cell r="C831" t="str">
            <v>20900TINA185TM229USD Total</v>
          </cell>
          <cell r="E831">
            <v>0</v>
          </cell>
          <cell r="F831">
            <v>0</v>
          </cell>
          <cell r="H831">
            <v>0</v>
          </cell>
          <cell r="J831">
            <v>0</v>
          </cell>
          <cell r="K831">
            <v>0</v>
          </cell>
          <cell r="M831">
            <v>0</v>
          </cell>
          <cell r="O831">
            <v>0</v>
          </cell>
          <cell r="P831">
            <v>0</v>
          </cell>
          <cell r="R831">
            <v>0</v>
          </cell>
          <cell r="T831">
            <v>0</v>
          </cell>
          <cell r="U831">
            <v>0</v>
          </cell>
          <cell r="W831">
            <v>0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G831">
            <v>0</v>
          </cell>
          <cell r="AI831">
            <v>0</v>
          </cell>
          <cell r="AJ831">
            <v>0</v>
          </cell>
          <cell r="AL831">
            <v>0</v>
          </cell>
          <cell r="AN831">
            <v>0</v>
          </cell>
          <cell r="AO831">
            <v>0</v>
          </cell>
          <cell r="AQ831">
            <v>0</v>
          </cell>
          <cell r="AS831">
            <v>0</v>
          </cell>
          <cell r="AT831">
            <v>0</v>
          </cell>
          <cell r="AV831">
            <v>0</v>
          </cell>
          <cell r="AX831">
            <v>0</v>
          </cell>
          <cell r="AY831">
            <v>0</v>
          </cell>
          <cell r="BA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H831">
            <v>0</v>
          </cell>
          <cell r="BI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P831">
            <v>0</v>
          </cell>
          <cell r="BQ831">
            <v>0</v>
          </cell>
          <cell r="BS831">
            <v>0</v>
          </cell>
          <cell r="BU831">
            <v>0</v>
          </cell>
          <cell r="BV831">
            <v>0</v>
          </cell>
          <cell r="BW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N831">
            <v>0</v>
          </cell>
          <cell r="CO831">
            <v>0</v>
          </cell>
          <cell r="CQ831">
            <v>0</v>
          </cell>
        </row>
        <row r="832">
          <cell r="C832" t="str">
            <v>20900TAllcustom2M229USD Total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U832">
            <v>0</v>
          </cell>
          <cell r="BV832">
            <v>0</v>
          </cell>
          <cell r="BW832">
            <v>0</v>
          </cell>
          <cell r="CB832">
            <v>0</v>
          </cell>
          <cell r="CC832">
            <v>0</v>
          </cell>
          <cell r="CD832">
            <v>0</v>
          </cell>
          <cell r="CF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</row>
        <row r="835">
          <cell r="C835" t="str">
            <v>20900TINA110M230USD Total</v>
          </cell>
          <cell r="BK835">
            <v>0</v>
          </cell>
          <cell r="BN835">
            <v>0</v>
          </cell>
          <cell r="BP835">
            <v>0</v>
          </cell>
          <cell r="BS835">
            <v>0</v>
          </cell>
          <cell r="BW835">
            <v>0</v>
          </cell>
          <cell r="CC835">
            <v>0</v>
          </cell>
          <cell r="CD835">
            <v>0</v>
          </cell>
        </row>
        <row r="836">
          <cell r="C836" t="str">
            <v>20900TINA120M230USD Total</v>
          </cell>
          <cell r="BK836">
            <v>0</v>
          </cell>
          <cell r="BN836">
            <v>0</v>
          </cell>
          <cell r="BP836">
            <v>0</v>
          </cell>
          <cell r="BS836">
            <v>0</v>
          </cell>
          <cell r="BW836">
            <v>0</v>
          </cell>
          <cell r="CC836">
            <v>0</v>
          </cell>
          <cell r="CD836">
            <v>0</v>
          </cell>
        </row>
        <row r="837">
          <cell r="C837" t="str">
            <v>20900TINA165TM230USD Total</v>
          </cell>
          <cell r="BK837">
            <v>0</v>
          </cell>
          <cell r="BN837">
            <v>-1.6531485899785202E-7</v>
          </cell>
          <cell r="BP837">
            <v>0</v>
          </cell>
          <cell r="BS837">
            <v>0</v>
          </cell>
          <cell r="BW837">
            <v>0</v>
          </cell>
          <cell r="CC837">
            <v>0</v>
          </cell>
          <cell r="CD837">
            <v>0</v>
          </cell>
        </row>
        <row r="838">
          <cell r="C838" t="str">
            <v>20900TINA185TM230USD Total</v>
          </cell>
          <cell r="BK838">
            <v>-1</v>
          </cell>
          <cell r="BL838">
            <v>0</v>
          </cell>
          <cell r="BN838">
            <v>-0.74918735106710499</v>
          </cell>
          <cell r="BP838">
            <v>0</v>
          </cell>
          <cell r="BQ838">
            <v>0</v>
          </cell>
          <cell r="BS838">
            <v>0</v>
          </cell>
          <cell r="BW838">
            <v>-1</v>
          </cell>
          <cell r="CC838">
            <v>0</v>
          </cell>
          <cell r="CD838">
            <v>0</v>
          </cell>
        </row>
        <row r="839">
          <cell r="C839" t="str">
            <v>20900TAllcustom2M230USD Total</v>
          </cell>
          <cell r="BK839">
            <v>-1</v>
          </cell>
          <cell r="BL839">
            <v>0</v>
          </cell>
          <cell r="BM839">
            <v>0</v>
          </cell>
          <cell r="BN839">
            <v>-0.74918751638196401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W839">
            <v>-1</v>
          </cell>
          <cell r="CC839">
            <v>0</v>
          </cell>
          <cell r="CD839">
            <v>0</v>
          </cell>
          <cell r="CF839">
            <v>0</v>
          </cell>
        </row>
        <row r="842">
          <cell r="C842" t="str">
            <v>20900TINA110M420USD Total</v>
          </cell>
          <cell r="BK842">
            <v>0</v>
          </cell>
          <cell r="BN842">
            <v>0</v>
          </cell>
          <cell r="BP842">
            <v>0</v>
          </cell>
          <cell r="BS842">
            <v>0</v>
          </cell>
          <cell r="BW842">
            <v>0</v>
          </cell>
          <cell r="CC842">
            <v>0</v>
          </cell>
          <cell r="CD842">
            <v>0</v>
          </cell>
        </row>
        <row r="843">
          <cell r="C843" t="str">
            <v>20900TINA120M420USD Total</v>
          </cell>
          <cell r="BK843">
            <v>0</v>
          </cell>
          <cell r="BN843">
            <v>0</v>
          </cell>
          <cell r="BP843">
            <v>0</v>
          </cell>
          <cell r="BS843">
            <v>0</v>
          </cell>
          <cell r="BW843">
            <v>0</v>
          </cell>
          <cell r="CC843">
            <v>0</v>
          </cell>
          <cell r="CD843">
            <v>0</v>
          </cell>
        </row>
        <row r="844">
          <cell r="C844" t="str">
            <v>20900TINA165TM420USD Total</v>
          </cell>
          <cell r="BK844">
            <v>0</v>
          </cell>
          <cell r="BN844">
            <v>0</v>
          </cell>
          <cell r="BP844">
            <v>0</v>
          </cell>
          <cell r="BS844">
            <v>0</v>
          </cell>
          <cell r="BW844">
            <v>0</v>
          </cell>
          <cell r="CC844">
            <v>0</v>
          </cell>
          <cell r="CD844">
            <v>0</v>
          </cell>
        </row>
        <row r="845">
          <cell r="C845" t="str">
            <v>20900TINA185TM420USD Total</v>
          </cell>
          <cell r="BK845">
            <v>0</v>
          </cell>
          <cell r="BL845">
            <v>0</v>
          </cell>
          <cell r="BN845">
            <v>0</v>
          </cell>
          <cell r="BP845">
            <v>0</v>
          </cell>
          <cell r="BQ845">
            <v>0</v>
          </cell>
          <cell r="BS845">
            <v>0</v>
          </cell>
          <cell r="BW845">
            <v>0</v>
          </cell>
          <cell r="CC845">
            <v>0</v>
          </cell>
          <cell r="CD845">
            <v>0</v>
          </cell>
        </row>
        <row r="846">
          <cell r="C846" t="str">
            <v>20900TAllcustom2M420USD Total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W846">
            <v>0</v>
          </cell>
          <cell r="CC846">
            <v>0</v>
          </cell>
          <cell r="CD846">
            <v>0</v>
          </cell>
          <cell r="CF846">
            <v>0</v>
          </cell>
        </row>
        <row r="849">
          <cell r="C849" t="str">
            <v>20900TINA110M600TUSD Total</v>
          </cell>
          <cell r="BK849">
            <v>0</v>
          </cell>
          <cell r="BN849">
            <v>0</v>
          </cell>
          <cell r="BP849">
            <v>0</v>
          </cell>
          <cell r="BS849">
            <v>0</v>
          </cell>
          <cell r="BW849">
            <v>0</v>
          </cell>
          <cell r="CC849">
            <v>0</v>
          </cell>
          <cell r="CD849">
            <v>0</v>
          </cell>
        </row>
        <row r="850">
          <cell r="C850" t="str">
            <v>20900TINA120M600TUSD Total</v>
          </cell>
          <cell r="BK850">
            <v>9</v>
          </cell>
          <cell r="BM850">
            <v>1</v>
          </cell>
          <cell r="BN850">
            <v>8.141</v>
          </cell>
          <cell r="BP850">
            <v>0</v>
          </cell>
          <cell r="BS850">
            <v>0</v>
          </cell>
          <cell r="BW850">
            <v>9</v>
          </cell>
          <cell r="CC850">
            <v>0</v>
          </cell>
          <cell r="CD850">
            <v>0</v>
          </cell>
        </row>
        <row r="851">
          <cell r="C851" t="str">
            <v>20900TINA165TM600TUSD Total</v>
          </cell>
          <cell r="BK851">
            <v>0</v>
          </cell>
          <cell r="BN851">
            <v>-2.2351741790771501E-14</v>
          </cell>
          <cell r="BP851">
            <v>0</v>
          </cell>
          <cell r="BS851">
            <v>0</v>
          </cell>
          <cell r="BW851">
            <v>0</v>
          </cell>
          <cell r="CC851">
            <v>0</v>
          </cell>
          <cell r="CD851">
            <v>0</v>
          </cell>
        </row>
        <row r="852">
          <cell r="C852" t="str">
            <v>20900TINA185TM600TUSD Total</v>
          </cell>
          <cell r="BK852">
            <v>-9</v>
          </cell>
          <cell r="BL852">
            <v>0</v>
          </cell>
          <cell r="BM852">
            <v>-1</v>
          </cell>
          <cell r="BN852">
            <v>-8.2959841599999997</v>
          </cell>
          <cell r="BP852">
            <v>0</v>
          </cell>
          <cell r="BQ852">
            <v>0</v>
          </cell>
          <cell r="BS852">
            <v>0</v>
          </cell>
          <cell r="BW852">
            <v>-9</v>
          </cell>
          <cell r="CC852">
            <v>0</v>
          </cell>
          <cell r="CD852">
            <v>0</v>
          </cell>
        </row>
        <row r="853">
          <cell r="C853" t="str">
            <v>20900TAllcustom2M600TUSD Total</v>
          </cell>
          <cell r="BK853">
            <v>0</v>
          </cell>
          <cell r="BL853">
            <v>0</v>
          </cell>
          <cell r="BM853">
            <v>0</v>
          </cell>
          <cell r="BN853">
            <v>-0.1549841600000228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W853">
            <v>0</v>
          </cell>
          <cell r="CC853">
            <v>0</v>
          </cell>
          <cell r="CD853">
            <v>0</v>
          </cell>
          <cell r="CF853">
            <v>0</v>
          </cell>
        </row>
        <row r="856">
          <cell r="C856" t="str">
            <v>20900TINA110M510USD Total</v>
          </cell>
          <cell r="BK856">
            <v>0</v>
          </cell>
          <cell r="BN856">
            <v>0</v>
          </cell>
          <cell r="BP856">
            <v>0</v>
          </cell>
          <cell r="BS856">
            <v>0</v>
          </cell>
          <cell r="BW856">
            <v>0</v>
          </cell>
          <cell r="CC856">
            <v>0</v>
          </cell>
          <cell r="CD856">
            <v>0</v>
          </cell>
        </row>
        <row r="857">
          <cell r="C857" t="str">
            <v>20900TINA120M510USD Total</v>
          </cell>
          <cell r="BK857">
            <v>0</v>
          </cell>
          <cell r="BN857">
            <v>0</v>
          </cell>
          <cell r="BP857">
            <v>0</v>
          </cell>
          <cell r="BS857">
            <v>0</v>
          </cell>
          <cell r="BW857">
            <v>0</v>
          </cell>
          <cell r="CC857">
            <v>0</v>
          </cell>
          <cell r="CD857">
            <v>0</v>
          </cell>
        </row>
        <row r="858">
          <cell r="C858" t="str">
            <v>20900TINA165TM510USD Total</v>
          </cell>
          <cell r="BK858">
            <v>0</v>
          </cell>
          <cell r="BN858">
            <v>0</v>
          </cell>
          <cell r="BP858">
            <v>0</v>
          </cell>
          <cell r="BS858">
            <v>0</v>
          </cell>
          <cell r="BW858">
            <v>0</v>
          </cell>
          <cell r="CC858">
            <v>0</v>
          </cell>
          <cell r="CD858">
            <v>0</v>
          </cell>
        </row>
        <row r="859">
          <cell r="C859" t="str">
            <v>20900TINA185TM510USD Total</v>
          </cell>
          <cell r="BK859">
            <v>0</v>
          </cell>
          <cell r="BL859">
            <v>0</v>
          </cell>
          <cell r="BN859">
            <v>0</v>
          </cell>
          <cell r="BP859">
            <v>0</v>
          </cell>
          <cell r="BQ859">
            <v>0</v>
          </cell>
          <cell r="BS859">
            <v>0</v>
          </cell>
          <cell r="BW859">
            <v>0</v>
          </cell>
          <cell r="CC859">
            <v>0</v>
          </cell>
          <cell r="CD859">
            <v>0</v>
          </cell>
        </row>
        <row r="860">
          <cell r="C860" t="str">
            <v>20900TAllcustom2M510USD Total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W860">
            <v>0</v>
          </cell>
          <cell r="CC860">
            <v>0</v>
          </cell>
          <cell r="CD860">
            <v>0</v>
          </cell>
          <cell r="CF860">
            <v>0</v>
          </cell>
        </row>
        <row r="863">
          <cell r="C863" t="str">
            <v>20900TINA110Allcustom3USD Total</v>
          </cell>
          <cell r="BK863">
            <v>87</v>
          </cell>
          <cell r="BL863">
            <v>-1</v>
          </cell>
          <cell r="BM863">
            <v>0</v>
          </cell>
          <cell r="BN863">
            <v>87.7570177745758</v>
          </cell>
          <cell r="BP863">
            <v>0</v>
          </cell>
          <cell r="BR863">
            <v>0</v>
          </cell>
          <cell r="BS863">
            <v>0</v>
          </cell>
          <cell r="BW863">
            <v>87</v>
          </cell>
          <cell r="CD863">
            <v>0</v>
          </cell>
        </row>
        <row r="864">
          <cell r="C864" t="str">
            <v>20900TINA120Allcustom3USD Total</v>
          </cell>
          <cell r="BK864">
            <v>815</v>
          </cell>
          <cell r="BL864">
            <v>0</v>
          </cell>
          <cell r="BM864">
            <v>0</v>
          </cell>
          <cell r="BN864">
            <v>815.19018460999996</v>
          </cell>
          <cell r="BP864">
            <v>0</v>
          </cell>
          <cell r="BR864">
            <v>0</v>
          </cell>
          <cell r="BS864">
            <v>0</v>
          </cell>
          <cell r="BW864">
            <v>815</v>
          </cell>
          <cell r="CD864">
            <v>0</v>
          </cell>
        </row>
        <row r="865">
          <cell r="C865" t="str">
            <v>20900TINA165TAllcustom3USD Total</v>
          </cell>
          <cell r="BK865">
            <v>2473</v>
          </cell>
          <cell r="BL865">
            <v>1</v>
          </cell>
          <cell r="BM865">
            <v>0</v>
          </cell>
          <cell r="BN865">
            <v>2472.3562906735501</v>
          </cell>
          <cell r="BP865">
            <v>0</v>
          </cell>
          <cell r="BR865">
            <v>0</v>
          </cell>
          <cell r="BS865">
            <v>0</v>
          </cell>
          <cell r="BW865">
            <v>2473</v>
          </cell>
          <cell r="CD865">
            <v>0</v>
          </cell>
        </row>
        <row r="866">
          <cell r="C866" t="str">
            <v>20900TINA185TAllcustom3USD Total</v>
          </cell>
          <cell r="BK866">
            <v>133</v>
          </cell>
          <cell r="BL866">
            <v>0</v>
          </cell>
          <cell r="BM866">
            <v>0</v>
          </cell>
          <cell r="BN866">
            <v>133.11364493073398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W866">
            <v>133</v>
          </cell>
          <cell r="CD866">
            <v>0</v>
          </cell>
        </row>
        <row r="870">
          <cell r="C870" t="str">
            <v>27210INA110M175USD Total</v>
          </cell>
          <cell r="BK870">
            <v>0</v>
          </cell>
          <cell r="BN870">
            <v>0</v>
          </cell>
          <cell r="BP870">
            <v>0</v>
          </cell>
          <cell r="BS870">
            <v>0</v>
          </cell>
          <cell r="BW870">
            <v>0</v>
          </cell>
          <cell r="CC870">
            <v>0</v>
          </cell>
          <cell r="CD870">
            <v>0</v>
          </cell>
        </row>
        <row r="871">
          <cell r="C871" t="str">
            <v>27210INA120M175USD Total</v>
          </cell>
          <cell r="BK871">
            <v>0</v>
          </cell>
          <cell r="BN871">
            <v>0</v>
          </cell>
          <cell r="BP871">
            <v>0</v>
          </cell>
          <cell r="BS871">
            <v>0</v>
          </cell>
          <cell r="BW871">
            <v>0</v>
          </cell>
          <cell r="CC871">
            <v>0</v>
          </cell>
          <cell r="CD871">
            <v>0</v>
          </cell>
        </row>
        <row r="872">
          <cell r="C872" t="str">
            <v>27210INA165TM175USD Total</v>
          </cell>
          <cell r="BK872">
            <v>0</v>
          </cell>
          <cell r="BN872">
            <v>0</v>
          </cell>
          <cell r="BP872">
            <v>0</v>
          </cell>
          <cell r="BS872">
            <v>0</v>
          </cell>
          <cell r="BW872">
            <v>0</v>
          </cell>
          <cell r="CC872">
            <v>0</v>
          </cell>
          <cell r="CD872">
            <v>0</v>
          </cell>
        </row>
        <row r="873">
          <cell r="C873" t="str">
            <v>27210INA185TM175USD Total</v>
          </cell>
          <cell r="BK873">
            <v>0</v>
          </cell>
          <cell r="BL873">
            <v>0</v>
          </cell>
          <cell r="BN873">
            <v>0</v>
          </cell>
          <cell r="BP873">
            <v>0</v>
          </cell>
          <cell r="BQ873">
            <v>0</v>
          </cell>
          <cell r="BS873">
            <v>0</v>
          </cell>
          <cell r="BW873">
            <v>0</v>
          </cell>
          <cell r="CC873">
            <v>0</v>
          </cell>
          <cell r="CD873">
            <v>0</v>
          </cell>
        </row>
        <row r="874">
          <cell r="C874" t="str">
            <v>27210Allcustom2M175USD Total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W874">
            <v>0</v>
          </cell>
          <cell r="CC874">
            <v>0</v>
          </cell>
          <cell r="CD874">
            <v>0</v>
          </cell>
          <cell r="CF874">
            <v>0</v>
          </cell>
        </row>
        <row r="880">
          <cell r="C880" t="str">
            <v>21100TTAN142TM220USD Total</v>
          </cell>
          <cell r="E880">
            <v>209</v>
          </cell>
          <cell r="F880">
            <v>0</v>
          </cell>
          <cell r="H880">
            <v>208.64028471237799</v>
          </cell>
          <cell r="J880">
            <v>-2</v>
          </cell>
          <cell r="K880">
            <v>0</v>
          </cell>
          <cell r="M880">
            <v>-2.1429999999999998</v>
          </cell>
          <cell r="O880">
            <v>0</v>
          </cell>
          <cell r="P880">
            <v>-1</v>
          </cell>
          <cell r="R880">
            <v>0.84903515062887802</v>
          </cell>
          <cell r="T880">
            <v>0</v>
          </cell>
          <cell r="U880">
            <v>0</v>
          </cell>
          <cell r="W880">
            <v>0</v>
          </cell>
          <cell r="Y880">
            <v>0</v>
          </cell>
          <cell r="Z880">
            <v>0</v>
          </cell>
          <cell r="AB880">
            <v>0.38439436108735697</v>
          </cell>
          <cell r="AD880">
            <v>5</v>
          </cell>
          <cell r="AE880">
            <v>0</v>
          </cell>
          <cell r="AG880">
            <v>4.7606915499999998</v>
          </cell>
          <cell r="AI880">
            <v>0</v>
          </cell>
          <cell r="AJ880">
            <v>0</v>
          </cell>
          <cell r="AL880">
            <v>2.1864700000001E-3</v>
          </cell>
          <cell r="AN880">
            <v>4</v>
          </cell>
          <cell r="AO880">
            <v>0</v>
          </cell>
          <cell r="AQ880">
            <v>4.1684456950896598</v>
          </cell>
          <cell r="AS880">
            <v>0</v>
          </cell>
          <cell r="AT880">
            <v>0</v>
          </cell>
          <cell r="AV880">
            <v>2.95445279998477E-3</v>
          </cell>
          <cell r="AX880">
            <v>0</v>
          </cell>
          <cell r="AY880">
            <v>0</v>
          </cell>
          <cell r="BA880">
            <v>0</v>
          </cell>
          <cell r="BC880">
            <v>5</v>
          </cell>
          <cell r="BD880">
            <v>3</v>
          </cell>
          <cell r="BE880">
            <v>-2</v>
          </cell>
          <cell r="BF880">
            <v>1</v>
          </cell>
          <cell r="BH880">
            <v>0</v>
          </cell>
          <cell r="BI880">
            <v>2.8753876624044703</v>
          </cell>
          <cell r="BK880">
            <v>221</v>
          </cell>
          <cell r="BL880">
            <v>1</v>
          </cell>
          <cell r="BM880">
            <v>0</v>
          </cell>
          <cell r="BN880">
            <v>219.540380054389</v>
          </cell>
          <cell r="BP880">
            <v>0</v>
          </cell>
          <cell r="BQ880">
            <v>0</v>
          </cell>
          <cell r="BS880">
            <v>0</v>
          </cell>
          <cell r="BU880">
            <v>1</v>
          </cell>
          <cell r="BV880">
            <v>0</v>
          </cell>
          <cell r="BW880">
            <v>221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N880">
            <v>0</v>
          </cell>
          <cell r="CO880">
            <v>0</v>
          </cell>
          <cell r="CQ880">
            <v>0</v>
          </cell>
        </row>
        <row r="881">
          <cell r="C881" t="str">
            <v>21100TTAN150M220USD Total</v>
          </cell>
          <cell r="E881">
            <v>1</v>
          </cell>
          <cell r="H881">
            <v>1.31461429919263</v>
          </cell>
          <cell r="J881">
            <v>9</v>
          </cell>
          <cell r="M881">
            <v>9.0179717699999991</v>
          </cell>
          <cell r="O881">
            <v>41</v>
          </cell>
          <cell r="R881">
            <v>40.5060989078587</v>
          </cell>
          <cell r="T881">
            <v>0</v>
          </cell>
          <cell r="W881">
            <v>3.9000000000000002E-7</v>
          </cell>
          <cell r="Y881">
            <v>0</v>
          </cell>
          <cell r="AB881">
            <v>0</v>
          </cell>
          <cell r="AD881">
            <v>0</v>
          </cell>
          <cell r="AG881">
            <v>0</v>
          </cell>
          <cell r="AI881">
            <v>2</v>
          </cell>
          <cell r="AL881">
            <v>1.6983385703726399</v>
          </cell>
          <cell r="AN881">
            <v>1</v>
          </cell>
          <cell r="AQ881">
            <v>0.82296546848029206</v>
          </cell>
          <cell r="AS881">
            <v>5</v>
          </cell>
          <cell r="AV881">
            <v>4.8429428541315298</v>
          </cell>
          <cell r="AX881">
            <v>0</v>
          </cell>
          <cell r="BA881">
            <v>1.17569603940094E-2</v>
          </cell>
          <cell r="BC881">
            <v>-1</v>
          </cell>
          <cell r="BE881">
            <v>-1</v>
          </cell>
          <cell r="BH881">
            <v>0</v>
          </cell>
          <cell r="BI881">
            <v>4.1556753501898601E-2</v>
          </cell>
          <cell r="BK881">
            <v>58</v>
          </cell>
          <cell r="BM881">
            <v>0</v>
          </cell>
          <cell r="BN881">
            <v>58.256245973931698</v>
          </cell>
          <cell r="BP881">
            <v>0</v>
          </cell>
          <cell r="BS881">
            <v>0</v>
          </cell>
          <cell r="BU881">
            <v>0</v>
          </cell>
          <cell r="BV881">
            <v>0</v>
          </cell>
          <cell r="BW881">
            <v>58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N881">
            <v>0</v>
          </cell>
          <cell r="CQ881">
            <v>0</v>
          </cell>
        </row>
        <row r="882">
          <cell r="C882" t="str">
            <v>21100TTAN141TM220USD Total</v>
          </cell>
          <cell r="E882">
            <v>0</v>
          </cell>
          <cell r="H882">
            <v>0</v>
          </cell>
          <cell r="J882">
            <v>0</v>
          </cell>
          <cell r="M882">
            <v>0</v>
          </cell>
          <cell r="O882">
            <v>0</v>
          </cell>
          <cell r="R882">
            <v>0</v>
          </cell>
          <cell r="T882">
            <v>-1</v>
          </cell>
          <cell r="W882">
            <v>-0.51651910000000001</v>
          </cell>
          <cell r="Y882">
            <v>0</v>
          </cell>
          <cell r="AB882">
            <v>0</v>
          </cell>
          <cell r="AD882">
            <v>0</v>
          </cell>
          <cell r="AG882">
            <v>0</v>
          </cell>
          <cell r="AI882">
            <v>0</v>
          </cell>
          <cell r="AL882">
            <v>0</v>
          </cell>
          <cell r="AN882">
            <v>0</v>
          </cell>
          <cell r="AQ882">
            <v>0</v>
          </cell>
          <cell r="AS882">
            <v>0</v>
          </cell>
          <cell r="AV882">
            <v>0</v>
          </cell>
          <cell r="AX882">
            <v>0</v>
          </cell>
          <cell r="BA882">
            <v>0</v>
          </cell>
          <cell r="BC882">
            <v>3</v>
          </cell>
          <cell r="BE882">
            <v>0</v>
          </cell>
          <cell r="BH882">
            <v>0</v>
          </cell>
          <cell r="BI882">
            <v>2.8049242300000001</v>
          </cell>
          <cell r="BK882">
            <v>2</v>
          </cell>
          <cell r="BM882">
            <v>0</v>
          </cell>
          <cell r="BN882">
            <v>2.2884051299999997</v>
          </cell>
          <cell r="BP882">
            <v>0</v>
          </cell>
          <cell r="BS882">
            <v>0</v>
          </cell>
          <cell r="BU882">
            <v>0</v>
          </cell>
          <cell r="BV882">
            <v>0</v>
          </cell>
          <cell r="BW882">
            <v>2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N882">
            <v>0</v>
          </cell>
          <cell r="CQ882">
            <v>0</v>
          </cell>
        </row>
        <row r="883">
          <cell r="C883" t="str">
            <v>21100TTAN180TM220USD Total</v>
          </cell>
          <cell r="E883">
            <v>0</v>
          </cell>
          <cell r="H883">
            <v>8.1757413179805102E-3</v>
          </cell>
          <cell r="J883">
            <v>0</v>
          </cell>
          <cell r="M883">
            <v>0</v>
          </cell>
          <cell r="O883">
            <v>0</v>
          </cell>
          <cell r="R883">
            <v>7.3143587742493507E-2</v>
          </cell>
          <cell r="T883">
            <v>0</v>
          </cell>
          <cell r="W883">
            <v>0</v>
          </cell>
          <cell r="Y883">
            <v>0</v>
          </cell>
          <cell r="AB883">
            <v>0</v>
          </cell>
          <cell r="AD883">
            <v>0</v>
          </cell>
          <cell r="AG883">
            <v>0</v>
          </cell>
          <cell r="AI883">
            <v>0</v>
          </cell>
          <cell r="AL883">
            <v>0.21952651593535</v>
          </cell>
          <cell r="AN883">
            <v>0</v>
          </cell>
          <cell r="AQ883">
            <v>0</v>
          </cell>
          <cell r="AS883">
            <v>1</v>
          </cell>
          <cell r="AV883">
            <v>0.79421387957994805</v>
          </cell>
          <cell r="AX883">
            <v>0</v>
          </cell>
          <cell r="BA883">
            <v>1.1229944805527E-2</v>
          </cell>
          <cell r="BC883">
            <v>0</v>
          </cell>
          <cell r="BE883">
            <v>0</v>
          </cell>
          <cell r="BH883">
            <v>0</v>
          </cell>
          <cell r="BI883">
            <v>0</v>
          </cell>
          <cell r="BK883">
            <v>1</v>
          </cell>
          <cell r="BM883">
            <v>0</v>
          </cell>
          <cell r="BN883">
            <v>1.1062896693813</v>
          </cell>
          <cell r="BP883">
            <v>0</v>
          </cell>
          <cell r="BS883">
            <v>0</v>
          </cell>
          <cell r="BU883">
            <v>0</v>
          </cell>
          <cell r="BV883">
            <v>0</v>
          </cell>
          <cell r="BW883">
            <v>1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N883">
            <v>0</v>
          </cell>
          <cell r="CQ883">
            <v>0</v>
          </cell>
        </row>
        <row r="884">
          <cell r="C884" t="str">
            <v>21100TTAN190M220USD Total</v>
          </cell>
          <cell r="E884">
            <v>116</v>
          </cell>
          <cell r="H884">
            <v>115.762866917813</v>
          </cell>
          <cell r="J884">
            <v>213</v>
          </cell>
          <cell r="M884">
            <v>213.34767196000001</v>
          </cell>
          <cell r="O884">
            <v>100</v>
          </cell>
          <cell r="R884">
            <v>99.842750908193011</v>
          </cell>
          <cell r="T884">
            <v>-1</v>
          </cell>
          <cell r="W884">
            <v>-1.3648905600002799</v>
          </cell>
          <cell r="Y884">
            <v>54</v>
          </cell>
          <cell r="AB884">
            <v>53.660972285076404</v>
          </cell>
          <cell r="AD884">
            <v>35</v>
          </cell>
          <cell r="AG884">
            <v>34.997151609999996</v>
          </cell>
          <cell r="AI884">
            <v>1</v>
          </cell>
          <cell r="AL884">
            <v>1.3434643072591899</v>
          </cell>
          <cell r="AN884">
            <v>23</v>
          </cell>
          <cell r="AQ884">
            <v>23.076974071238702</v>
          </cell>
          <cell r="AS884">
            <v>8</v>
          </cell>
          <cell r="AV884">
            <v>8.3238139498378096</v>
          </cell>
          <cell r="AX884">
            <v>6</v>
          </cell>
          <cell r="BA884">
            <v>6.0894226660486002</v>
          </cell>
          <cell r="BC884">
            <v>1</v>
          </cell>
          <cell r="BE884">
            <v>0</v>
          </cell>
          <cell r="BH884">
            <v>0</v>
          </cell>
          <cell r="BI884">
            <v>1.2438009976187701</v>
          </cell>
          <cell r="BK884">
            <v>556</v>
          </cell>
          <cell r="BM884">
            <v>0</v>
          </cell>
          <cell r="BN884">
            <v>556.32399911308596</v>
          </cell>
          <cell r="BP884">
            <v>0</v>
          </cell>
          <cell r="BS884">
            <v>0</v>
          </cell>
          <cell r="BU884">
            <v>0</v>
          </cell>
          <cell r="BV884">
            <v>0</v>
          </cell>
          <cell r="BW884">
            <v>556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N884">
            <v>0</v>
          </cell>
          <cell r="CQ884">
            <v>0</v>
          </cell>
        </row>
        <row r="885">
          <cell r="C885" t="str">
            <v>21100TAllcustom2M220USD Total</v>
          </cell>
          <cell r="E885">
            <v>326</v>
          </cell>
          <cell r="F885">
            <v>0</v>
          </cell>
          <cell r="G885">
            <v>0</v>
          </cell>
          <cell r="H885">
            <v>325.72594167070162</v>
          </cell>
          <cell r="J885">
            <v>220</v>
          </cell>
          <cell r="K885">
            <v>0</v>
          </cell>
          <cell r="L885">
            <v>0</v>
          </cell>
          <cell r="M885">
            <v>220.22264373000002</v>
          </cell>
          <cell r="O885">
            <v>141</v>
          </cell>
          <cell r="P885">
            <v>-1</v>
          </cell>
          <cell r="Q885">
            <v>0</v>
          </cell>
          <cell r="R885">
            <v>141.27102855442308</v>
          </cell>
          <cell r="T885">
            <v>-2</v>
          </cell>
          <cell r="U885">
            <v>0</v>
          </cell>
          <cell r="V885">
            <v>0</v>
          </cell>
          <cell r="W885">
            <v>-1.88140927000028</v>
          </cell>
          <cell r="Y885">
            <v>54</v>
          </cell>
          <cell r="Z885">
            <v>0</v>
          </cell>
          <cell r="AA885">
            <v>0</v>
          </cell>
          <cell r="AB885">
            <v>54.045366646163764</v>
          </cell>
          <cell r="AD885">
            <v>40</v>
          </cell>
          <cell r="AE885">
            <v>0</v>
          </cell>
          <cell r="AF885">
            <v>0</v>
          </cell>
          <cell r="AG885">
            <v>39.757843159999993</v>
          </cell>
          <cell r="AI885">
            <v>3</v>
          </cell>
          <cell r="AJ885">
            <v>0</v>
          </cell>
          <cell r="AK885">
            <v>0</v>
          </cell>
          <cell r="AL885">
            <v>3.2635158635671795</v>
          </cell>
          <cell r="AN885">
            <v>28</v>
          </cell>
          <cell r="AO885">
            <v>0</v>
          </cell>
          <cell r="AP885">
            <v>0</v>
          </cell>
          <cell r="AQ885">
            <v>28.068385234808652</v>
          </cell>
          <cell r="AS885">
            <v>14</v>
          </cell>
          <cell r="AT885">
            <v>0</v>
          </cell>
          <cell r="AU885">
            <v>0</v>
          </cell>
          <cell r="AV885">
            <v>13.963925136349273</v>
          </cell>
          <cell r="AX885">
            <v>6</v>
          </cell>
          <cell r="AY885">
            <v>0</v>
          </cell>
          <cell r="AZ885">
            <v>0</v>
          </cell>
          <cell r="BA885">
            <v>6.1124095712481363</v>
          </cell>
          <cell r="BC885">
            <v>8</v>
          </cell>
          <cell r="BD885">
            <v>3</v>
          </cell>
          <cell r="BE885">
            <v>-3</v>
          </cell>
          <cell r="BF885">
            <v>1</v>
          </cell>
          <cell r="BG885">
            <v>0</v>
          </cell>
          <cell r="BH885">
            <v>0</v>
          </cell>
          <cell r="BI885">
            <v>6.9656696435251391</v>
          </cell>
          <cell r="BK885">
            <v>838</v>
          </cell>
          <cell r="BL885">
            <v>1</v>
          </cell>
          <cell r="BM885">
            <v>0</v>
          </cell>
          <cell r="BN885">
            <v>837.515319940788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U885">
            <v>1</v>
          </cell>
          <cell r="BV885">
            <v>0</v>
          </cell>
          <cell r="BW885">
            <v>838</v>
          </cell>
          <cell r="CB885">
            <v>0</v>
          </cell>
          <cell r="CC885">
            <v>0</v>
          </cell>
          <cell r="CD885">
            <v>0</v>
          </cell>
          <cell r="CF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</row>
        <row r="888">
          <cell r="C888" t="str">
            <v>21100TTAN142TM230USD Total</v>
          </cell>
          <cell r="BK888">
            <v>-783</v>
          </cell>
          <cell r="BL888">
            <v>0</v>
          </cell>
          <cell r="BN888">
            <v>-782.79278273981504</v>
          </cell>
          <cell r="BP888">
            <v>0</v>
          </cell>
          <cell r="BQ888">
            <v>0</v>
          </cell>
          <cell r="BS888">
            <v>0</v>
          </cell>
          <cell r="BU888">
            <v>0</v>
          </cell>
          <cell r="BV888">
            <v>0</v>
          </cell>
          <cell r="BW888">
            <v>-783</v>
          </cell>
          <cell r="CC888">
            <v>0</v>
          </cell>
          <cell r="CD888">
            <v>0</v>
          </cell>
        </row>
        <row r="889">
          <cell r="C889" t="str">
            <v>21100TTAN150M230USD Total</v>
          </cell>
          <cell r="BK889">
            <v>-20</v>
          </cell>
          <cell r="BL889">
            <v>0</v>
          </cell>
          <cell r="BN889">
            <v>-20.114821884946799</v>
          </cell>
          <cell r="BP889">
            <v>0</v>
          </cell>
          <cell r="BQ889">
            <v>0</v>
          </cell>
          <cell r="BS889">
            <v>0</v>
          </cell>
          <cell r="BU889">
            <v>0</v>
          </cell>
          <cell r="BV889">
            <v>0</v>
          </cell>
          <cell r="BW889">
            <v>-20</v>
          </cell>
          <cell r="CC889">
            <v>0</v>
          </cell>
          <cell r="CD889">
            <v>0</v>
          </cell>
        </row>
        <row r="890">
          <cell r="C890" t="str">
            <v>21100TTAN141TM230USD Total</v>
          </cell>
          <cell r="BK890">
            <v>-9</v>
          </cell>
          <cell r="BL890">
            <v>0</v>
          </cell>
          <cell r="BN890">
            <v>-8.949098789999999</v>
          </cell>
          <cell r="BP890">
            <v>0</v>
          </cell>
          <cell r="BQ890">
            <v>0</v>
          </cell>
          <cell r="BS890">
            <v>0</v>
          </cell>
          <cell r="BU890">
            <v>0</v>
          </cell>
          <cell r="BV890">
            <v>0</v>
          </cell>
          <cell r="BW890">
            <v>-9</v>
          </cell>
          <cell r="CC890">
            <v>0</v>
          </cell>
          <cell r="CD890">
            <v>0</v>
          </cell>
        </row>
        <row r="891">
          <cell r="C891" t="str">
            <v>21100TTAN180TM230USD Total</v>
          </cell>
          <cell r="BK891">
            <v>0</v>
          </cell>
          <cell r="BL891">
            <v>0</v>
          </cell>
          <cell r="BN891">
            <v>-0.113968180737003</v>
          </cell>
          <cell r="BP891">
            <v>0</v>
          </cell>
          <cell r="BQ891">
            <v>0</v>
          </cell>
          <cell r="BS891">
            <v>0</v>
          </cell>
          <cell r="BU891">
            <v>0</v>
          </cell>
          <cell r="BV891">
            <v>0</v>
          </cell>
          <cell r="BW891">
            <v>0</v>
          </cell>
          <cell r="CC891">
            <v>0</v>
          </cell>
          <cell r="CD891">
            <v>0</v>
          </cell>
        </row>
        <row r="892">
          <cell r="C892" t="str">
            <v>21100TTAN190M230USD Total</v>
          </cell>
          <cell r="BK892">
            <v>0</v>
          </cell>
          <cell r="BL892">
            <v>0</v>
          </cell>
          <cell r="BN892">
            <v>-0.20855868535769001</v>
          </cell>
          <cell r="BP892">
            <v>0</v>
          </cell>
          <cell r="BQ892">
            <v>0</v>
          </cell>
          <cell r="BS892">
            <v>0</v>
          </cell>
          <cell r="BU892">
            <v>0</v>
          </cell>
          <cell r="BV892">
            <v>0</v>
          </cell>
          <cell r="BW892">
            <v>0</v>
          </cell>
          <cell r="CC892">
            <v>0</v>
          </cell>
          <cell r="CD892">
            <v>0</v>
          </cell>
        </row>
        <row r="893">
          <cell r="C893" t="str">
            <v>21100TAllcustom2M230USD Total</v>
          </cell>
          <cell r="BK893">
            <v>-812</v>
          </cell>
          <cell r="BL893">
            <v>0</v>
          </cell>
          <cell r="BM893">
            <v>0</v>
          </cell>
          <cell r="BN893">
            <v>-812.17923028085647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U893">
            <v>0</v>
          </cell>
          <cell r="BV893">
            <v>0</v>
          </cell>
          <cell r="BW893">
            <v>-812</v>
          </cell>
          <cell r="CC893">
            <v>0</v>
          </cell>
          <cell r="CD893">
            <v>0</v>
          </cell>
        </row>
        <row r="896">
          <cell r="C896" t="str">
            <v>21100TTAN142TM410USD Total</v>
          </cell>
          <cell r="E896">
            <v>0</v>
          </cell>
          <cell r="H896">
            <v>0</v>
          </cell>
          <cell r="J896">
            <v>0</v>
          </cell>
          <cell r="M896">
            <v>0</v>
          </cell>
          <cell r="O896">
            <v>0</v>
          </cell>
          <cell r="R896">
            <v>0</v>
          </cell>
          <cell r="T896">
            <v>0</v>
          </cell>
          <cell r="W896">
            <v>0</v>
          </cell>
          <cell r="Y896">
            <v>0</v>
          </cell>
          <cell r="AB896">
            <v>0</v>
          </cell>
          <cell r="AD896">
            <v>0</v>
          </cell>
          <cell r="AG896">
            <v>0</v>
          </cell>
          <cell r="AI896">
            <v>0</v>
          </cell>
          <cell r="AL896">
            <v>0</v>
          </cell>
          <cell r="AN896">
            <v>0</v>
          </cell>
          <cell r="AQ896">
            <v>0</v>
          </cell>
          <cell r="AS896">
            <v>0</v>
          </cell>
          <cell r="AV896">
            <v>0</v>
          </cell>
          <cell r="AX896">
            <v>0</v>
          </cell>
          <cell r="BA896">
            <v>0</v>
          </cell>
          <cell r="BC896">
            <v>0</v>
          </cell>
          <cell r="BE896">
            <v>0</v>
          </cell>
          <cell r="BH896">
            <v>0</v>
          </cell>
          <cell r="BI896">
            <v>0</v>
          </cell>
          <cell r="BK896">
            <v>0</v>
          </cell>
          <cell r="BM896">
            <v>0</v>
          </cell>
          <cell r="BN896">
            <v>0</v>
          </cell>
          <cell r="BP896">
            <v>0</v>
          </cell>
          <cell r="BS896">
            <v>0</v>
          </cell>
          <cell r="BU896">
            <v>0</v>
          </cell>
          <cell r="BV896">
            <v>0</v>
          </cell>
          <cell r="BW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N896">
            <v>0</v>
          </cell>
          <cell r="CQ896">
            <v>0</v>
          </cell>
        </row>
        <row r="897">
          <cell r="C897" t="str">
            <v>21100TTAN150M410USD Total</v>
          </cell>
          <cell r="E897">
            <v>0</v>
          </cell>
          <cell r="H897">
            <v>0</v>
          </cell>
          <cell r="J897">
            <v>0</v>
          </cell>
          <cell r="M897">
            <v>0</v>
          </cell>
          <cell r="O897">
            <v>132</v>
          </cell>
          <cell r="R897">
            <v>132.066069795587</v>
          </cell>
          <cell r="T897">
            <v>0</v>
          </cell>
          <cell r="W897">
            <v>0</v>
          </cell>
          <cell r="Y897">
            <v>0</v>
          </cell>
          <cell r="AB897">
            <v>0</v>
          </cell>
          <cell r="AD897">
            <v>0</v>
          </cell>
          <cell r="AG897">
            <v>0</v>
          </cell>
          <cell r="AI897">
            <v>0</v>
          </cell>
          <cell r="AL897">
            <v>0</v>
          </cell>
          <cell r="AN897">
            <v>0</v>
          </cell>
          <cell r="AQ897">
            <v>0</v>
          </cell>
          <cell r="AS897">
            <v>0</v>
          </cell>
          <cell r="AV897">
            <v>0</v>
          </cell>
          <cell r="AX897">
            <v>0</v>
          </cell>
          <cell r="BA897">
            <v>0</v>
          </cell>
          <cell r="BC897">
            <v>0</v>
          </cell>
          <cell r="BE897">
            <v>0</v>
          </cell>
          <cell r="BH897">
            <v>0</v>
          </cell>
          <cell r="BI897">
            <v>0</v>
          </cell>
          <cell r="BK897">
            <v>132</v>
          </cell>
          <cell r="BM897">
            <v>0</v>
          </cell>
          <cell r="BN897">
            <v>132.066069795587</v>
          </cell>
          <cell r="BP897">
            <v>0</v>
          </cell>
          <cell r="BS897">
            <v>0</v>
          </cell>
          <cell r="BU897">
            <v>0</v>
          </cell>
          <cell r="BV897">
            <v>0</v>
          </cell>
          <cell r="BW897">
            <v>132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N897">
            <v>0</v>
          </cell>
          <cell r="CQ897">
            <v>0</v>
          </cell>
        </row>
        <row r="898">
          <cell r="C898" t="str">
            <v>21100TTAN141TM410USD Total</v>
          </cell>
          <cell r="E898">
            <v>0</v>
          </cell>
          <cell r="H898">
            <v>0</v>
          </cell>
          <cell r="J898">
            <v>0</v>
          </cell>
          <cell r="M898">
            <v>0</v>
          </cell>
          <cell r="O898">
            <v>0</v>
          </cell>
          <cell r="R898">
            <v>0</v>
          </cell>
          <cell r="T898">
            <v>0</v>
          </cell>
          <cell r="W898">
            <v>0</v>
          </cell>
          <cell r="Y898">
            <v>0</v>
          </cell>
          <cell r="AB898">
            <v>0</v>
          </cell>
          <cell r="AD898">
            <v>0</v>
          </cell>
          <cell r="AG898">
            <v>0</v>
          </cell>
          <cell r="AI898">
            <v>0</v>
          </cell>
          <cell r="AL898">
            <v>0</v>
          </cell>
          <cell r="AN898">
            <v>0</v>
          </cell>
          <cell r="AQ898">
            <v>0</v>
          </cell>
          <cell r="AS898">
            <v>0</v>
          </cell>
          <cell r="AV898">
            <v>0</v>
          </cell>
          <cell r="AX898">
            <v>0</v>
          </cell>
          <cell r="BA898">
            <v>0</v>
          </cell>
          <cell r="BC898">
            <v>0</v>
          </cell>
          <cell r="BE898">
            <v>0</v>
          </cell>
          <cell r="BH898">
            <v>0</v>
          </cell>
          <cell r="BI898">
            <v>0</v>
          </cell>
          <cell r="BK898">
            <v>0</v>
          </cell>
          <cell r="BM898">
            <v>0</v>
          </cell>
          <cell r="BN898">
            <v>0</v>
          </cell>
          <cell r="BP898">
            <v>0</v>
          </cell>
          <cell r="BS898">
            <v>0</v>
          </cell>
          <cell r="BU898">
            <v>0</v>
          </cell>
          <cell r="BV898">
            <v>0</v>
          </cell>
          <cell r="BW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N898">
            <v>0</v>
          </cell>
          <cell r="CQ898">
            <v>0</v>
          </cell>
        </row>
        <row r="899">
          <cell r="C899" t="str">
            <v>21100TTAN180TM410USD Total</v>
          </cell>
          <cell r="E899">
            <v>0</v>
          </cell>
          <cell r="F899">
            <v>0</v>
          </cell>
          <cell r="H899">
            <v>0</v>
          </cell>
          <cell r="J899">
            <v>0</v>
          </cell>
          <cell r="K899">
            <v>0</v>
          </cell>
          <cell r="M899">
            <v>0</v>
          </cell>
          <cell r="O899">
            <v>102</v>
          </cell>
          <cell r="P899">
            <v>-1</v>
          </cell>
          <cell r="R899">
            <v>102.736231050258</v>
          </cell>
          <cell r="T899">
            <v>0</v>
          </cell>
          <cell r="U899">
            <v>0</v>
          </cell>
          <cell r="W899">
            <v>0</v>
          </cell>
          <cell r="Y899">
            <v>0</v>
          </cell>
          <cell r="Z899">
            <v>0</v>
          </cell>
          <cell r="AB899">
            <v>0</v>
          </cell>
          <cell r="AD899">
            <v>0</v>
          </cell>
          <cell r="AE899">
            <v>0</v>
          </cell>
          <cell r="AG899">
            <v>0</v>
          </cell>
          <cell r="AI899">
            <v>0</v>
          </cell>
          <cell r="AJ899">
            <v>0</v>
          </cell>
          <cell r="AL899">
            <v>0</v>
          </cell>
          <cell r="AN899">
            <v>0</v>
          </cell>
          <cell r="AO899">
            <v>0</v>
          </cell>
          <cell r="AQ899">
            <v>0</v>
          </cell>
          <cell r="AS899">
            <v>0</v>
          </cell>
          <cell r="AT899">
            <v>0</v>
          </cell>
          <cell r="AV899">
            <v>0</v>
          </cell>
          <cell r="AX899">
            <v>0</v>
          </cell>
          <cell r="AY899">
            <v>0</v>
          </cell>
          <cell r="BA899">
            <v>0</v>
          </cell>
          <cell r="BC899">
            <v>0</v>
          </cell>
          <cell r="BD899">
            <v>0</v>
          </cell>
          <cell r="BE899">
            <v>1</v>
          </cell>
          <cell r="BF899">
            <v>-1</v>
          </cell>
          <cell r="BH899">
            <v>0</v>
          </cell>
          <cell r="BI899">
            <v>0</v>
          </cell>
          <cell r="BK899">
            <v>102</v>
          </cell>
          <cell r="BL899">
            <v>-1</v>
          </cell>
          <cell r="BM899">
            <v>0</v>
          </cell>
          <cell r="BN899">
            <v>102.736231050258</v>
          </cell>
          <cell r="BP899">
            <v>0</v>
          </cell>
          <cell r="BQ899">
            <v>0</v>
          </cell>
          <cell r="BS899">
            <v>0</v>
          </cell>
          <cell r="BU899">
            <v>-1</v>
          </cell>
          <cell r="BV899">
            <v>0</v>
          </cell>
          <cell r="BW899">
            <v>102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N899">
            <v>0</v>
          </cell>
          <cell r="CO899">
            <v>0</v>
          </cell>
          <cell r="CQ899">
            <v>0</v>
          </cell>
        </row>
        <row r="900">
          <cell r="C900" t="str">
            <v>21100TTAN190M410USD Total</v>
          </cell>
          <cell r="E900">
            <v>0</v>
          </cell>
          <cell r="H900">
            <v>0</v>
          </cell>
          <cell r="J900">
            <v>0</v>
          </cell>
          <cell r="M900">
            <v>0</v>
          </cell>
          <cell r="O900">
            <v>158</v>
          </cell>
          <cell r="R900">
            <v>157.50273391247401</v>
          </cell>
          <cell r="T900">
            <v>0</v>
          </cell>
          <cell r="W900">
            <v>0</v>
          </cell>
          <cell r="Y900">
            <v>0</v>
          </cell>
          <cell r="AB900">
            <v>0</v>
          </cell>
          <cell r="AD900">
            <v>0</v>
          </cell>
          <cell r="AG900">
            <v>0</v>
          </cell>
          <cell r="AI900">
            <v>0</v>
          </cell>
          <cell r="AL900">
            <v>0</v>
          </cell>
          <cell r="AN900">
            <v>0</v>
          </cell>
          <cell r="AQ900">
            <v>0</v>
          </cell>
          <cell r="AS900">
            <v>0</v>
          </cell>
          <cell r="AV900">
            <v>0</v>
          </cell>
          <cell r="AX900">
            <v>0</v>
          </cell>
          <cell r="BA900">
            <v>0</v>
          </cell>
          <cell r="BC900">
            <v>0</v>
          </cell>
          <cell r="BE900">
            <v>0</v>
          </cell>
          <cell r="BH900">
            <v>0</v>
          </cell>
          <cell r="BI900">
            <v>0</v>
          </cell>
          <cell r="BK900">
            <v>158</v>
          </cell>
          <cell r="BM900">
            <v>0</v>
          </cell>
          <cell r="BN900">
            <v>157.50273391247401</v>
          </cell>
          <cell r="BP900">
            <v>0</v>
          </cell>
          <cell r="BS900">
            <v>0</v>
          </cell>
          <cell r="BU900">
            <v>0</v>
          </cell>
          <cell r="BV900">
            <v>0</v>
          </cell>
          <cell r="BW900">
            <v>158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N900">
            <v>0</v>
          </cell>
          <cell r="CQ900">
            <v>0</v>
          </cell>
        </row>
        <row r="901">
          <cell r="C901" t="str">
            <v>21100TAllcustom2M410USD Total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O901">
            <v>392</v>
          </cell>
          <cell r="P901">
            <v>-1</v>
          </cell>
          <cell r="Q901">
            <v>0</v>
          </cell>
          <cell r="R901">
            <v>392.30503475831904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C901">
            <v>0</v>
          </cell>
          <cell r="BD901">
            <v>0</v>
          </cell>
          <cell r="BE901">
            <v>1</v>
          </cell>
          <cell r="BF901">
            <v>-1</v>
          </cell>
          <cell r="BG901">
            <v>0</v>
          </cell>
          <cell r="BH901">
            <v>0</v>
          </cell>
          <cell r="BI901">
            <v>0</v>
          </cell>
          <cell r="BK901">
            <v>392</v>
          </cell>
          <cell r="BL901">
            <v>-1</v>
          </cell>
          <cell r="BM901">
            <v>0</v>
          </cell>
          <cell r="BN901">
            <v>392.30503475831904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U901">
            <v>-1</v>
          </cell>
          <cell r="BV901">
            <v>0</v>
          </cell>
          <cell r="BW901">
            <v>392</v>
          </cell>
          <cell r="CB901">
            <v>0</v>
          </cell>
          <cell r="CC901">
            <v>0</v>
          </cell>
          <cell r="CD901">
            <v>0</v>
          </cell>
          <cell r="CF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</row>
        <row r="904">
          <cell r="C904" t="str">
            <v>21100TTAN142TM420USD Total</v>
          </cell>
          <cell r="BK904">
            <v>0</v>
          </cell>
          <cell r="BL904">
            <v>0</v>
          </cell>
          <cell r="BN904">
            <v>0</v>
          </cell>
          <cell r="BP904">
            <v>0</v>
          </cell>
          <cell r="BQ904">
            <v>0</v>
          </cell>
          <cell r="BS904">
            <v>0</v>
          </cell>
          <cell r="BU904">
            <v>0</v>
          </cell>
          <cell r="BV904">
            <v>0</v>
          </cell>
          <cell r="BW904">
            <v>0</v>
          </cell>
          <cell r="CC904">
            <v>0</v>
          </cell>
          <cell r="CD904">
            <v>0</v>
          </cell>
        </row>
        <row r="905">
          <cell r="C905" t="str">
            <v>21100TTAN150M420USD Total</v>
          </cell>
          <cell r="BK905">
            <v>0</v>
          </cell>
          <cell r="BL905">
            <v>0</v>
          </cell>
          <cell r="BN905">
            <v>0</v>
          </cell>
          <cell r="BP905">
            <v>0</v>
          </cell>
          <cell r="BQ905">
            <v>0</v>
          </cell>
          <cell r="BS905">
            <v>0</v>
          </cell>
          <cell r="BU905">
            <v>0</v>
          </cell>
          <cell r="BV905">
            <v>0</v>
          </cell>
          <cell r="BW905">
            <v>0</v>
          </cell>
          <cell r="CC905">
            <v>0</v>
          </cell>
          <cell r="CD905">
            <v>0</v>
          </cell>
        </row>
        <row r="906">
          <cell r="C906" t="str">
            <v>21100TTAN141TM420USD Total</v>
          </cell>
          <cell r="BK906">
            <v>0</v>
          </cell>
          <cell r="BL906">
            <v>0</v>
          </cell>
          <cell r="BN906">
            <v>0</v>
          </cell>
          <cell r="BP906">
            <v>0</v>
          </cell>
          <cell r="BQ906">
            <v>0</v>
          </cell>
          <cell r="BS906">
            <v>0</v>
          </cell>
          <cell r="BU906">
            <v>0</v>
          </cell>
          <cell r="BV906">
            <v>0</v>
          </cell>
          <cell r="BW906">
            <v>0</v>
          </cell>
          <cell r="CC906">
            <v>0</v>
          </cell>
          <cell r="CD906">
            <v>0</v>
          </cell>
        </row>
        <row r="907">
          <cell r="C907" t="str">
            <v>21100TTAN180TM420USD Total</v>
          </cell>
          <cell r="BK907">
            <v>0</v>
          </cell>
          <cell r="BL907">
            <v>0</v>
          </cell>
          <cell r="BN907">
            <v>0</v>
          </cell>
          <cell r="BP907">
            <v>0</v>
          </cell>
          <cell r="BQ907">
            <v>0</v>
          </cell>
          <cell r="BS907">
            <v>0</v>
          </cell>
          <cell r="BU907">
            <v>0</v>
          </cell>
          <cell r="BV907">
            <v>0</v>
          </cell>
          <cell r="BW907">
            <v>0</v>
          </cell>
          <cell r="CC907">
            <v>0</v>
          </cell>
          <cell r="CD907">
            <v>0</v>
          </cell>
        </row>
        <row r="908">
          <cell r="C908" t="str">
            <v>21100TTAN190M420USD Total</v>
          </cell>
          <cell r="BK908">
            <v>0</v>
          </cell>
          <cell r="BL908">
            <v>0</v>
          </cell>
          <cell r="BN908">
            <v>0</v>
          </cell>
          <cell r="BP908">
            <v>0</v>
          </cell>
          <cell r="BQ908">
            <v>0</v>
          </cell>
          <cell r="BS908">
            <v>0</v>
          </cell>
          <cell r="BU908">
            <v>0</v>
          </cell>
          <cell r="BV908">
            <v>0</v>
          </cell>
          <cell r="BW908">
            <v>0</v>
          </cell>
          <cell r="CC908">
            <v>0</v>
          </cell>
          <cell r="CD908">
            <v>0</v>
          </cell>
        </row>
        <row r="909">
          <cell r="C909" t="str">
            <v>21100TAllcustom2M420USD Total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U909">
            <v>0</v>
          </cell>
          <cell r="BV909">
            <v>0</v>
          </cell>
          <cell r="BW909">
            <v>0</v>
          </cell>
          <cell r="CC909">
            <v>0</v>
          </cell>
          <cell r="CD909">
            <v>0</v>
          </cell>
        </row>
        <row r="912">
          <cell r="C912" t="str">
            <v>21100TTAN142TM600TUSD Total</v>
          </cell>
          <cell r="BK912">
            <v>180</v>
          </cell>
          <cell r="BL912">
            <v>0</v>
          </cell>
          <cell r="BN912">
            <v>180.47867715920498</v>
          </cell>
          <cell r="BP912">
            <v>0</v>
          </cell>
          <cell r="BQ912">
            <v>0</v>
          </cell>
          <cell r="BS912">
            <v>0</v>
          </cell>
          <cell r="BU912">
            <v>0</v>
          </cell>
          <cell r="BV912">
            <v>0</v>
          </cell>
          <cell r="BW912">
            <v>180</v>
          </cell>
          <cell r="CC912">
            <v>0</v>
          </cell>
          <cell r="CD912">
            <v>0</v>
          </cell>
        </row>
        <row r="913">
          <cell r="C913" t="str">
            <v>21100TTAN150M600TUSD Total</v>
          </cell>
          <cell r="BK913">
            <v>326</v>
          </cell>
          <cell r="BL913">
            <v>0</v>
          </cell>
          <cell r="BN913">
            <v>325.92430244453595</v>
          </cell>
          <cell r="BP913">
            <v>0</v>
          </cell>
          <cell r="BQ913">
            <v>0</v>
          </cell>
          <cell r="BS913">
            <v>0</v>
          </cell>
          <cell r="BU913">
            <v>0</v>
          </cell>
          <cell r="BV913">
            <v>0</v>
          </cell>
          <cell r="BW913">
            <v>326</v>
          </cell>
          <cell r="CC913">
            <v>0</v>
          </cell>
          <cell r="CD913">
            <v>0</v>
          </cell>
        </row>
        <row r="914">
          <cell r="C914" t="str">
            <v>21100TTAN141TM600TUSD Total</v>
          </cell>
          <cell r="BK914">
            <v>35</v>
          </cell>
          <cell r="BL914">
            <v>0</v>
          </cell>
          <cell r="BN914">
            <v>34.877092609999998</v>
          </cell>
          <cell r="BP914">
            <v>0</v>
          </cell>
          <cell r="BQ914">
            <v>0</v>
          </cell>
          <cell r="BS914">
            <v>0</v>
          </cell>
          <cell r="BU914">
            <v>0</v>
          </cell>
          <cell r="BV914">
            <v>0</v>
          </cell>
          <cell r="BW914">
            <v>35</v>
          </cell>
          <cell r="CC914">
            <v>0</v>
          </cell>
          <cell r="CD914">
            <v>0</v>
          </cell>
        </row>
        <row r="915">
          <cell r="C915" t="str">
            <v>21100TTAN180TM600TUSD Total</v>
          </cell>
          <cell r="BK915">
            <v>4</v>
          </cell>
          <cell r="BL915">
            <v>0</v>
          </cell>
          <cell r="BN915">
            <v>3.6309467480353099</v>
          </cell>
          <cell r="BP915">
            <v>0</v>
          </cell>
          <cell r="BQ915">
            <v>0</v>
          </cell>
          <cell r="BS915">
            <v>0</v>
          </cell>
          <cell r="BU915">
            <v>0</v>
          </cell>
          <cell r="BV915">
            <v>0</v>
          </cell>
          <cell r="BW915">
            <v>4</v>
          </cell>
          <cell r="CC915">
            <v>0</v>
          </cell>
          <cell r="CD915">
            <v>0</v>
          </cell>
        </row>
        <row r="916">
          <cell r="C916" t="str">
            <v>21100TTAN190M600TUSD Total</v>
          </cell>
          <cell r="BK916">
            <v>-553</v>
          </cell>
          <cell r="BL916">
            <v>0</v>
          </cell>
          <cell r="BN916">
            <v>-552.79677581261001</v>
          </cell>
          <cell r="BP916">
            <v>0</v>
          </cell>
          <cell r="BQ916">
            <v>0</v>
          </cell>
          <cell r="BS916">
            <v>0</v>
          </cell>
          <cell r="BU916">
            <v>0</v>
          </cell>
          <cell r="BV916">
            <v>0</v>
          </cell>
          <cell r="BW916">
            <v>-553</v>
          </cell>
          <cell r="CC916">
            <v>0</v>
          </cell>
          <cell r="CD916">
            <v>0</v>
          </cell>
        </row>
        <row r="917">
          <cell r="C917" t="str">
            <v>21100TAllcustom2M600TUSD Total</v>
          </cell>
          <cell r="BK917">
            <v>-8</v>
          </cell>
          <cell r="BL917">
            <v>0</v>
          </cell>
          <cell r="BM917">
            <v>0</v>
          </cell>
          <cell r="BN917">
            <v>-7.8857568508337863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U917">
            <v>0</v>
          </cell>
          <cell r="BV917">
            <v>0</v>
          </cell>
          <cell r="BW917">
            <v>-8</v>
          </cell>
          <cell r="CC917">
            <v>0</v>
          </cell>
          <cell r="CD917">
            <v>0</v>
          </cell>
        </row>
        <row r="920">
          <cell r="C920" t="str">
            <v>21100TTAN142TM510USD Total</v>
          </cell>
          <cell r="BK920">
            <v>-8</v>
          </cell>
          <cell r="BL920">
            <v>0</v>
          </cell>
          <cell r="BN920">
            <v>-7.9415201100080095</v>
          </cell>
          <cell r="BP920">
            <v>0</v>
          </cell>
          <cell r="BQ920">
            <v>0</v>
          </cell>
          <cell r="BS920">
            <v>0</v>
          </cell>
          <cell r="BU920">
            <v>0</v>
          </cell>
          <cell r="BV920">
            <v>0</v>
          </cell>
          <cell r="BW920">
            <v>-8</v>
          </cell>
          <cell r="CC920">
            <v>0</v>
          </cell>
          <cell r="CD920">
            <v>0</v>
          </cell>
        </row>
        <row r="921">
          <cell r="C921" t="str">
            <v>21100TTAN150M510USD Total</v>
          </cell>
          <cell r="BK921">
            <v>0</v>
          </cell>
          <cell r="BL921">
            <v>0</v>
          </cell>
          <cell r="BN921">
            <v>0</v>
          </cell>
          <cell r="BP921">
            <v>0</v>
          </cell>
          <cell r="BQ921">
            <v>0</v>
          </cell>
          <cell r="BS921">
            <v>0</v>
          </cell>
          <cell r="BU921">
            <v>0</v>
          </cell>
          <cell r="BV921">
            <v>0</v>
          </cell>
          <cell r="BW921">
            <v>0</v>
          </cell>
          <cell r="CC921">
            <v>0</v>
          </cell>
          <cell r="CD921">
            <v>0</v>
          </cell>
        </row>
        <row r="922">
          <cell r="C922" t="str">
            <v>21100TTAN141TM510USD Total</v>
          </cell>
          <cell r="BK922">
            <v>0</v>
          </cell>
          <cell r="BL922">
            <v>0</v>
          </cell>
          <cell r="BN922">
            <v>0</v>
          </cell>
          <cell r="BP922">
            <v>0</v>
          </cell>
          <cell r="BQ922">
            <v>0</v>
          </cell>
          <cell r="BS922">
            <v>0</v>
          </cell>
          <cell r="BU922">
            <v>0</v>
          </cell>
          <cell r="BV922">
            <v>0</v>
          </cell>
          <cell r="BW922">
            <v>0</v>
          </cell>
          <cell r="CC922">
            <v>0</v>
          </cell>
          <cell r="CD922">
            <v>0</v>
          </cell>
        </row>
        <row r="923">
          <cell r="C923" t="str">
            <v>21100TTAN180TM510USD Total</v>
          </cell>
          <cell r="BK923">
            <v>0</v>
          </cell>
          <cell r="BL923">
            <v>0</v>
          </cell>
          <cell r="BN923">
            <v>0</v>
          </cell>
          <cell r="BP923">
            <v>0</v>
          </cell>
          <cell r="BQ923">
            <v>0</v>
          </cell>
          <cell r="BS923">
            <v>0</v>
          </cell>
          <cell r="BU923">
            <v>0</v>
          </cell>
          <cell r="BV923">
            <v>0</v>
          </cell>
          <cell r="BW923">
            <v>0</v>
          </cell>
          <cell r="CC923">
            <v>0</v>
          </cell>
          <cell r="CD923">
            <v>0</v>
          </cell>
        </row>
        <row r="924">
          <cell r="C924" t="str">
            <v>21100TTAN190M510USD Total</v>
          </cell>
          <cell r="BK924">
            <v>0</v>
          </cell>
          <cell r="BL924">
            <v>0</v>
          </cell>
          <cell r="BN924">
            <v>0</v>
          </cell>
          <cell r="BP924">
            <v>0</v>
          </cell>
          <cell r="BQ924">
            <v>0</v>
          </cell>
          <cell r="BS924">
            <v>0</v>
          </cell>
          <cell r="BU924">
            <v>0</v>
          </cell>
          <cell r="BV924">
            <v>0</v>
          </cell>
          <cell r="BW924">
            <v>0</v>
          </cell>
          <cell r="CC924">
            <v>0</v>
          </cell>
          <cell r="CD924">
            <v>0</v>
          </cell>
        </row>
        <row r="925">
          <cell r="C925" t="str">
            <v>21100TAllcustom2M510USD Total</v>
          </cell>
          <cell r="BK925">
            <v>-8</v>
          </cell>
          <cell r="BL925">
            <v>0</v>
          </cell>
          <cell r="BM925">
            <v>0</v>
          </cell>
          <cell r="BN925">
            <v>-7.9415201100080095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U925">
            <v>0</v>
          </cell>
          <cell r="BV925">
            <v>0</v>
          </cell>
          <cell r="BW925">
            <v>-8</v>
          </cell>
          <cell r="CC925">
            <v>0</v>
          </cell>
          <cell r="CD925">
            <v>0</v>
          </cell>
        </row>
        <row r="928">
          <cell r="C928" t="str">
            <v>21100TTAN142TAllcustom3USD Total</v>
          </cell>
          <cell r="BK928">
            <v>43430</v>
          </cell>
          <cell r="BL928">
            <v>0</v>
          </cell>
          <cell r="BN928">
            <v>43430.461712217402</v>
          </cell>
          <cell r="BP928">
            <v>0</v>
          </cell>
          <cell r="BQ928">
            <v>0</v>
          </cell>
          <cell r="BS928">
            <v>0</v>
          </cell>
          <cell r="BW928">
            <v>43430</v>
          </cell>
          <cell r="CC928">
            <v>0</v>
          </cell>
          <cell r="CD928">
            <v>0</v>
          </cell>
        </row>
        <row r="929">
          <cell r="C929" t="str">
            <v>21100TTAN150Allcustom3USD Total</v>
          </cell>
          <cell r="BK929">
            <v>30146</v>
          </cell>
          <cell r="BN929">
            <v>30146.322355497297</v>
          </cell>
          <cell r="BP929">
            <v>0</v>
          </cell>
          <cell r="BS929">
            <v>0</v>
          </cell>
          <cell r="BW929">
            <v>30146</v>
          </cell>
          <cell r="CC929">
            <v>0</v>
          </cell>
          <cell r="CD929">
            <v>0</v>
          </cell>
        </row>
        <row r="930">
          <cell r="C930" t="str">
            <v>21100TTAN141TAllcustom3USD Total</v>
          </cell>
          <cell r="BK930">
            <v>9813</v>
          </cell>
          <cell r="BN930">
            <v>9812.723521287</v>
          </cell>
          <cell r="BP930">
            <v>0</v>
          </cell>
          <cell r="BS930">
            <v>0</v>
          </cell>
          <cell r="BW930">
            <v>9813</v>
          </cell>
          <cell r="CC930">
            <v>0</v>
          </cell>
          <cell r="CD930">
            <v>0</v>
          </cell>
        </row>
        <row r="931">
          <cell r="C931" t="str">
            <v>21100TTAN180TAllcustom3USD Total</v>
          </cell>
          <cell r="BK931">
            <v>1213</v>
          </cell>
          <cell r="BN931">
            <v>1212.7588744958798</v>
          </cell>
          <cell r="BP931">
            <v>0</v>
          </cell>
          <cell r="BS931">
            <v>0</v>
          </cell>
          <cell r="BW931">
            <v>1213</v>
          </cell>
          <cell r="CC931">
            <v>0</v>
          </cell>
          <cell r="CD931">
            <v>0</v>
          </cell>
        </row>
        <row r="932">
          <cell r="C932" t="str">
            <v>21100TTAN190Allcustom3USD Total</v>
          </cell>
          <cell r="BK932">
            <v>5026</v>
          </cell>
          <cell r="BN932">
            <v>5026.1735963729998</v>
          </cell>
          <cell r="BP932">
            <v>0</v>
          </cell>
          <cell r="BS932">
            <v>0</v>
          </cell>
          <cell r="BW932">
            <v>5026</v>
          </cell>
          <cell r="CC932">
            <v>0</v>
          </cell>
          <cell r="CD932">
            <v>0</v>
          </cell>
        </row>
        <row r="933">
          <cell r="C933" t="str">
            <v>21100TAllcustom2Allcustom3USD Total</v>
          </cell>
          <cell r="BK933">
            <v>89628</v>
          </cell>
          <cell r="BL933">
            <v>0</v>
          </cell>
          <cell r="BM933">
            <v>0</v>
          </cell>
          <cell r="BN933">
            <v>89628.440059870583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W933">
            <v>89628</v>
          </cell>
          <cell r="CC933">
            <v>0</v>
          </cell>
          <cell r="CD933">
            <v>0</v>
          </cell>
          <cell r="CF933">
            <v>0</v>
          </cell>
        </row>
        <row r="937">
          <cell r="C937" t="str">
            <v>21400TTAN142TM130USD Total</v>
          </cell>
          <cell r="BK937">
            <v>-559</v>
          </cell>
          <cell r="BL937">
            <v>0</v>
          </cell>
          <cell r="BN937">
            <v>-558.62113416089494</v>
          </cell>
          <cell r="BP937">
            <v>0</v>
          </cell>
          <cell r="BQ937">
            <v>0</v>
          </cell>
          <cell r="BS937">
            <v>0</v>
          </cell>
          <cell r="BW937">
            <v>-559</v>
          </cell>
          <cell r="CC937">
            <v>0</v>
          </cell>
          <cell r="CD937">
            <v>0</v>
          </cell>
        </row>
        <row r="938">
          <cell r="C938" t="str">
            <v>21400TTAN150M130USD Total</v>
          </cell>
          <cell r="BK938">
            <v>-405</v>
          </cell>
          <cell r="BL938">
            <v>0</v>
          </cell>
          <cell r="BN938">
            <v>-404.72224332467698</v>
          </cell>
          <cell r="BP938">
            <v>0</v>
          </cell>
          <cell r="BQ938">
            <v>0</v>
          </cell>
          <cell r="BS938">
            <v>0</v>
          </cell>
          <cell r="BW938">
            <v>-405</v>
          </cell>
          <cell r="CC938">
            <v>0</v>
          </cell>
          <cell r="CD938">
            <v>0</v>
          </cell>
        </row>
        <row r="939">
          <cell r="C939" t="str">
            <v>21400TTAN141TM130USD Total</v>
          </cell>
          <cell r="BK939">
            <v>-142</v>
          </cell>
          <cell r="BL939">
            <v>0</v>
          </cell>
          <cell r="BN939">
            <v>-142.23430845012999</v>
          </cell>
          <cell r="BP939">
            <v>0</v>
          </cell>
          <cell r="BQ939">
            <v>0</v>
          </cell>
          <cell r="BS939">
            <v>0</v>
          </cell>
          <cell r="BW939">
            <v>-142</v>
          </cell>
          <cell r="CC939">
            <v>0</v>
          </cell>
          <cell r="CD939">
            <v>0</v>
          </cell>
        </row>
        <row r="940">
          <cell r="C940" t="str">
            <v>21400TTAN180TM130USD Total</v>
          </cell>
          <cell r="BK940">
            <v>-13</v>
          </cell>
          <cell r="BL940">
            <v>0</v>
          </cell>
          <cell r="BN940">
            <v>-12.6286003487435</v>
          </cell>
          <cell r="BP940">
            <v>0</v>
          </cell>
          <cell r="BQ940">
            <v>0</v>
          </cell>
          <cell r="BS940">
            <v>0</v>
          </cell>
          <cell r="BW940">
            <v>-13</v>
          </cell>
          <cell r="CC940">
            <v>0</v>
          </cell>
          <cell r="CD940">
            <v>0</v>
          </cell>
        </row>
        <row r="941">
          <cell r="C941" t="str">
            <v>21400TTAN190M130USD Total</v>
          </cell>
          <cell r="BK941">
            <v>0</v>
          </cell>
          <cell r="BL941">
            <v>0</v>
          </cell>
          <cell r="BN941">
            <v>0</v>
          </cell>
          <cell r="BP941">
            <v>0</v>
          </cell>
          <cell r="BQ941">
            <v>0</v>
          </cell>
          <cell r="BS941">
            <v>0</v>
          </cell>
          <cell r="BW941">
            <v>0</v>
          </cell>
          <cell r="CC941">
            <v>0</v>
          </cell>
          <cell r="CD941">
            <v>0</v>
          </cell>
        </row>
        <row r="942">
          <cell r="C942" t="str">
            <v>21400TAllcustom2M130USD Total</v>
          </cell>
          <cell r="BK942">
            <v>-1119</v>
          </cell>
          <cell r="BL942">
            <v>0</v>
          </cell>
          <cell r="BM942">
            <v>0</v>
          </cell>
          <cell r="BN942">
            <v>-1118.2062862844452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W942">
            <v>-1119</v>
          </cell>
          <cell r="CC942">
            <v>0</v>
          </cell>
          <cell r="CD942">
            <v>0</v>
          </cell>
        </row>
        <row r="945">
          <cell r="C945" t="str">
            <v>21400TTAN142TM175USD Total</v>
          </cell>
          <cell r="BK945">
            <v>0</v>
          </cell>
          <cell r="BL945">
            <v>0</v>
          </cell>
          <cell r="BN945">
            <v>0</v>
          </cell>
          <cell r="BP945">
            <v>0</v>
          </cell>
          <cell r="BQ945">
            <v>0</v>
          </cell>
          <cell r="BS945">
            <v>0</v>
          </cell>
          <cell r="BW945">
            <v>0</v>
          </cell>
          <cell r="CC945">
            <v>0</v>
          </cell>
          <cell r="CD945">
            <v>0</v>
          </cell>
        </row>
        <row r="946">
          <cell r="C946" t="str">
            <v>21400TTAN150M175USD Total</v>
          </cell>
          <cell r="BK946">
            <v>0</v>
          </cell>
          <cell r="BL946">
            <v>0</v>
          </cell>
          <cell r="BN946">
            <v>0</v>
          </cell>
          <cell r="BP946">
            <v>0</v>
          </cell>
          <cell r="BQ946">
            <v>0</v>
          </cell>
          <cell r="BS946">
            <v>0</v>
          </cell>
          <cell r="BW946">
            <v>0</v>
          </cell>
          <cell r="CC946">
            <v>0</v>
          </cell>
          <cell r="CD946">
            <v>0</v>
          </cell>
        </row>
        <row r="947">
          <cell r="C947" t="str">
            <v>21400TTAN141TM175USD Total</v>
          </cell>
          <cell r="BK947">
            <v>0</v>
          </cell>
          <cell r="BL947">
            <v>0</v>
          </cell>
          <cell r="BN947">
            <v>0</v>
          </cell>
          <cell r="BP947">
            <v>0</v>
          </cell>
          <cell r="BQ947">
            <v>0</v>
          </cell>
          <cell r="BS947">
            <v>0</v>
          </cell>
          <cell r="BW947">
            <v>0</v>
          </cell>
          <cell r="CC947">
            <v>0</v>
          </cell>
          <cell r="CD947">
            <v>0</v>
          </cell>
        </row>
        <row r="948">
          <cell r="C948" t="str">
            <v>21400TTAN180TM175USD Total</v>
          </cell>
          <cell r="BK948">
            <v>0</v>
          </cell>
          <cell r="BL948">
            <v>0</v>
          </cell>
          <cell r="BN948">
            <v>0</v>
          </cell>
          <cell r="BP948">
            <v>0</v>
          </cell>
          <cell r="BQ948">
            <v>0</v>
          </cell>
          <cell r="BS948">
            <v>0</v>
          </cell>
          <cell r="BW948">
            <v>0</v>
          </cell>
          <cell r="CC948">
            <v>0</v>
          </cell>
          <cell r="CD948">
            <v>0</v>
          </cell>
        </row>
        <row r="949">
          <cell r="C949" t="str">
            <v>21400TTAN190M175USD Total</v>
          </cell>
          <cell r="BK949">
            <v>0</v>
          </cell>
          <cell r="BL949">
            <v>0</v>
          </cell>
          <cell r="BN949">
            <v>0</v>
          </cell>
          <cell r="BP949">
            <v>0</v>
          </cell>
          <cell r="BQ949">
            <v>0</v>
          </cell>
          <cell r="BS949">
            <v>0</v>
          </cell>
          <cell r="BW949">
            <v>0</v>
          </cell>
          <cell r="CC949">
            <v>0</v>
          </cell>
          <cell r="CD949">
            <v>0</v>
          </cell>
        </row>
        <row r="950">
          <cell r="C950" t="str">
            <v>21400TAllcustom2M175USD Total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W950">
            <v>0</v>
          </cell>
          <cell r="CC950">
            <v>0</v>
          </cell>
          <cell r="CD950">
            <v>0</v>
          </cell>
        </row>
        <row r="953">
          <cell r="C953" t="str">
            <v>21400TTAN142TM190USD Total</v>
          </cell>
          <cell r="BK953">
            <v>0</v>
          </cell>
          <cell r="BL953">
            <v>0</v>
          </cell>
          <cell r="BN953">
            <v>0</v>
          </cell>
          <cell r="BP953">
            <v>0</v>
          </cell>
          <cell r="BQ953">
            <v>0</v>
          </cell>
          <cell r="BS953">
            <v>0</v>
          </cell>
          <cell r="BW953">
            <v>0</v>
          </cell>
          <cell r="CC953">
            <v>0</v>
          </cell>
          <cell r="CD953">
            <v>0</v>
          </cell>
        </row>
        <row r="954">
          <cell r="C954" t="str">
            <v>21400TTAN150M190USD Total</v>
          </cell>
          <cell r="BK954">
            <v>0</v>
          </cell>
          <cell r="BN954">
            <v>0</v>
          </cell>
          <cell r="BP954">
            <v>0</v>
          </cell>
          <cell r="BS954">
            <v>0</v>
          </cell>
          <cell r="BW954">
            <v>0</v>
          </cell>
          <cell r="CC954">
            <v>0</v>
          </cell>
          <cell r="CD954">
            <v>0</v>
          </cell>
        </row>
        <row r="955">
          <cell r="C955" t="str">
            <v>21400TTAN141TM190USD Total</v>
          </cell>
          <cell r="BK955">
            <v>0</v>
          </cell>
          <cell r="BN955">
            <v>0</v>
          </cell>
          <cell r="BP955">
            <v>0</v>
          </cell>
          <cell r="BS955">
            <v>0</v>
          </cell>
          <cell r="BW955">
            <v>0</v>
          </cell>
          <cell r="CC955">
            <v>0</v>
          </cell>
          <cell r="CD955">
            <v>0</v>
          </cell>
        </row>
        <row r="956">
          <cell r="C956" t="str">
            <v>21400TTAN180TM190USD Total</v>
          </cell>
          <cell r="BK956">
            <v>0</v>
          </cell>
          <cell r="BN956">
            <v>0</v>
          </cell>
          <cell r="BP956">
            <v>0</v>
          </cell>
          <cell r="BS956">
            <v>0</v>
          </cell>
          <cell r="BW956">
            <v>0</v>
          </cell>
          <cell r="CC956">
            <v>0</v>
          </cell>
          <cell r="CD956">
            <v>0</v>
          </cell>
        </row>
        <row r="957">
          <cell r="C957" t="str">
            <v>21400TTAN190M190USD Total</v>
          </cell>
          <cell r="BK957">
            <v>0</v>
          </cell>
          <cell r="BN957">
            <v>0</v>
          </cell>
          <cell r="BP957">
            <v>0</v>
          </cell>
          <cell r="BS957">
            <v>0</v>
          </cell>
          <cell r="BW957">
            <v>0</v>
          </cell>
          <cell r="CC957">
            <v>0</v>
          </cell>
          <cell r="CD957">
            <v>0</v>
          </cell>
        </row>
        <row r="958">
          <cell r="C958" t="str">
            <v>21400TAllcustom2M190USD Total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W958">
            <v>0</v>
          </cell>
          <cell r="CC958">
            <v>0</v>
          </cell>
          <cell r="CD958">
            <v>0</v>
          </cell>
        </row>
        <row r="959">
          <cell r="CF959">
            <v>0</v>
          </cell>
        </row>
        <row r="960">
          <cell r="C960" t="str">
            <v>62100TTAN142TM190USD Total</v>
          </cell>
          <cell r="BK960">
            <v>0</v>
          </cell>
          <cell r="BL960">
            <v>0</v>
          </cell>
          <cell r="BN960">
            <v>0</v>
          </cell>
          <cell r="BP960">
            <v>0</v>
          </cell>
          <cell r="BQ960">
            <v>0</v>
          </cell>
          <cell r="BS960">
            <v>0</v>
          </cell>
          <cell r="BW960">
            <v>0</v>
          </cell>
          <cell r="CC960">
            <v>0</v>
          </cell>
          <cell r="CD960">
            <v>0</v>
          </cell>
        </row>
        <row r="961">
          <cell r="C961" t="str">
            <v>62100TTAN150M190USD Total</v>
          </cell>
          <cell r="BK961">
            <v>0</v>
          </cell>
          <cell r="BN961">
            <v>0</v>
          </cell>
          <cell r="BP961">
            <v>0</v>
          </cell>
          <cell r="BS961">
            <v>0</v>
          </cell>
          <cell r="BW961">
            <v>0</v>
          </cell>
          <cell r="CC961">
            <v>0</v>
          </cell>
          <cell r="CD961">
            <v>0</v>
          </cell>
        </row>
        <row r="962">
          <cell r="C962" t="str">
            <v>62100TTAN141TM190USD Total</v>
          </cell>
          <cell r="BK962">
            <v>0</v>
          </cell>
          <cell r="BN962">
            <v>0</v>
          </cell>
          <cell r="BP962">
            <v>0</v>
          </cell>
          <cell r="BS962">
            <v>0</v>
          </cell>
          <cell r="BW962">
            <v>0</v>
          </cell>
          <cell r="CC962">
            <v>0</v>
          </cell>
          <cell r="CD962">
            <v>0</v>
          </cell>
        </row>
        <row r="963">
          <cell r="C963" t="str">
            <v>62100TTAN180TM190USD Total</v>
          </cell>
          <cell r="BK963">
            <v>0</v>
          </cell>
          <cell r="BN963">
            <v>0</v>
          </cell>
          <cell r="BP963">
            <v>0</v>
          </cell>
          <cell r="BS963">
            <v>0</v>
          </cell>
          <cell r="BW963">
            <v>0</v>
          </cell>
          <cell r="CC963">
            <v>0</v>
          </cell>
          <cell r="CD963">
            <v>0</v>
          </cell>
        </row>
        <row r="964">
          <cell r="C964" t="str">
            <v>62100TTAN190M190USD Total</v>
          </cell>
          <cell r="BK964">
            <v>0</v>
          </cell>
          <cell r="BN964">
            <v>0</v>
          </cell>
          <cell r="BP964">
            <v>0</v>
          </cell>
          <cell r="BS964">
            <v>0</v>
          </cell>
          <cell r="BW964">
            <v>0</v>
          </cell>
          <cell r="CC964">
            <v>0</v>
          </cell>
          <cell r="CD964">
            <v>0</v>
          </cell>
        </row>
        <row r="965">
          <cell r="C965" t="str">
            <v>62100TAllcustom2M190USD Total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W965">
            <v>0</v>
          </cell>
          <cell r="CC965">
            <v>0</v>
          </cell>
          <cell r="CD965">
            <v>0</v>
          </cell>
          <cell r="CF965">
            <v>0</v>
          </cell>
        </row>
        <row r="969">
          <cell r="C969" t="str">
            <v>21400TTAN200TM530USD Total</v>
          </cell>
          <cell r="BK969">
            <v>0</v>
          </cell>
          <cell r="BN969">
            <v>0</v>
          </cell>
          <cell r="BP969">
            <v>0</v>
          </cell>
          <cell r="BS969">
            <v>0</v>
          </cell>
          <cell r="BW969">
            <v>0</v>
          </cell>
          <cell r="CC969">
            <v>0</v>
          </cell>
          <cell r="CD969">
            <v>0</v>
          </cell>
        </row>
        <row r="971">
          <cell r="C971" t="str">
            <v>21400TTAN142TM230USD Total</v>
          </cell>
          <cell r="BK971">
            <v>660</v>
          </cell>
          <cell r="BL971">
            <v>0</v>
          </cell>
          <cell r="BN971">
            <v>659.97474209009499</v>
          </cell>
          <cell r="BP971">
            <v>0</v>
          </cell>
          <cell r="BQ971">
            <v>0</v>
          </cell>
          <cell r="BS971">
            <v>0</v>
          </cell>
          <cell r="BW971">
            <v>660</v>
          </cell>
          <cell r="CC971">
            <v>0</v>
          </cell>
          <cell r="CD971">
            <v>0</v>
          </cell>
        </row>
        <row r="972">
          <cell r="C972" t="str">
            <v>21400TTAN150M230USD Total</v>
          </cell>
          <cell r="BK972">
            <v>18</v>
          </cell>
          <cell r="BN972">
            <v>18.019384969729899</v>
          </cell>
          <cell r="BP972">
            <v>0</v>
          </cell>
          <cell r="BS972">
            <v>0</v>
          </cell>
          <cell r="BW972">
            <v>18</v>
          </cell>
          <cell r="CC972">
            <v>0</v>
          </cell>
          <cell r="CD972">
            <v>0</v>
          </cell>
        </row>
        <row r="973">
          <cell r="C973" t="str">
            <v>21400TTAN141TM230USD Total</v>
          </cell>
          <cell r="BK973">
            <v>0</v>
          </cell>
          <cell r="BN973">
            <v>0</v>
          </cell>
          <cell r="BP973">
            <v>0</v>
          </cell>
          <cell r="BS973">
            <v>0</v>
          </cell>
          <cell r="BW973">
            <v>0</v>
          </cell>
          <cell r="CC973">
            <v>0</v>
          </cell>
          <cell r="CD973">
            <v>0</v>
          </cell>
        </row>
        <row r="974">
          <cell r="C974" t="str">
            <v>21400TTAN180TM230USD Total</v>
          </cell>
          <cell r="BK974">
            <v>0</v>
          </cell>
          <cell r="BN974">
            <v>7.83298293322469E-2</v>
          </cell>
          <cell r="BP974">
            <v>0</v>
          </cell>
          <cell r="BS974">
            <v>0</v>
          </cell>
          <cell r="BW974">
            <v>0</v>
          </cell>
          <cell r="CC974">
            <v>0</v>
          </cell>
          <cell r="CD974">
            <v>0</v>
          </cell>
        </row>
        <row r="975">
          <cell r="C975" t="str">
            <v>21400TTAN190M230USD Total</v>
          </cell>
          <cell r="BK975">
            <v>0</v>
          </cell>
          <cell r="BN975">
            <v>0</v>
          </cell>
          <cell r="BP975">
            <v>0</v>
          </cell>
          <cell r="BS975">
            <v>0</v>
          </cell>
          <cell r="BW975">
            <v>0</v>
          </cell>
          <cell r="CC975">
            <v>0</v>
          </cell>
          <cell r="CD975">
            <v>0</v>
          </cell>
        </row>
        <row r="976">
          <cell r="C976" t="str">
            <v>21400TAllcustom2M230USD Total</v>
          </cell>
          <cell r="BK976">
            <v>678</v>
          </cell>
          <cell r="BL976">
            <v>0</v>
          </cell>
          <cell r="BM976">
            <v>0</v>
          </cell>
          <cell r="BN976">
            <v>678.07245688915714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W976">
            <v>678</v>
          </cell>
          <cell r="CC976">
            <v>0</v>
          </cell>
          <cell r="CD976">
            <v>0</v>
          </cell>
        </row>
        <row r="979">
          <cell r="C979" t="str">
            <v>21400TTAN142TM420USD Total</v>
          </cell>
          <cell r="BK979">
            <v>0</v>
          </cell>
          <cell r="BL979">
            <v>0</v>
          </cell>
          <cell r="BN979">
            <v>0</v>
          </cell>
          <cell r="BP979">
            <v>0</v>
          </cell>
          <cell r="BQ979">
            <v>0</v>
          </cell>
          <cell r="BS979">
            <v>0</v>
          </cell>
          <cell r="BW979">
            <v>0</v>
          </cell>
          <cell r="CC979">
            <v>0</v>
          </cell>
          <cell r="CD979">
            <v>0</v>
          </cell>
        </row>
        <row r="980">
          <cell r="C980" t="str">
            <v>21400TTAN150M420USD Total</v>
          </cell>
          <cell r="BK980">
            <v>0</v>
          </cell>
          <cell r="BN980">
            <v>0</v>
          </cell>
          <cell r="BP980">
            <v>0</v>
          </cell>
          <cell r="BS980">
            <v>0</v>
          </cell>
          <cell r="BW980">
            <v>0</v>
          </cell>
          <cell r="CC980">
            <v>0</v>
          </cell>
          <cell r="CD980">
            <v>0</v>
          </cell>
        </row>
        <row r="981">
          <cell r="C981" t="str">
            <v>21400TTAN141TM420USD Total</v>
          </cell>
          <cell r="BK981">
            <v>0</v>
          </cell>
          <cell r="BN981">
            <v>0</v>
          </cell>
          <cell r="BP981">
            <v>0</v>
          </cell>
          <cell r="BS981">
            <v>0</v>
          </cell>
          <cell r="BW981">
            <v>0</v>
          </cell>
          <cell r="CC981">
            <v>0</v>
          </cell>
          <cell r="CD981">
            <v>0</v>
          </cell>
        </row>
        <row r="982">
          <cell r="C982" t="str">
            <v>21400TTAN180TM420USD Total</v>
          </cell>
          <cell r="BK982">
            <v>0</v>
          </cell>
          <cell r="BN982">
            <v>0</v>
          </cell>
          <cell r="BP982">
            <v>0</v>
          </cell>
          <cell r="BS982">
            <v>0</v>
          </cell>
          <cell r="BW982">
            <v>0</v>
          </cell>
          <cell r="CC982">
            <v>0</v>
          </cell>
          <cell r="CD982">
            <v>0</v>
          </cell>
        </row>
        <row r="983">
          <cell r="C983" t="str">
            <v>21400TTAN190M420USD Total</v>
          </cell>
          <cell r="BK983">
            <v>0</v>
          </cell>
          <cell r="BN983">
            <v>0</v>
          </cell>
          <cell r="BP983">
            <v>0</v>
          </cell>
          <cell r="BS983">
            <v>0</v>
          </cell>
          <cell r="BW983">
            <v>0</v>
          </cell>
          <cell r="CC983">
            <v>0</v>
          </cell>
          <cell r="CD983">
            <v>0</v>
          </cell>
        </row>
        <row r="984">
          <cell r="C984" t="str">
            <v>21400TAllcustom2M420USD Total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W984">
            <v>0</v>
          </cell>
          <cell r="CC984">
            <v>0</v>
          </cell>
          <cell r="CD984">
            <v>0</v>
          </cell>
          <cell r="CF984">
            <v>0</v>
          </cell>
        </row>
        <row r="987">
          <cell r="C987" t="str">
            <v>21400TTAN142TM600TUSD Total</v>
          </cell>
          <cell r="BK987">
            <v>8</v>
          </cell>
          <cell r="BL987">
            <v>0</v>
          </cell>
          <cell r="BN987">
            <v>8.2661968170734497</v>
          </cell>
          <cell r="BP987">
            <v>0</v>
          </cell>
          <cell r="BQ987">
            <v>0</v>
          </cell>
          <cell r="BS987">
            <v>0</v>
          </cell>
          <cell r="BW987">
            <v>8</v>
          </cell>
          <cell r="CC987">
            <v>0</v>
          </cell>
          <cell r="CD987">
            <v>0</v>
          </cell>
        </row>
        <row r="988">
          <cell r="C988" t="str">
            <v>21400TTAN150M600TUSD Total</v>
          </cell>
          <cell r="BK988">
            <v>2</v>
          </cell>
          <cell r="BN988">
            <v>1.9492841354488699</v>
          </cell>
          <cell r="BP988">
            <v>0</v>
          </cell>
          <cell r="BS988">
            <v>0</v>
          </cell>
          <cell r="BW988">
            <v>2</v>
          </cell>
          <cell r="CC988">
            <v>0</v>
          </cell>
          <cell r="CD988">
            <v>0</v>
          </cell>
        </row>
        <row r="989">
          <cell r="C989" t="str">
            <v>21400TTAN141TM600TUSD Total</v>
          </cell>
          <cell r="BK989">
            <v>0</v>
          </cell>
          <cell r="BN989">
            <v>0</v>
          </cell>
          <cell r="BP989">
            <v>0</v>
          </cell>
          <cell r="BS989">
            <v>0</v>
          </cell>
          <cell r="BW989">
            <v>0</v>
          </cell>
          <cell r="CC989">
            <v>0</v>
          </cell>
          <cell r="CD989">
            <v>0</v>
          </cell>
        </row>
        <row r="990">
          <cell r="C990" t="str">
            <v>21400TTAN180TM600TUSD Total</v>
          </cell>
          <cell r="BK990">
            <v>0</v>
          </cell>
          <cell r="BN990">
            <v>2.3711142695043901E-4</v>
          </cell>
          <cell r="BP990">
            <v>0</v>
          </cell>
          <cell r="BS990">
            <v>0</v>
          </cell>
          <cell r="BW990">
            <v>0</v>
          </cell>
          <cell r="CC990">
            <v>0</v>
          </cell>
          <cell r="CD990">
            <v>0</v>
          </cell>
        </row>
        <row r="991">
          <cell r="C991" t="str">
            <v>21400TTAN190M600TUSD Total</v>
          </cell>
          <cell r="BK991">
            <v>-2</v>
          </cell>
          <cell r="BN991">
            <v>-1.9495372500000001</v>
          </cell>
          <cell r="BP991">
            <v>0</v>
          </cell>
          <cell r="BS991">
            <v>0</v>
          </cell>
          <cell r="BW991">
            <v>-2</v>
          </cell>
          <cell r="CC991">
            <v>0</v>
          </cell>
          <cell r="CD991">
            <v>0</v>
          </cell>
        </row>
        <row r="992">
          <cell r="C992" t="str">
            <v>21400TAllcustom2M600TUSD Total</v>
          </cell>
          <cell r="BK992">
            <v>8</v>
          </cell>
          <cell r="BL992">
            <v>0</v>
          </cell>
          <cell r="BM992">
            <v>0</v>
          </cell>
          <cell r="BN992">
            <v>8.2661808139492692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W992">
            <v>8</v>
          </cell>
          <cell r="CC992">
            <v>0</v>
          </cell>
          <cell r="CD992">
            <v>0</v>
          </cell>
          <cell r="CF992">
            <v>0</v>
          </cell>
        </row>
        <row r="995">
          <cell r="C995" t="str">
            <v>21400TTAN142TM510USD Total</v>
          </cell>
          <cell r="BK995">
            <v>8</v>
          </cell>
          <cell r="BL995">
            <v>0</v>
          </cell>
          <cell r="BN995">
            <v>8.2657695270734504</v>
          </cell>
          <cell r="BP995">
            <v>0</v>
          </cell>
          <cell r="BQ995">
            <v>0</v>
          </cell>
          <cell r="BS995">
            <v>0</v>
          </cell>
          <cell r="BW995">
            <v>8</v>
          </cell>
          <cell r="CC995">
            <v>0</v>
          </cell>
          <cell r="CD995">
            <v>0</v>
          </cell>
        </row>
        <row r="996">
          <cell r="C996" t="str">
            <v>21400TTAN150M510USD Total</v>
          </cell>
          <cell r="BK996">
            <v>0</v>
          </cell>
          <cell r="BN996">
            <v>0</v>
          </cell>
          <cell r="BP996">
            <v>0</v>
          </cell>
          <cell r="BS996">
            <v>0</v>
          </cell>
          <cell r="BW996">
            <v>0</v>
          </cell>
          <cell r="CC996">
            <v>0</v>
          </cell>
          <cell r="CD996">
            <v>0</v>
          </cell>
        </row>
        <row r="997">
          <cell r="C997" t="str">
            <v>21400TTAN141TM510USD Total</v>
          </cell>
          <cell r="BK997">
            <v>0</v>
          </cell>
          <cell r="BN997">
            <v>0</v>
          </cell>
          <cell r="BP997">
            <v>0</v>
          </cell>
          <cell r="BS997">
            <v>0</v>
          </cell>
          <cell r="BW997">
            <v>0</v>
          </cell>
          <cell r="CC997">
            <v>0</v>
          </cell>
          <cell r="CD997">
            <v>0</v>
          </cell>
        </row>
        <row r="998">
          <cell r="C998" t="str">
            <v>21400TTAN180TM510USD Total</v>
          </cell>
          <cell r="BK998">
            <v>0</v>
          </cell>
          <cell r="BN998">
            <v>0</v>
          </cell>
          <cell r="BP998">
            <v>0</v>
          </cell>
          <cell r="BS998">
            <v>0</v>
          </cell>
          <cell r="BW998">
            <v>0</v>
          </cell>
          <cell r="CC998">
            <v>0</v>
          </cell>
          <cell r="CD998">
            <v>0</v>
          </cell>
        </row>
        <row r="999">
          <cell r="C999" t="str">
            <v>21400TTAN190M510USD Total</v>
          </cell>
          <cell r="BK999">
            <v>0</v>
          </cell>
          <cell r="BN999">
            <v>0</v>
          </cell>
          <cell r="BP999">
            <v>0</v>
          </cell>
          <cell r="BS999">
            <v>0</v>
          </cell>
          <cell r="BW999">
            <v>0</v>
          </cell>
          <cell r="CC999">
            <v>0</v>
          </cell>
          <cell r="CD999">
            <v>0</v>
          </cell>
        </row>
        <row r="1000">
          <cell r="C1000" t="str">
            <v>21400TAllcustom2M510USD Total</v>
          </cell>
          <cell r="BK1000">
            <v>8</v>
          </cell>
          <cell r="BL1000">
            <v>0</v>
          </cell>
          <cell r="BM1000">
            <v>0</v>
          </cell>
          <cell r="BN1000">
            <v>8.2657695270734504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W1000">
            <v>8</v>
          </cell>
          <cell r="CC1000">
            <v>0</v>
          </cell>
          <cell r="CD1000">
            <v>0</v>
          </cell>
          <cell r="CF1000">
            <v>0</v>
          </cell>
        </row>
        <row r="1003">
          <cell r="C1003" t="str">
            <v>21400TTAN142TAllcustom3USD Total</v>
          </cell>
          <cell r="BK1003">
            <v>-18525</v>
          </cell>
          <cell r="BL1003">
            <v>-1</v>
          </cell>
          <cell r="BN1003">
            <v>-18524.0108998711</v>
          </cell>
          <cell r="BP1003">
            <v>0</v>
          </cell>
          <cell r="BQ1003">
            <v>0</v>
          </cell>
          <cell r="BS1003">
            <v>0</v>
          </cell>
          <cell r="BW1003">
            <v>-18525</v>
          </cell>
          <cell r="CC1003">
            <v>0</v>
          </cell>
          <cell r="CD1003">
            <v>0</v>
          </cell>
        </row>
        <row r="1004">
          <cell r="C1004" t="str">
            <v>21400TTAN150Allcustom3USD Total</v>
          </cell>
          <cell r="BK1004">
            <v>-23089</v>
          </cell>
          <cell r="BL1004">
            <v>1</v>
          </cell>
          <cell r="BN1004">
            <v>-23089.697610107898</v>
          </cell>
          <cell r="BP1004">
            <v>0</v>
          </cell>
          <cell r="BQ1004">
            <v>0</v>
          </cell>
          <cell r="BS1004">
            <v>0</v>
          </cell>
          <cell r="BW1004">
            <v>-23089</v>
          </cell>
          <cell r="CC1004">
            <v>0</v>
          </cell>
          <cell r="CD1004">
            <v>0</v>
          </cell>
        </row>
        <row r="1005">
          <cell r="C1005" t="str">
            <v>21400TTAN141TAllcustom3USD Total</v>
          </cell>
          <cell r="BK1005">
            <v>-2423</v>
          </cell>
          <cell r="BL1005">
            <v>0</v>
          </cell>
          <cell r="BN1005">
            <v>-2423.00440052063</v>
          </cell>
          <cell r="BP1005">
            <v>0</v>
          </cell>
          <cell r="BQ1005">
            <v>0</v>
          </cell>
          <cell r="BS1005">
            <v>0</v>
          </cell>
          <cell r="BW1005">
            <v>-2423</v>
          </cell>
          <cell r="CC1005">
            <v>0</v>
          </cell>
          <cell r="CD1005">
            <v>0</v>
          </cell>
        </row>
        <row r="1006">
          <cell r="C1006" t="str">
            <v>21400TTAN180TAllcustom3USD Total</v>
          </cell>
          <cell r="BK1006">
            <v>-476</v>
          </cell>
          <cell r="BL1006">
            <v>0</v>
          </cell>
          <cell r="BN1006">
            <v>-476.21156792403195</v>
          </cell>
          <cell r="BP1006">
            <v>0</v>
          </cell>
          <cell r="BQ1006">
            <v>0</v>
          </cell>
          <cell r="BS1006">
            <v>0</v>
          </cell>
          <cell r="BW1006">
            <v>-476</v>
          </cell>
          <cell r="CC1006">
            <v>0</v>
          </cell>
          <cell r="CD1006">
            <v>0</v>
          </cell>
        </row>
        <row r="1007">
          <cell r="C1007" t="str">
            <v>21400TTAN190Allcustom3USD Total</v>
          </cell>
          <cell r="BK1007">
            <v>-1026</v>
          </cell>
          <cell r="BL1007">
            <v>0</v>
          </cell>
          <cell r="BN1007">
            <v>-1026.0662122424801</v>
          </cell>
          <cell r="BP1007">
            <v>0</v>
          </cell>
          <cell r="BQ1007">
            <v>0</v>
          </cell>
          <cell r="BS1007">
            <v>0</v>
          </cell>
          <cell r="BW1007">
            <v>-1026</v>
          </cell>
          <cell r="CC1007">
            <v>0</v>
          </cell>
          <cell r="CD1007">
            <v>0</v>
          </cell>
        </row>
        <row r="1008">
          <cell r="C1008" t="str">
            <v>21400TAllcustom2Allcustom3USD Total</v>
          </cell>
          <cell r="BK1008">
            <v>-45539</v>
          </cell>
          <cell r="BL1008">
            <v>0</v>
          </cell>
          <cell r="BM1008">
            <v>0</v>
          </cell>
          <cell r="BN1008">
            <v>-45538.990690666134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W1008">
            <v>-45539</v>
          </cell>
          <cell r="CC1008">
            <v>0</v>
          </cell>
          <cell r="CD1008">
            <v>0</v>
          </cell>
        </row>
        <row r="1012">
          <cell r="C1012" t="str">
            <v>62080TTAN142TAllcustom3USD Total</v>
          </cell>
          <cell r="BK1012">
            <v>1713</v>
          </cell>
          <cell r="BL1012">
            <v>0</v>
          </cell>
          <cell r="BN1012">
            <v>1712.64661498445</v>
          </cell>
          <cell r="BP1012">
            <v>0</v>
          </cell>
          <cell r="BQ1012">
            <v>0</v>
          </cell>
          <cell r="BS1012">
            <v>0</v>
          </cell>
          <cell r="BW1012">
            <v>1713</v>
          </cell>
          <cell r="CD1012">
            <v>0</v>
          </cell>
        </row>
        <row r="1013">
          <cell r="C1013" t="str">
            <v>62080TTAN150Allcustom3USD Total</v>
          </cell>
          <cell r="BK1013">
            <v>58</v>
          </cell>
          <cell r="BN1013">
            <v>58.4129096208909</v>
          </cell>
          <cell r="BP1013">
            <v>0</v>
          </cell>
          <cell r="BS1013">
            <v>0</v>
          </cell>
          <cell r="BW1013">
            <v>58</v>
          </cell>
          <cell r="CD1013">
            <v>0</v>
          </cell>
          <cell r="CF1013">
            <v>0</v>
          </cell>
        </row>
        <row r="1014">
          <cell r="C1014" t="str">
            <v>62080TTAN141TAllcustom3USD Total</v>
          </cell>
          <cell r="BK1014">
            <v>0</v>
          </cell>
          <cell r="BN1014">
            <v>0</v>
          </cell>
          <cell r="BP1014">
            <v>0</v>
          </cell>
          <cell r="BS1014">
            <v>0</v>
          </cell>
          <cell r="BW1014">
            <v>0</v>
          </cell>
          <cell r="CD1014">
            <v>0</v>
          </cell>
        </row>
        <row r="1015">
          <cell r="C1015" t="str">
            <v>62080TTAN180TAllcustom3USD Total</v>
          </cell>
          <cell r="BK1015">
            <v>5</v>
          </cell>
          <cell r="BN1015">
            <v>5.1506058257323906</v>
          </cell>
          <cell r="BP1015">
            <v>0</v>
          </cell>
          <cell r="BS1015">
            <v>0</v>
          </cell>
          <cell r="BW1015">
            <v>5</v>
          </cell>
          <cell r="CD1015">
            <v>0</v>
          </cell>
          <cell r="CF1015">
            <v>0</v>
          </cell>
        </row>
        <row r="1016">
          <cell r="C1016" t="str">
            <v>62080TTAN190Allcustom3USD Total</v>
          </cell>
          <cell r="BK1016">
            <v>5</v>
          </cell>
          <cell r="BN1016">
            <v>4.6936032888308192</v>
          </cell>
          <cell r="BP1016">
            <v>0</v>
          </cell>
          <cell r="BS1016">
            <v>0</v>
          </cell>
          <cell r="BW1016">
            <v>5</v>
          </cell>
          <cell r="CD1016">
            <v>0</v>
          </cell>
          <cell r="CF1016">
            <v>0</v>
          </cell>
        </row>
        <row r="1017">
          <cell r="C1017" t="str">
            <v>62080TAllcustom2Allcustom3USD Total</v>
          </cell>
          <cell r="BK1017">
            <v>1781</v>
          </cell>
          <cell r="BL1017">
            <v>0</v>
          </cell>
          <cell r="BM1017">
            <v>0</v>
          </cell>
          <cell r="BN1017">
            <v>1780.903733719904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W1017">
            <v>1781</v>
          </cell>
          <cell r="CD1017">
            <v>0</v>
          </cell>
          <cell r="CF1017">
            <v>0</v>
          </cell>
        </row>
        <row r="1021">
          <cell r="C1021" t="str">
            <v>15100TTAN142TAllcustom3USD Total</v>
          </cell>
          <cell r="BK1021">
            <v>-559</v>
          </cell>
          <cell r="BL1021">
            <v>0</v>
          </cell>
          <cell r="BN1021">
            <v>-558.62113416089494</v>
          </cell>
          <cell r="BP1021">
            <v>0</v>
          </cell>
          <cell r="BQ1021">
            <v>0</v>
          </cell>
          <cell r="BS1021">
            <v>0</v>
          </cell>
          <cell r="BW1021">
            <v>-559</v>
          </cell>
          <cell r="CC1021">
            <v>0</v>
          </cell>
          <cell r="CD1021">
            <v>0</v>
          </cell>
        </row>
        <row r="1022">
          <cell r="C1022" t="str">
            <v>15100TTAN150Allcustom3USD Total</v>
          </cell>
          <cell r="BK1022">
            <v>-405</v>
          </cell>
          <cell r="BN1022">
            <v>-404.72224332467698</v>
          </cell>
          <cell r="BP1022">
            <v>0</v>
          </cell>
          <cell r="BS1022">
            <v>0</v>
          </cell>
          <cell r="BW1022">
            <v>-405</v>
          </cell>
          <cell r="CC1022">
            <v>0</v>
          </cell>
          <cell r="CD1022">
            <v>0</v>
          </cell>
        </row>
        <row r="1023">
          <cell r="C1023" t="str">
            <v>15100TTAN141TAllcustom3USD Total</v>
          </cell>
          <cell r="BK1023">
            <v>-142</v>
          </cell>
          <cell r="BN1023">
            <v>-142.23430845012999</v>
          </cell>
          <cell r="BP1023">
            <v>0</v>
          </cell>
          <cell r="BS1023">
            <v>0</v>
          </cell>
          <cell r="BW1023">
            <v>-142</v>
          </cell>
          <cell r="CC1023">
            <v>0</v>
          </cell>
          <cell r="CD1023">
            <v>0</v>
          </cell>
        </row>
        <row r="1024">
          <cell r="C1024" t="str">
            <v>15100TTAN180TAllcustom3USD Total</v>
          </cell>
          <cell r="BK1024">
            <v>-13</v>
          </cell>
          <cell r="BN1024">
            <v>-12.6286003487435</v>
          </cell>
          <cell r="BP1024">
            <v>0</v>
          </cell>
          <cell r="BS1024">
            <v>0</v>
          </cell>
          <cell r="BW1024">
            <v>-13</v>
          </cell>
          <cell r="CC1024">
            <v>0</v>
          </cell>
          <cell r="CD1024">
            <v>0</v>
          </cell>
        </row>
        <row r="1025">
          <cell r="C1025" t="str">
            <v>15100TTAN190Allcustom3USD Total</v>
          </cell>
          <cell r="BK1025">
            <v>0</v>
          </cell>
          <cell r="BN1025">
            <v>0</v>
          </cell>
          <cell r="BP1025">
            <v>0</v>
          </cell>
          <cell r="BS1025">
            <v>0</v>
          </cell>
          <cell r="BW1025">
            <v>0</v>
          </cell>
          <cell r="CC1025">
            <v>0</v>
          </cell>
          <cell r="CD1025">
            <v>0</v>
          </cell>
        </row>
        <row r="1026">
          <cell r="C1026" t="str">
            <v>15100TTAN200TAllcustom3USD Total</v>
          </cell>
          <cell r="BK1026">
            <v>-1119</v>
          </cell>
          <cell r="BL1026">
            <v>0</v>
          </cell>
          <cell r="BM1026">
            <v>0</v>
          </cell>
          <cell r="BN1026">
            <v>-1118.2062862844452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W1026">
            <v>-1119</v>
          </cell>
          <cell r="CC1026">
            <v>0</v>
          </cell>
          <cell r="CD1026">
            <v>0</v>
          </cell>
        </row>
        <row r="1029">
          <cell r="C1029" t="str">
            <v>21900TTAN142TM229USD Total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G1029">
            <v>0</v>
          </cell>
          <cell r="AI1029">
            <v>0</v>
          </cell>
          <cell r="AL1029">
            <v>0</v>
          </cell>
          <cell r="AN1029">
            <v>0</v>
          </cell>
          <cell r="AQ1029">
            <v>0</v>
          </cell>
          <cell r="AS1029">
            <v>0</v>
          </cell>
          <cell r="AV1029">
            <v>0</v>
          </cell>
          <cell r="AX1029">
            <v>0</v>
          </cell>
          <cell r="BA1029">
            <v>0</v>
          </cell>
          <cell r="BC1029">
            <v>0</v>
          </cell>
          <cell r="BE1029">
            <v>0</v>
          </cell>
          <cell r="BH1029">
            <v>0</v>
          </cell>
          <cell r="BI1029">
            <v>0</v>
          </cell>
          <cell r="BK1029">
            <v>0</v>
          </cell>
          <cell r="BM1029">
            <v>0</v>
          </cell>
          <cell r="BN1029">
            <v>0</v>
          </cell>
          <cell r="BP1029">
            <v>0</v>
          </cell>
          <cell r="BS1029">
            <v>0</v>
          </cell>
          <cell r="BW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N1029">
            <v>0</v>
          </cell>
          <cell r="CQ1029">
            <v>0</v>
          </cell>
        </row>
        <row r="1030">
          <cell r="C1030" t="str">
            <v>21900TTAN150M229USD Total</v>
          </cell>
          <cell r="E1030">
            <v>0</v>
          </cell>
          <cell r="H1030">
            <v>0</v>
          </cell>
          <cell r="J1030">
            <v>0</v>
          </cell>
          <cell r="M1030">
            <v>0</v>
          </cell>
          <cell r="O1030">
            <v>0</v>
          </cell>
          <cell r="R1030">
            <v>0</v>
          </cell>
          <cell r="T1030">
            <v>0</v>
          </cell>
          <cell r="W1030">
            <v>0</v>
          </cell>
          <cell r="Y1030">
            <v>0</v>
          </cell>
          <cell r="AB1030">
            <v>0</v>
          </cell>
          <cell r="AD1030">
            <v>0</v>
          </cell>
          <cell r="AG1030">
            <v>0</v>
          </cell>
          <cell r="AI1030">
            <v>0</v>
          </cell>
          <cell r="AL1030">
            <v>0</v>
          </cell>
          <cell r="AN1030">
            <v>0</v>
          </cell>
          <cell r="AQ1030">
            <v>0</v>
          </cell>
          <cell r="AS1030">
            <v>0</v>
          </cell>
          <cell r="AV1030">
            <v>0</v>
          </cell>
          <cell r="AX1030">
            <v>0</v>
          </cell>
          <cell r="BA1030">
            <v>0</v>
          </cell>
          <cell r="BC1030">
            <v>0</v>
          </cell>
          <cell r="BE1030">
            <v>0</v>
          </cell>
          <cell r="BH1030">
            <v>0</v>
          </cell>
          <cell r="BI1030">
            <v>0</v>
          </cell>
          <cell r="BK1030">
            <v>0</v>
          </cell>
          <cell r="BM1030">
            <v>0</v>
          </cell>
          <cell r="BN1030">
            <v>0</v>
          </cell>
          <cell r="BP1030">
            <v>0</v>
          </cell>
          <cell r="BS1030">
            <v>0</v>
          </cell>
          <cell r="BW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N1030">
            <v>0</v>
          </cell>
          <cell r="CQ1030">
            <v>0</v>
          </cell>
        </row>
        <row r="1031">
          <cell r="C1031" t="str">
            <v>21900TTAN141TM229USD Total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G1031">
            <v>0</v>
          </cell>
          <cell r="AI1031">
            <v>0</v>
          </cell>
          <cell r="AL1031">
            <v>0</v>
          </cell>
          <cell r="AN1031">
            <v>0</v>
          </cell>
          <cell r="AQ1031">
            <v>0</v>
          </cell>
          <cell r="AS1031">
            <v>0</v>
          </cell>
          <cell r="AV1031">
            <v>0</v>
          </cell>
          <cell r="AX1031">
            <v>0</v>
          </cell>
          <cell r="BA1031">
            <v>0</v>
          </cell>
          <cell r="BC1031">
            <v>0</v>
          </cell>
          <cell r="BE1031">
            <v>0</v>
          </cell>
          <cell r="BH1031">
            <v>0</v>
          </cell>
          <cell r="BI1031">
            <v>0</v>
          </cell>
          <cell r="BK1031">
            <v>0</v>
          </cell>
          <cell r="BM1031">
            <v>0</v>
          </cell>
          <cell r="BN1031">
            <v>0</v>
          </cell>
          <cell r="BP1031">
            <v>0</v>
          </cell>
          <cell r="BS1031">
            <v>0</v>
          </cell>
          <cell r="BW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</row>
        <row r="1032">
          <cell r="C1032" t="str">
            <v>21900TTAN180TM229USD Total</v>
          </cell>
          <cell r="E1032">
            <v>0</v>
          </cell>
          <cell r="H1032">
            <v>0</v>
          </cell>
          <cell r="J1032">
            <v>0</v>
          </cell>
          <cell r="M1032">
            <v>0</v>
          </cell>
          <cell r="O1032">
            <v>0</v>
          </cell>
          <cell r="R1032">
            <v>0</v>
          </cell>
          <cell r="T1032">
            <v>0</v>
          </cell>
          <cell r="W1032">
            <v>0</v>
          </cell>
          <cell r="Y1032">
            <v>0</v>
          </cell>
          <cell r="AB1032">
            <v>0</v>
          </cell>
          <cell r="AD1032">
            <v>0</v>
          </cell>
          <cell r="AG1032">
            <v>0</v>
          </cell>
          <cell r="AI1032">
            <v>0</v>
          </cell>
          <cell r="AL1032">
            <v>0</v>
          </cell>
          <cell r="AN1032">
            <v>0</v>
          </cell>
          <cell r="AQ1032">
            <v>0</v>
          </cell>
          <cell r="AS1032">
            <v>0</v>
          </cell>
          <cell r="AV1032">
            <v>0</v>
          </cell>
          <cell r="AX1032">
            <v>0</v>
          </cell>
          <cell r="BA1032">
            <v>0</v>
          </cell>
          <cell r="BC1032">
            <v>0</v>
          </cell>
          <cell r="BE1032">
            <v>0</v>
          </cell>
          <cell r="BH1032">
            <v>0</v>
          </cell>
          <cell r="BI1032">
            <v>0</v>
          </cell>
          <cell r="BK1032">
            <v>0</v>
          </cell>
          <cell r="BM1032">
            <v>0</v>
          </cell>
          <cell r="BN1032">
            <v>0</v>
          </cell>
          <cell r="BP1032">
            <v>0</v>
          </cell>
          <cell r="BS1032">
            <v>0</v>
          </cell>
          <cell r="BW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N1032">
            <v>0</v>
          </cell>
          <cell r="CQ1032">
            <v>0</v>
          </cell>
        </row>
        <row r="1033">
          <cell r="C1033" t="str">
            <v>21900TTAN190M229USD Total</v>
          </cell>
          <cell r="E1033">
            <v>0</v>
          </cell>
          <cell r="F1033">
            <v>0</v>
          </cell>
          <cell r="H1033">
            <v>0</v>
          </cell>
          <cell r="J1033">
            <v>0</v>
          </cell>
          <cell r="K1033">
            <v>0</v>
          </cell>
          <cell r="M1033">
            <v>0</v>
          </cell>
          <cell r="O1033">
            <v>0</v>
          </cell>
          <cell r="P1033">
            <v>0</v>
          </cell>
          <cell r="R1033">
            <v>0</v>
          </cell>
          <cell r="T1033">
            <v>0</v>
          </cell>
          <cell r="U1033">
            <v>0</v>
          </cell>
          <cell r="W1033">
            <v>0</v>
          </cell>
          <cell r="Y1033">
            <v>0</v>
          </cell>
          <cell r="Z1033">
            <v>0</v>
          </cell>
          <cell r="AB1033">
            <v>0</v>
          </cell>
          <cell r="AD1033">
            <v>0</v>
          </cell>
          <cell r="AE1033">
            <v>0</v>
          </cell>
          <cell r="AG1033">
            <v>0</v>
          </cell>
          <cell r="AI1033">
            <v>0</v>
          </cell>
          <cell r="AJ1033">
            <v>0</v>
          </cell>
          <cell r="AL1033">
            <v>0</v>
          </cell>
          <cell r="AN1033">
            <v>0</v>
          </cell>
          <cell r="AO1033">
            <v>0</v>
          </cell>
          <cell r="AQ1033">
            <v>0</v>
          </cell>
          <cell r="AS1033">
            <v>0</v>
          </cell>
          <cell r="AT1033">
            <v>0</v>
          </cell>
          <cell r="AV1033">
            <v>0</v>
          </cell>
          <cell r="AX1033">
            <v>0</v>
          </cell>
          <cell r="AY1033">
            <v>0</v>
          </cell>
          <cell r="BA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H1033">
            <v>0</v>
          </cell>
          <cell r="BI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P1033">
            <v>0</v>
          </cell>
          <cell r="BQ1033">
            <v>0</v>
          </cell>
          <cell r="BS1033">
            <v>0</v>
          </cell>
          <cell r="BW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N1033">
            <v>0</v>
          </cell>
          <cell r="CO1033">
            <v>0</v>
          </cell>
          <cell r="CQ1033">
            <v>0</v>
          </cell>
        </row>
        <row r="1034">
          <cell r="C1034" t="str">
            <v>21900TAllcustom2M229USD Total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W1034">
            <v>0</v>
          </cell>
          <cell r="CB1034">
            <v>0</v>
          </cell>
          <cell r="CC1034">
            <v>0</v>
          </cell>
          <cell r="CD1034">
            <v>0</v>
          </cell>
          <cell r="CF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</row>
        <row r="1037">
          <cell r="C1037" t="str">
            <v>21900TTAN142TM230USD Total</v>
          </cell>
          <cell r="BK1037">
            <v>-123</v>
          </cell>
          <cell r="BL1037">
            <v>0</v>
          </cell>
          <cell r="BN1037">
            <v>-122.81804064971899</v>
          </cell>
          <cell r="BP1037">
            <v>0</v>
          </cell>
          <cell r="BQ1037">
            <v>0</v>
          </cell>
          <cell r="BS1037">
            <v>0</v>
          </cell>
          <cell r="BW1037">
            <v>-123</v>
          </cell>
          <cell r="CC1037">
            <v>0</v>
          </cell>
          <cell r="CD1037">
            <v>0</v>
          </cell>
        </row>
        <row r="1038">
          <cell r="C1038" t="str">
            <v>21900TTAN150M230USD Total</v>
          </cell>
          <cell r="BK1038">
            <v>-2</v>
          </cell>
          <cell r="BN1038">
            <v>-2.0954369152168497</v>
          </cell>
          <cell r="BP1038">
            <v>0</v>
          </cell>
          <cell r="BS1038">
            <v>0</v>
          </cell>
          <cell r="BW1038">
            <v>-2</v>
          </cell>
          <cell r="CC1038">
            <v>0</v>
          </cell>
          <cell r="CD1038">
            <v>0</v>
          </cell>
        </row>
        <row r="1039">
          <cell r="C1039" t="str">
            <v>21900TTAN141TM230USD Total</v>
          </cell>
          <cell r="BK1039">
            <v>-9</v>
          </cell>
          <cell r="BN1039">
            <v>-8.949098789999999</v>
          </cell>
          <cell r="BP1039">
            <v>0</v>
          </cell>
          <cell r="BS1039">
            <v>0</v>
          </cell>
          <cell r="BW1039">
            <v>-9</v>
          </cell>
          <cell r="CC1039">
            <v>0</v>
          </cell>
          <cell r="CD1039">
            <v>0</v>
          </cell>
        </row>
        <row r="1040">
          <cell r="C1040" t="str">
            <v>21900TTAN180TM230USD Total</v>
          </cell>
          <cell r="BK1040">
            <v>0</v>
          </cell>
          <cell r="BN1040">
            <v>-3.5638351404756498E-2</v>
          </cell>
          <cell r="BP1040">
            <v>0</v>
          </cell>
          <cell r="BS1040">
            <v>0</v>
          </cell>
          <cell r="BW1040">
            <v>0</v>
          </cell>
          <cell r="CC1040">
            <v>0</v>
          </cell>
          <cell r="CD1040">
            <v>0</v>
          </cell>
        </row>
        <row r="1041">
          <cell r="C1041" t="str">
            <v>21900TTAN190M230USD Total</v>
          </cell>
          <cell r="BK1041">
            <v>0</v>
          </cell>
          <cell r="BN1041">
            <v>-0.20855868535769001</v>
          </cell>
          <cell r="BP1041">
            <v>0</v>
          </cell>
          <cell r="BS1041">
            <v>0</v>
          </cell>
          <cell r="BW1041">
            <v>0</v>
          </cell>
          <cell r="CC1041">
            <v>0</v>
          </cell>
          <cell r="CD1041">
            <v>0</v>
          </cell>
        </row>
        <row r="1042">
          <cell r="C1042" t="str">
            <v>21900TAllcustom2M230USD Total</v>
          </cell>
          <cell r="BK1042">
            <v>-134</v>
          </cell>
          <cell r="BL1042">
            <v>0</v>
          </cell>
          <cell r="BM1042">
            <v>0</v>
          </cell>
          <cell r="BN1042">
            <v>-134.10677339169831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W1042">
            <v>-134</v>
          </cell>
          <cell r="CC1042">
            <v>0</v>
          </cell>
          <cell r="CD1042">
            <v>0</v>
          </cell>
          <cell r="CF1042">
            <v>0</v>
          </cell>
        </row>
        <row r="1045">
          <cell r="C1045" t="str">
            <v>21900TTAN142TM420USD Total</v>
          </cell>
          <cell r="BK1045">
            <v>0</v>
          </cell>
          <cell r="BL1045">
            <v>0</v>
          </cell>
          <cell r="BN1045">
            <v>0</v>
          </cell>
          <cell r="BP1045">
            <v>0</v>
          </cell>
          <cell r="BQ1045">
            <v>0</v>
          </cell>
          <cell r="BS1045">
            <v>0</v>
          </cell>
          <cell r="BU1045">
            <v>0</v>
          </cell>
          <cell r="BV1045">
            <v>0</v>
          </cell>
          <cell r="BW1045">
            <v>0</v>
          </cell>
          <cell r="CC1045">
            <v>0</v>
          </cell>
          <cell r="CD1045">
            <v>0</v>
          </cell>
        </row>
        <row r="1046">
          <cell r="C1046" t="str">
            <v>21900TTAN150M420USD Total</v>
          </cell>
          <cell r="BK1046">
            <v>0</v>
          </cell>
          <cell r="BN1046">
            <v>0</v>
          </cell>
          <cell r="BP1046">
            <v>0</v>
          </cell>
          <cell r="BS1046">
            <v>0</v>
          </cell>
          <cell r="BU1046">
            <v>0</v>
          </cell>
          <cell r="BV1046">
            <v>0</v>
          </cell>
          <cell r="BW1046">
            <v>0</v>
          </cell>
          <cell r="CC1046">
            <v>0</v>
          </cell>
          <cell r="CD1046">
            <v>0</v>
          </cell>
        </row>
        <row r="1047">
          <cell r="C1047" t="str">
            <v>21900TTAN141TM420USD Total</v>
          </cell>
          <cell r="BK1047">
            <v>0</v>
          </cell>
          <cell r="BN1047">
            <v>0</v>
          </cell>
          <cell r="BP1047">
            <v>0</v>
          </cell>
          <cell r="BS1047">
            <v>0</v>
          </cell>
          <cell r="BU1047">
            <v>0</v>
          </cell>
          <cell r="BV1047">
            <v>0</v>
          </cell>
          <cell r="BW1047">
            <v>0</v>
          </cell>
          <cell r="CC1047">
            <v>0</v>
          </cell>
          <cell r="CD1047">
            <v>0</v>
          </cell>
        </row>
        <row r="1048">
          <cell r="C1048" t="str">
            <v>21900TTAN180TM420USD Total</v>
          </cell>
          <cell r="BK1048">
            <v>0</v>
          </cell>
          <cell r="BN1048">
            <v>0</v>
          </cell>
          <cell r="BP1048">
            <v>0</v>
          </cell>
          <cell r="BS1048">
            <v>0</v>
          </cell>
          <cell r="BU1048">
            <v>0</v>
          </cell>
          <cell r="BV1048">
            <v>0</v>
          </cell>
          <cell r="BW1048">
            <v>0</v>
          </cell>
          <cell r="CC1048">
            <v>0</v>
          </cell>
          <cell r="CD1048">
            <v>0</v>
          </cell>
        </row>
        <row r="1049">
          <cell r="C1049" t="str">
            <v>21900TTAN190M420USD Total</v>
          </cell>
          <cell r="BK1049">
            <v>0</v>
          </cell>
          <cell r="BN1049">
            <v>0</v>
          </cell>
          <cell r="BP1049">
            <v>0</v>
          </cell>
          <cell r="BS1049">
            <v>0</v>
          </cell>
          <cell r="BU1049">
            <v>0</v>
          </cell>
          <cell r="BV1049">
            <v>0</v>
          </cell>
          <cell r="BW1049">
            <v>0</v>
          </cell>
          <cell r="CC1049">
            <v>0</v>
          </cell>
          <cell r="CD1049">
            <v>0</v>
          </cell>
        </row>
        <row r="1050">
          <cell r="C1050" t="str">
            <v>21900TAllcustom2M420USD Total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W1050">
            <v>0</v>
          </cell>
          <cell r="CC1050">
            <v>0</v>
          </cell>
          <cell r="CD1050">
            <v>0</v>
          </cell>
          <cell r="CF1050">
            <v>0</v>
          </cell>
        </row>
        <row r="1053">
          <cell r="C1053" t="str">
            <v>21900TTAN142TM600TUSD Total</v>
          </cell>
          <cell r="BK1053">
            <v>188</v>
          </cell>
          <cell r="BL1053">
            <v>-1</v>
          </cell>
          <cell r="BN1053">
            <v>188.744873976278</v>
          </cell>
          <cell r="BP1053">
            <v>0</v>
          </cell>
          <cell r="BQ1053">
            <v>0</v>
          </cell>
          <cell r="BS1053">
            <v>0</v>
          </cell>
          <cell r="BU1053">
            <v>-1</v>
          </cell>
          <cell r="BV1053">
            <v>0</v>
          </cell>
          <cell r="BW1053">
            <v>188</v>
          </cell>
          <cell r="CC1053">
            <v>0</v>
          </cell>
          <cell r="CD1053">
            <v>0</v>
          </cell>
        </row>
        <row r="1054">
          <cell r="C1054" t="str">
            <v>21900TTAN150M600TUSD Total</v>
          </cell>
          <cell r="BK1054">
            <v>328</v>
          </cell>
          <cell r="BN1054">
            <v>327.87358657998504</v>
          </cell>
          <cell r="BP1054">
            <v>0</v>
          </cell>
          <cell r="BS1054">
            <v>0</v>
          </cell>
          <cell r="BU1054">
            <v>0</v>
          </cell>
          <cell r="BV1054">
            <v>0</v>
          </cell>
          <cell r="BW1054">
            <v>328</v>
          </cell>
          <cell r="CC1054">
            <v>0</v>
          </cell>
          <cell r="CD1054">
            <v>0</v>
          </cell>
        </row>
        <row r="1055">
          <cell r="C1055" t="str">
            <v>21900TTAN141TM600TUSD Total</v>
          </cell>
          <cell r="BK1055">
            <v>35</v>
          </cell>
          <cell r="BN1055">
            <v>34.877092609999998</v>
          </cell>
          <cell r="BP1055">
            <v>0</v>
          </cell>
          <cell r="BS1055">
            <v>0</v>
          </cell>
          <cell r="BU1055">
            <v>0</v>
          </cell>
          <cell r="BV1055">
            <v>0</v>
          </cell>
          <cell r="BW1055">
            <v>35</v>
          </cell>
          <cell r="CC1055">
            <v>0</v>
          </cell>
          <cell r="CD1055">
            <v>0</v>
          </cell>
        </row>
        <row r="1056">
          <cell r="C1056" t="str">
            <v>21900TTAN180TM600TUSD Total</v>
          </cell>
          <cell r="BK1056">
            <v>4</v>
          </cell>
          <cell r="BN1056">
            <v>3.6311838594622596</v>
          </cell>
          <cell r="BP1056">
            <v>0</v>
          </cell>
          <cell r="BS1056">
            <v>0</v>
          </cell>
          <cell r="BU1056">
            <v>0</v>
          </cell>
          <cell r="BV1056">
            <v>0</v>
          </cell>
          <cell r="BW1056">
            <v>4</v>
          </cell>
          <cell r="CC1056">
            <v>0</v>
          </cell>
          <cell r="CD1056">
            <v>0</v>
          </cell>
        </row>
        <row r="1057">
          <cell r="C1057" t="str">
            <v>21900TTAN190M600TUSD Total</v>
          </cell>
          <cell r="BK1057">
            <v>-555</v>
          </cell>
          <cell r="BN1057">
            <v>-554.74631306261006</v>
          </cell>
          <cell r="BP1057">
            <v>0</v>
          </cell>
          <cell r="BS1057">
            <v>0</v>
          </cell>
          <cell r="BU1057">
            <v>0</v>
          </cell>
          <cell r="BV1057">
            <v>0</v>
          </cell>
          <cell r="BW1057">
            <v>-555</v>
          </cell>
          <cell r="CC1057">
            <v>0</v>
          </cell>
          <cell r="CD1057">
            <v>0</v>
          </cell>
        </row>
        <row r="1058">
          <cell r="C1058" t="str">
            <v>21900TAllcustom2M600TUSD Total</v>
          </cell>
          <cell r="BK1058">
            <v>0</v>
          </cell>
          <cell r="BL1058">
            <v>-1</v>
          </cell>
          <cell r="BM1058">
            <v>0</v>
          </cell>
          <cell r="BN1058">
            <v>0.38042396311516313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U1058">
            <v>-1</v>
          </cell>
          <cell r="BV1058">
            <v>0</v>
          </cell>
          <cell r="BW1058">
            <v>0</v>
          </cell>
          <cell r="CC1058">
            <v>0</v>
          </cell>
          <cell r="CD1058">
            <v>0</v>
          </cell>
          <cell r="CF1058">
            <v>0</v>
          </cell>
        </row>
        <row r="1061">
          <cell r="C1061" t="str">
            <v>21900TTAN142TM510USD Total</v>
          </cell>
          <cell r="BK1061">
            <v>0</v>
          </cell>
          <cell r="BL1061">
            <v>0</v>
          </cell>
          <cell r="BN1061">
            <v>0.32424941706544103</v>
          </cell>
          <cell r="BP1061">
            <v>0</v>
          </cell>
          <cell r="BQ1061">
            <v>0</v>
          </cell>
          <cell r="BS1061">
            <v>0</v>
          </cell>
          <cell r="BU1061">
            <v>0</v>
          </cell>
          <cell r="BV1061">
            <v>0</v>
          </cell>
          <cell r="BW1061">
            <v>0</v>
          </cell>
          <cell r="CC1061">
            <v>0</v>
          </cell>
          <cell r="CD1061">
            <v>0</v>
          </cell>
        </row>
        <row r="1062">
          <cell r="C1062" t="str">
            <v>21900TTAN150M510USD Total</v>
          </cell>
          <cell r="BK1062">
            <v>0</v>
          </cell>
          <cell r="BN1062">
            <v>0</v>
          </cell>
          <cell r="BP1062">
            <v>0</v>
          </cell>
          <cell r="BS1062">
            <v>0</v>
          </cell>
          <cell r="BU1062">
            <v>0</v>
          </cell>
          <cell r="BV1062">
            <v>0</v>
          </cell>
          <cell r="BW1062">
            <v>0</v>
          </cell>
          <cell r="CC1062">
            <v>0</v>
          </cell>
          <cell r="CD1062">
            <v>0</v>
          </cell>
        </row>
        <row r="1063">
          <cell r="C1063" t="str">
            <v>21900TTAN141TM510USD Total</v>
          </cell>
          <cell r="BK1063">
            <v>0</v>
          </cell>
          <cell r="BN1063">
            <v>0</v>
          </cell>
          <cell r="BP1063">
            <v>0</v>
          </cell>
          <cell r="BS1063">
            <v>0</v>
          </cell>
          <cell r="BU1063">
            <v>0</v>
          </cell>
          <cell r="BV1063">
            <v>0</v>
          </cell>
          <cell r="BW1063">
            <v>0</v>
          </cell>
          <cell r="CC1063">
            <v>0</v>
          </cell>
          <cell r="CD1063">
            <v>0</v>
          </cell>
        </row>
        <row r="1064">
          <cell r="C1064" t="str">
            <v>21900TTAN180TM510USD Total</v>
          </cell>
          <cell r="BK1064">
            <v>0</v>
          </cell>
          <cell r="BN1064">
            <v>0</v>
          </cell>
          <cell r="BP1064">
            <v>0</v>
          </cell>
          <cell r="BS1064">
            <v>0</v>
          </cell>
          <cell r="BU1064">
            <v>0</v>
          </cell>
          <cell r="BV1064">
            <v>0</v>
          </cell>
          <cell r="BW1064">
            <v>0</v>
          </cell>
          <cell r="CC1064">
            <v>0</v>
          </cell>
          <cell r="CD1064">
            <v>0</v>
          </cell>
        </row>
        <row r="1065">
          <cell r="C1065" t="str">
            <v>21900TTAN190M510USD Total</v>
          </cell>
          <cell r="BK1065">
            <v>0</v>
          </cell>
          <cell r="BN1065">
            <v>0</v>
          </cell>
          <cell r="BP1065">
            <v>0</v>
          </cell>
          <cell r="BS1065">
            <v>0</v>
          </cell>
          <cell r="BU1065">
            <v>0</v>
          </cell>
          <cell r="BV1065">
            <v>0</v>
          </cell>
          <cell r="BW1065">
            <v>0</v>
          </cell>
          <cell r="CC1065">
            <v>0</v>
          </cell>
          <cell r="CD1065">
            <v>0</v>
          </cell>
        </row>
        <row r="1066">
          <cell r="C1066" t="str">
            <v>21900TAllcustom2M510USD Total</v>
          </cell>
          <cell r="BK1066">
            <v>0</v>
          </cell>
          <cell r="BL1066">
            <v>0</v>
          </cell>
          <cell r="BM1066">
            <v>0</v>
          </cell>
          <cell r="BN1066">
            <v>0.32424941706544103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U1066">
            <v>0</v>
          </cell>
          <cell r="BV1066">
            <v>0</v>
          </cell>
          <cell r="BW1066">
            <v>0</v>
          </cell>
          <cell r="CC1066">
            <v>0</v>
          </cell>
          <cell r="CD1066">
            <v>0</v>
          </cell>
          <cell r="CF1066">
            <v>0</v>
          </cell>
        </row>
        <row r="1070">
          <cell r="C1070" t="str">
            <v>62100TTAN142TM175USD Total</v>
          </cell>
          <cell r="BK1070">
            <v>0</v>
          </cell>
          <cell r="BL1070">
            <v>0</v>
          </cell>
          <cell r="BN1070">
            <v>0</v>
          </cell>
          <cell r="BP1070">
            <v>0</v>
          </cell>
          <cell r="BQ1070">
            <v>0</v>
          </cell>
          <cell r="BS1070">
            <v>0</v>
          </cell>
          <cell r="BU1070">
            <v>0</v>
          </cell>
          <cell r="BV1070">
            <v>0</v>
          </cell>
          <cell r="BW1070">
            <v>0</v>
          </cell>
          <cell r="CD1070">
            <v>0</v>
          </cell>
        </row>
        <row r="1071">
          <cell r="C1071" t="str">
            <v>62100TTAN150M175USD Total</v>
          </cell>
          <cell r="BK1071">
            <v>0</v>
          </cell>
          <cell r="BN1071">
            <v>0</v>
          </cell>
          <cell r="BP1071">
            <v>0</v>
          </cell>
          <cell r="BS1071">
            <v>0</v>
          </cell>
          <cell r="BU1071">
            <v>0</v>
          </cell>
          <cell r="BV1071">
            <v>0</v>
          </cell>
          <cell r="BW1071">
            <v>0</v>
          </cell>
          <cell r="CD1071">
            <v>0</v>
          </cell>
          <cell r="CF1071">
            <v>0</v>
          </cell>
        </row>
        <row r="1072">
          <cell r="C1072" t="str">
            <v>62100TTAN141TM175USD Total</v>
          </cell>
          <cell r="BK1072">
            <v>0</v>
          </cell>
          <cell r="BN1072">
            <v>0</v>
          </cell>
          <cell r="BP1072">
            <v>0</v>
          </cell>
          <cell r="BS1072">
            <v>0</v>
          </cell>
          <cell r="BU1072">
            <v>0</v>
          </cell>
          <cell r="BV1072">
            <v>0</v>
          </cell>
          <cell r="BW1072">
            <v>0</v>
          </cell>
          <cell r="CD1072">
            <v>0</v>
          </cell>
        </row>
        <row r="1073">
          <cell r="C1073" t="str">
            <v>62100TTAN180TM175USD Total</v>
          </cell>
          <cell r="BK1073">
            <v>0</v>
          </cell>
          <cell r="BN1073">
            <v>0</v>
          </cell>
          <cell r="BP1073">
            <v>0</v>
          </cell>
          <cell r="BS1073">
            <v>0</v>
          </cell>
          <cell r="BU1073">
            <v>0</v>
          </cell>
          <cell r="BV1073">
            <v>0</v>
          </cell>
          <cell r="BW1073">
            <v>0</v>
          </cell>
          <cell r="CD1073">
            <v>0</v>
          </cell>
          <cell r="CF1073">
            <v>0</v>
          </cell>
        </row>
        <row r="1074">
          <cell r="C1074" t="str">
            <v>62100TTAN190M175USD Total</v>
          </cell>
          <cell r="BK1074">
            <v>0</v>
          </cell>
          <cell r="BN1074">
            <v>0</v>
          </cell>
          <cell r="BP1074">
            <v>0</v>
          </cell>
          <cell r="BS1074">
            <v>0</v>
          </cell>
          <cell r="BU1074">
            <v>0</v>
          </cell>
          <cell r="BV1074">
            <v>0</v>
          </cell>
          <cell r="BW1074">
            <v>0</v>
          </cell>
          <cell r="CD1074">
            <v>0</v>
          </cell>
          <cell r="CF1074">
            <v>0</v>
          </cell>
        </row>
        <row r="1075">
          <cell r="C1075" t="str">
            <v>62100TAllcustom2M175USD Total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U1075">
            <v>0</v>
          </cell>
          <cell r="BV1075">
            <v>0</v>
          </cell>
          <cell r="BW1075">
            <v>0</v>
          </cell>
          <cell r="CD1075">
            <v>0</v>
          </cell>
          <cell r="CF1075">
            <v>0</v>
          </cell>
        </row>
        <row r="1079">
          <cell r="C1079" t="str">
            <v>62352TAllcustom2Allcustom3USD Total</v>
          </cell>
          <cell r="BK1079">
            <v>619</v>
          </cell>
          <cell r="BN1079">
            <v>618.62213090738908</v>
          </cell>
          <cell r="BP1079">
            <v>0</v>
          </cell>
          <cell r="BQ1079">
            <v>0</v>
          </cell>
          <cell r="BS1079">
            <v>0</v>
          </cell>
          <cell r="BW1079">
            <v>619</v>
          </cell>
          <cell r="CD1079">
            <v>0</v>
          </cell>
          <cell r="CF1079">
            <v>0</v>
          </cell>
        </row>
        <row r="1080">
          <cell r="C1080" t="str">
            <v>62354TAllcustom2Allcustom3USD Total</v>
          </cell>
          <cell r="BK1080">
            <v>34</v>
          </cell>
          <cell r="BN1080">
            <v>33.7795942258414</v>
          </cell>
          <cell r="BP1080">
            <v>0</v>
          </cell>
          <cell r="BS1080">
            <v>0</v>
          </cell>
          <cell r="BW1080">
            <v>34</v>
          </cell>
          <cell r="CD1080">
            <v>0</v>
          </cell>
        </row>
        <row r="1081">
          <cell r="C1081" t="str">
            <v>62356TAllcustom2Allcustom3USD Total</v>
          </cell>
          <cell r="BK1081">
            <v>70</v>
          </cell>
          <cell r="BN1081">
            <v>69.50511239742211</v>
          </cell>
          <cell r="BP1081">
            <v>0</v>
          </cell>
          <cell r="BS1081">
            <v>0</v>
          </cell>
          <cell r="BW1081">
            <v>70</v>
          </cell>
          <cell r="CD1081">
            <v>0</v>
          </cell>
        </row>
        <row r="1082">
          <cell r="C1082" t="str">
            <v>25772Allcustom2Allcustom3USD Total</v>
          </cell>
          <cell r="BK1082">
            <v>277</v>
          </cell>
          <cell r="BN1082">
            <v>276.70929901823598</v>
          </cell>
          <cell r="BP1082">
            <v>0</v>
          </cell>
          <cell r="BS1082">
            <v>0</v>
          </cell>
          <cell r="BW1082">
            <v>277</v>
          </cell>
          <cell r="CD1082">
            <v>0</v>
          </cell>
        </row>
        <row r="1083">
          <cell r="C1083" t="str">
            <v>25750TAllcustom2Allcustom3USD Total</v>
          </cell>
          <cell r="BK1083">
            <v>9</v>
          </cell>
          <cell r="BN1083">
            <v>9.0883468012380515</v>
          </cell>
          <cell r="BP1083">
            <v>0</v>
          </cell>
          <cell r="BS1083">
            <v>0</v>
          </cell>
          <cell r="BW1083">
            <v>9</v>
          </cell>
          <cell r="CD1083">
            <v>0</v>
          </cell>
        </row>
        <row r="1084">
          <cell r="C1084" t="str">
            <v>25775Allcustom2Allcustom3USD Total</v>
          </cell>
          <cell r="BK1084">
            <v>23</v>
          </cell>
          <cell r="BN1084">
            <v>22.894095283875</v>
          </cell>
          <cell r="BP1084">
            <v>0</v>
          </cell>
          <cell r="BS1084">
            <v>0</v>
          </cell>
          <cell r="BW1084">
            <v>23</v>
          </cell>
          <cell r="CD1084">
            <v>0</v>
          </cell>
        </row>
        <row r="1085">
          <cell r="C1085" t="str">
            <v>Other_receivables_other_USD</v>
          </cell>
          <cell r="BK1085">
            <v>888</v>
          </cell>
          <cell r="BL1085">
            <v>0</v>
          </cell>
          <cell r="BM1085">
            <v>0</v>
          </cell>
          <cell r="BN1085">
            <v>888.87836261838447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W1085">
            <v>888</v>
          </cell>
        </row>
        <row r="1086">
          <cell r="C1086" t="str">
            <v>62360TAllcustom2Allcustom3USD Total</v>
          </cell>
          <cell r="BK1086">
            <v>1920</v>
          </cell>
          <cell r="BL1086">
            <v>0</v>
          </cell>
          <cell r="BM1086">
            <v>0</v>
          </cell>
          <cell r="BN1086">
            <v>1919.476941252386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W1086">
            <v>1920</v>
          </cell>
          <cell r="CD1086">
            <v>0</v>
          </cell>
          <cell r="CF1086">
            <v>0</v>
          </cell>
        </row>
        <row r="1089">
          <cell r="C1089" t="str">
            <v>62357TAllcustom2Allcustom3USD Total</v>
          </cell>
          <cell r="BK1089">
            <v>723</v>
          </cell>
          <cell r="BL1089">
            <v>1</v>
          </cell>
          <cell r="BN1089">
            <v>721.90683753065298</v>
          </cell>
          <cell r="BP1089">
            <v>0</v>
          </cell>
          <cell r="BS1089">
            <v>0</v>
          </cell>
          <cell r="BU1089">
            <v>1</v>
          </cell>
          <cell r="BV1089">
            <v>0</v>
          </cell>
          <cell r="BW1089">
            <v>723</v>
          </cell>
          <cell r="CD1089">
            <v>0</v>
          </cell>
        </row>
        <row r="1090">
          <cell r="C1090" t="str">
            <v>62358TAllcustom2Allcustom3USD Total</v>
          </cell>
          <cell r="BK1090">
            <v>1197</v>
          </cell>
          <cell r="BL1090">
            <v>-1</v>
          </cell>
          <cell r="BN1090">
            <v>1197.57010372173</v>
          </cell>
          <cell r="BP1090">
            <v>0</v>
          </cell>
          <cell r="BQ1090">
            <v>0</v>
          </cell>
          <cell r="BS1090">
            <v>0</v>
          </cell>
          <cell r="BU1090">
            <v>-1</v>
          </cell>
          <cell r="BV1090">
            <v>0</v>
          </cell>
          <cell r="BW1090">
            <v>1197</v>
          </cell>
          <cell r="CD1090">
            <v>0</v>
          </cell>
          <cell r="CF1090">
            <v>0</v>
          </cell>
        </row>
        <row r="1095">
          <cell r="C1095" t="str">
            <v>61105SHA410M881CUSD Total</v>
          </cell>
          <cell r="BK1095">
            <v>69585</v>
          </cell>
          <cell r="BN1095">
            <v>69585</v>
          </cell>
          <cell r="BW1095">
            <v>69585</v>
          </cell>
          <cell r="CD1095">
            <v>0</v>
          </cell>
        </row>
        <row r="1096">
          <cell r="C1096" t="str">
            <v>61105SHA410M882USD Total</v>
          </cell>
          <cell r="BK1096">
            <v>76537</v>
          </cell>
          <cell r="BN1096">
            <v>76537</v>
          </cell>
          <cell r="BW1096">
            <v>76537</v>
          </cell>
          <cell r="CD1096">
            <v>0</v>
          </cell>
        </row>
        <row r="1097">
          <cell r="C1097" t="str">
            <v>61105SHA410M883USD Total</v>
          </cell>
          <cell r="BK1097">
            <v>0</v>
          </cell>
          <cell r="BN1097">
            <v>0</v>
          </cell>
          <cell r="BW1097">
            <v>0</v>
          </cell>
          <cell r="CD1097">
            <v>0</v>
          </cell>
        </row>
        <row r="1098">
          <cell r="C1098" t="str">
            <v>61105SHA410M889USD Total</v>
          </cell>
          <cell r="BK1098">
            <v>0</v>
          </cell>
          <cell r="BN1098">
            <v>0</v>
          </cell>
          <cell r="BW1098">
            <v>0</v>
          </cell>
          <cell r="CD1098">
            <v>0</v>
          </cell>
        </row>
        <row r="1099">
          <cell r="C1099" t="str">
            <v>61105SHA410M880TUSD Total</v>
          </cell>
          <cell r="BK1099">
            <v>146122</v>
          </cell>
          <cell r="BN1099">
            <v>146122</v>
          </cell>
          <cell r="BW1099">
            <v>146122</v>
          </cell>
          <cell r="CD1099">
            <v>0</v>
          </cell>
        </row>
        <row r="1101">
          <cell r="C1101" t="str">
            <v>61105SHA420M881CUSD Total</v>
          </cell>
          <cell r="BK1101">
            <v>361409</v>
          </cell>
          <cell r="BN1101">
            <v>361409</v>
          </cell>
          <cell r="BW1101">
            <v>361409</v>
          </cell>
          <cell r="CD1101">
            <v>0</v>
          </cell>
        </row>
        <row r="1102">
          <cell r="C1102" t="str">
            <v>61105SHA420M882USD Total</v>
          </cell>
          <cell r="BK1102">
            <v>306241</v>
          </cell>
          <cell r="BN1102">
            <v>306241</v>
          </cell>
          <cell r="BW1102">
            <v>306241</v>
          </cell>
          <cell r="CD1102">
            <v>0</v>
          </cell>
        </row>
        <row r="1103">
          <cell r="C1103" t="str">
            <v>61105SHA420M883USD Total</v>
          </cell>
          <cell r="BK1103">
            <v>0</v>
          </cell>
          <cell r="BN1103">
            <v>0</v>
          </cell>
          <cell r="BW1103">
            <v>0</v>
          </cell>
          <cell r="CD1103">
            <v>0</v>
          </cell>
        </row>
        <row r="1104">
          <cell r="C1104" t="str">
            <v>61105SHA420M889USD Total</v>
          </cell>
          <cell r="BK1104">
            <v>0</v>
          </cell>
          <cell r="BN1104">
            <v>0</v>
          </cell>
          <cell r="BW1104">
            <v>0</v>
          </cell>
          <cell r="CD1104">
            <v>0</v>
          </cell>
        </row>
        <row r="1105">
          <cell r="C1105" t="str">
            <v>61105SHA420M880TUSD Total</v>
          </cell>
          <cell r="BK1105">
            <v>667650</v>
          </cell>
          <cell r="BN1105">
            <v>667650</v>
          </cell>
          <cell r="BW1105">
            <v>667650</v>
          </cell>
          <cell r="CD1105">
            <v>0</v>
          </cell>
        </row>
        <row r="1107">
          <cell r="C1107" t="str">
            <v>61105Allcustom2M881CUSD Total</v>
          </cell>
          <cell r="BK1107">
            <v>430994</v>
          </cell>
          <cell r="BN1107">
            <v>430994</v>
          </cell>
          <cell r="BW1107">
            <v>430994</v>
          </cell>
          <cell r="CD1107">
            <v>0</v>
          </cell>
        </row>
        <row r="1108">
          <cell r="C1108" t="str">
            <v>61105Allcustom2M882USD Total</v>
          </cell>
          <cell r="BK1108">
            <v>382778</v>
          </cell>
          <cell r="BN1108">
            <v>382778</v>
          </cell>
          <cell r="BW1108">
            <v>382778</v>
          </cell>
          <cell r="CD1108">
            <v>0</v>
          </cell>
        </row>
        <row r="1109">
          <cell r="C1109" t="str">
            <v>61105Allcustom2M883USD Total</v>
          </cell>
          <cell r="BK1109">
            <v>0</v>
          </cell>
          <cell r="BN1109">
            <v>0</v>
          </cell>
          <cell r="BW1109">
            <v>0</v>
          </cell>
          <cell r="CD1109">
            <v>0</v>
          </cell>
        </row>
        <row r="1110">
          <cell r="C1110" t="str">
            <v>61105Allcustom2M889USD Total</v>
          </cell>
          <cell r="BK1110">
            <v>0</v>
          </cell>
          <cell r="BN1110">
            <v>0</v>
          </cell>
          <cell r="BW1110">
            <v>0</v>
          </cell>
          <cell r="CD1110">
            <v>0</v>
          </cell>
        </row>
        <row r="1111">
          <cell r="C1111" t="str">
            <v>61105Allcustom2M880TUSD Total</v>
          </cell>
          <cell r="BK1111">
            <v>813772</v>
          </cell>
          <cell r="BN1111">
            <v>813772</v>
          </cell>
          <cell r="BW1111">
            <v>813772</v>
          </cell>
          <cell r="CD1111">
            <v>0</v>
          </cell>
        </row>
        <row r="1113">
          <cell r="C1113" t="str">
            <v>61100Allcustom2M881CUSD Total</v>
          </cell>
          <cell r="BK1113">
            <v>21545382</v>
          </cell>
          <cell r="BN1113">
            <v>21545382</v>
          </cell>
          <cell r="BW1113">
            <v>21545382</v>
          </cell>
          <cell r="CD1113">
            <v>0</v>
          </cell>
        </row>
        <row r="1117">
          <cell r="C1117" t="str">
            <v>50535TPRO110M160USD Total</v>
          </cell>
          <cell r="BK1117">
            <v>8</v>
          </cell>
          <cell r="BN1117">
            <v>8.2286130307869207</v>
          </cell>
          <cell r="BP1117">
            <v>0</v>
          </cell>
          <cell r="BS1117">
            <v>0</v>
          </cell>
          <cell r="BW1117">
            <v>8</v>
          </cell>
          <cell r="CC1117">
            <v>0</v>
          </cell>
          <cell r="CD1117">
            <v>0</v>
          </cell>
        </row>
        <row r="1118">
          <cell r="C1118" t="str">
            <v>50535TPRO120M160USD Total</v>
          </cell>
          <cell r="BK1118">
            <v>13</v>
          </cell>
          <cell r="BN1118">
            <v>13.0198984476754</v>
          </cell>
          <cell r="BP1118">
            <v>0</v>
          </cell>
          <cell r="BS1118">
            <v>0</v>
          </cell>
          <cell r="BW1118">
            <v>13</v>
          </cell>
          <cell r="CC1118">
            <v>0</v>
          </cell>
          <cell r="CD1118">
            <v>0</v>
          </cell>
        </row>
        <row r="1119">
          <cell r="C1119" t="str">
            <v>50535TPRO210TM160USD Total</v>
          </cell>
          <cell r="BK1119">
            <v>96</v>
          </cell>
          <cell r="BN1119">
            <v>96.338230976455606</v>
          </cell>
          <cell r="BP1119">
            <v>0</v>
          </cell>
          <cell r="BS1119">
            <v>0</v>
          </cell>
          <cell r="BW1119">
            <v>96</v>
          </cell>
          <cell r="CC1119">
            <v>0</v>
          </cell>
          <cell r="CD1119">
            <v>0</v>
          </cell>
        </row>
        <row r="1120">
          <cell r="C1120" t="str">
            <v>50535TPRO200TM160USD Total</v>
          </cell>
          <cell r="BK1120">
            <v>42</v>
          </cell>
          <cell r="BL1120">
            <v>1</v>
          </cell>
          <cell r="BN1120">
            <v>41.162352134086099</v>
          </cell>
          <cell r="BP1120">
            <v>0</v>
          </cell>
          <cell r="BQ1120">
            <v>0</v>
          </cell>
          <cell r="BS1120">
            <v>0</v>
          </cell>
          <cell r="BW1120">
            <v>42</v>
          </cell>
          <cell r="CC1120">
            <v>0</v>
          </cell>
          <cell r="CD1120">
            <v>0</v>
          </cell>
        </row>
        <row r="1121">
          <cell r="C1121" t="str">
            <v>50535TAllcustom2M160USD Total</v>
          </cell>
          <cell r="BK1121">
            <v>159</v>
          </cell>
          <cell r="BL1121">
            <v>1</v>
          </cell>
          <cell r="BM1121">
            <v>0</v>
          </cell>
          <cell r="BN1121">
            <v>158.74909458900402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W1121">
            <v>159</v>
          </cell>
          <cell r="CC1121">
            <v>0</v>
          </cell>
          <cell r="CD1121">
            <v>0</v>
          </cell>
          <cell r="CF1121">
            <v>0</v>
          </cell>
        </row>
        <row r="1124">
          <cell r="C1124" t="str">
            <v>50535TPRO110M290USD Total</v>
          </cell>
          <cell r="BK1124">
            <v>-53</v>
          </cell>
          <cell r="BN1124">
            <v>-52.834588500000002</v>
          </cell>
          <cell r="BP1124">
            <v>0</v>
          </cell>
          <cell r="BS1124">
            <v>0</v>
          </cell>
          <cell r="BW1124">
            <v>-53</v>
          </cell>
          <cell r="CC1124">
            <v>0</v>
          </cell>
          <cell r="CD1124">
            <v>0</v>
          </cell>
        </row>
        <row r="1125">
          <cell r="C1125" t="str">
            <v>50535TPRO120M290USD Total</v>
          </cell>
          <cell r="BK1125">
            <v>-29</v>
          </cell>
          <cell r="BN1125">
            <v>-29.307346342225998</v>
          </cell>
          <cell r="BP1125">
            <v>0</v>
          </cell>
          <cell r="BS1125">
            <v>0</v>
          </cell>
          <cell r="BW1125">
            <v>-29</v>
          </cell>
          <cell r="CC1125">
            <v>0</v>
          </cell>
          <cell r="CD1125">
            <v>0</v>
          </cell>
        </row>
        <row r="1126">
          <cell r="C1126" t="str">
            <v>50535TPRO210TM290USD Total</v>
          </cell>
          <cell r="BK1126">
            <v>-691</v>
          </cell>
          <cell r="BN1126">
            <v>-691.26277068031095</v>
          </cell>
          <cell r="BP1126">
            <v>0</v>
          </cell>
          <cell r="BS1126">
            <v>0</v>
          </cell>
          <cell r="BW1126">
            <v>-691</v>
          </cell>
          <cell r="CC1126">
            <v>0</v>
          </cell>
          <cell r="CD1126">
            <v>0</v>
          </cell>
        </row>
        <row r="1127">
          <cell r="C1127" t="str">
            <v>50535TPRO200TM290USD Total</v>
          </cell>
          <cell r="BK1127">
            <v>-26</v>
          </cell>
          <cell r="BL1127">
            <v>-1</v>
          </cell>
          <cell r="BN1127">
            <v>-25.183809254911502</v>
          </cell>
          <cell r="BP1127">
            <v>0</v>
          </cell>
          <cell r="BQ1127">
            <v>0</v>
          </cell>
          <cell r="BS1127">
            <v>0</v>
          </cell>
          <cell r="BW1127">
            <v>-26</v>
          </cell>
          <cell r="CC1127">
            <v>0</v>
          </cell>
          <cell r="CD1127">
            <v>0</v>
          </cell>
        </row>
        <row r="1128">
          <cell r="C1128" t="str">
            <v>50535TAllcustom2M290USD Total</v>
          </cell>
          <cell r="BK1128">
            <v>-799</v>
          </cell>
          <cell r="BL1128">
            <v>-1</v>
          </cell>
          <cell r="BM1128">
            <v>0</v>
          </cell>
          <cell r="BN1128">
            <v>-798.58851477744838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W1128">
            <v>-799</v>
          </cell>
          <cell r="CC1128">
            <v>0</v>
          </cell>
          <cell r="CD1128">
            <v>0</v>
          </cell>
          <cell r="CF1128">
            <v>0</v>
          </cell>
        </row>
        <row r="1131">
          <cell r="C1131" t="str">
            <v>50535TPRO110M170USD Total</v>
          </cell>
          <cell r="BK1131">
            <v>0</v>
          </cell>
          <cell r="BN1131">
            <v>-5.1765919912152798E-2</v>
          </cell>
          <cell r="BP1131">
            <v>0</v>
          </cell>
          <cell r="BS1131">
            <v>0</v>
          </cell>
          <cell r="BW1131">
            <v>0</v>
          </cell>
          <cell r="CC1131">
            <v>0</v>
          </cell>
          <cell r="CD1131">
            <v>0</v>
          </cell>
        </row>
        <row r="1132">
          <cell r="C1132" t="str">
            <v>50535TPRO120M170USD Total</v>
          </cell>
          <cell r="BK1132">
            <v>-6</v>
          </cell>
          <cell r="BN1132">
            <v>-5.8534646664891099</v>
          </cell>
          <cell r="BP1132">
            <v>0</v>
          </cell>
          <cell r="BS1132">
            <v>0</v>
          </cell>
          <cell r="BW1132">
            <v>-6</v>
          </cell>
          <cell r="CC1132">
            <v>0</v>
          </cell>
          <cell r="CD1132">
            <v>0</v>
          </cell>
        </row>
        <row r="1133">
          <cell r="C1133" t="str">
            <v>50535TPRO210TM170USD Total</v>
          </cell>
          <cell r="BK1133">
            <v>-162</v>
          </cell>
          <cell r="BN1133">
            <v>-162.297929627505</v>
          </cell>
          <cell r="BP1133">
            <v>0</v>
          </cell>
          <cell r="BS1133">
            <v>0</v>
          </cell>
          <cell r="BW1133">
            <v>-162</v>
          </cell>
          <cell r="CC1133">
            <v>0</v>
          </cell>
          <cell r="CD1133">
            <v>0</v>
          </cell>
        </row>
        <row r="1134">
          <cell r="C1134" t="str">
            <v>50535TPRO200TM170USD Total</v>
          </cell>
          <cell r="BK1134">
            <v>-13</v>
          </cell>
          <cell r="BL1134">
            <v>0</v>
          </cell>
          <cell r="BN1134">
            <v>-13.0157674265739</v>
          </cell>
          <cell r="BP1134">
            <v>0</v>
          </cell>
          <cell r="BQ1134">
            <v>0</v>
          </cell>
          <cell r="BS1134">
            <v>0</v>
          </cell>
          <cell r="BW1134">
            <v>-13</v>
          </cell>
          <cell r="CC1134">
            <v>0</v>
          </cell>
          <cell r="CD1134">
            <v>0</v>
          </cell>
        </row>
        <row r="1135">
          <cell r="C1135" t="str">
            <v>50535TAllcustom2M170USD Total</v>
          </cell>
          <cell r="BK1135">
            <v>-181</v>
          </cell>
          <cell r="BL1135">
            <v>0</v>
          </cell>
          <cell r="BM1135">
            <v>0</v>
          </cell>
          <cell r="BN1135">
            <v>-181.21892764048016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W1135">
            <v>-181</v>
          </cell>
          <cell r="CC1135">
            <v>0</v>
          </cell>
          <cell r="CD1135">
            <v>0</v>
          </cell>
          <cell r="CF1135">
            <v>0</v>
          </cell>
        </row>
        <row r="1138">
          <cell r="C1138" t="str">
            <v>50535TPRO110M410USD Total</v>
          </cell>
          <cell r="BK1138">
            <v>4</v>
          </cell>
          <cell r="BN1138">
            <v>3.6263337085507499</v>
          </cell>
          <cell r="BP1138">
            <v>0</v>
          </cell>
          <cell r="BS1138">
            <v>0</v>
          </cell>
          <cell r="BW1138">
            <v>4</v>
          </cell>
          <cell r="CC1138">
            <v>0</v>
          </cell>
          <cell r="CD1138">
            <v>0</v>
          </cell>
        </row>
        <row r="1139">
          <cell r="C1139" t="str">
            <v>50535TPRO120M410USD Total</v>
          </cell>
          <cell r="BK1139">
            <v>0</v>
          </cell>
          <cell r="BN1139">
            <v>0</v>
          </cell>
          <cell r="BP1139">
            <v>0</v>
          </cell>
          <cell r="BS1139">
            <v>0</v>
          </cell>
          <cell r="BW1139">
            <v>0</v>
          </cell>
          <cell r="CC1139">
            <v>0</v>
          </cell>
          <cell r="CD1139">
            <v>0</v>
          </cell>
        </row>
        <row r="1140">
          <cell r="C1140" t="str">
            <v>50535TPRO210TM410USD Total</v>
          </cell>
          <cell r="BK1140">
            <v>1</v>
          </cell>
          <cell r="BN1140">
            <v>0.50382741766703698</v>
          </cell>
          <cell r="BP1140">
            <v>0</v>
          </cell>
          <cell r="BS1140">
            <v>0</v>
          </cell>
          <cell r="BW1140">
            <v>1</v>
          </cell>
          <cell r="CC1140">
            <v>0</v>
          </cell>
          <cell r="CD1140">
            <v>0</v>
          </cell>
        </row>
        <row r="1141">
          <cell r="C1141" t="str">
            <v>50535TPRO200TM410USD Total</v>
          </cell>
          <cell r="BK1141">
            <v>0</v>
          </cell>
          <cell r="BL1141">
            <v>-1</v>
          </cell>
          <cell r="BN1141">
            <v>0.89910683390420609</v>
          </cell>
          <cell r="BP1141">
            <v>0</v>
          </cell>
          <cell r="BQ1141">
            <v>0</v>
          </cell>
          <cell r="BS1141">
            <v>0</v>
          </cell>
          <cell r="BW1141">
            <v>0</v>
          </cell>
          <cell r="CC1141">
            <v>0</v>
          </cell>
          <cell r="CD1141">
            <v>0</v>
          </cell>
        </row>
        <row r="1142">
          <cell r="C1142" t="str">
            <v>50535TAllcustom2M410USD Total</v>
          </cell>
          <cell r="BK1142">
            <v>5</v>
          </cell>
          <cell r="BL1142">
            <v>-1</v>
          </cell>
          <cell r="BM1142">
            <v>0</v>
          </cell>
          <cell r="BN1142">
            <v>5.0292679601219925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W1142">
            <v>5</v>
          </cell>
          <cell r="CC1142">
            <v>0</v>
          </cell>
          <cell r="CD1142">
            <v>0</v>
          </cell>
          <cell r="CF1142">
            <v>0</v>
          </cell>
        </row>
        <row r="1145">
          <cell r="C1145" t="str">
            <v>50535TPRO110M420USD Total</v>
          </cell>
          <cell r="BK1145">
            <v>0</v>
          </cell>
          <cell r="BN1145">
            <v>0</v>
          </cell>
          <cell r="BP1145">
            <v>0</v>
          </cell>
          <cell r="BS1145">
            <v>0</v>
          </cell>
          <cell r="BW1145">
            <v>0</v>
          </cell>
          <cell r="CC1145">
            <v>0</v>
          </cell>
          <cell r="CD1145">
            <v>0</v>
          </cell>
        </row>
        <row r="1146">
          <cell r="C1146" t="str">
            <v>50535TPRO120M420USD Total</v>
          </cell>
          <cell r="BK1146">
            <v>0</v>
          </cell>
          <cell r="BN1146">
            <v>0</v>
          </cell>
          <cell r="BP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</row>
        <row r="1147">
          <cell r="C1147" t="str">
            <v>50535TPRO210TM420USD Total</v>
          </cell>
          <cell r="BK1147">
            <v>0</v>
          </cell>
          <cell r="BN1147">
            <v>0</v>
          </cell>
          <cell r="BP1147">
            <v>0</v>
          </cell>
          <cell r="BS1147">
            <v>0</v>
          </cell>
          <cell r="BW1147">
            <v>0</v>
          </cell>
          <cell r="CC1147">
            <v>0</v>
          </cell>
          <cell r="CD1147">
            <v>0</v>
          </cell>
        </row>
        <row r="1148">
          <cell r="C1148" t="str">
            <v>50535TPRO200TM420USD Total</v>
          </cell>
          <cell r="BK1148">
            <v>0</v>
          </cell>
          <cell r="BL1148">
            <v>0</v>
          </cell>
          <cell r="BN1148">
            <v>0</v>
          </cell>
          <cell r="BP1148">
            <v>0</v>
          </cell>
          <cell r="BQ1148">
            <v>0</v>
          </cell>
          <cell r="BS1148">
            <v>0</v>
          </cell>
          <cell r="BW1148">
            <v>0</v>
          </cell>
          <cell r="CC1148">
            <v>0</v>
          </cell>
          <cell r="CD1148">
            <v>0</v>
          </cell>
        </row>
        <row r="1149">
          <cell r="C1149" t="str">
            <v>50535TAllcustom2M420USD Total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W1149">
            <v>0</v>
          </cell>
          <cell r="CC1149">
            <v>0</v>
          </cell>
          <cell r="CD1149">
            <v>0</v>
          </cell>
          <cell r="CF1149">
            <v>0</v>
          </cell>
        </row>
        <row r="1152">
          <cell r="C1152" t="str">
            <v>50535TPRO110M198USD Total</v>
          </cell>
          <cell r="BK1152">
            <v>26</v>
          </cell>
          <cell r="BN1152">
            <v>25.753530809999997</v>
          </cell>
          <cell r="BP1152">
            <v>0</v>
          </cell>
          <cell r="BS1152">
            <v>0</v>
          </cell>
          <cell r="BW1152">
            <v>26</v>
          </cell>
          <cell r="CC1152">
            <v>0</v>
          </cell>
          <cell r="CD1152">
            <v>0</v>
          </cell>
        </row>
        <row r="1153">
          <cell r="C1153" t="str">
            <v>50535TPRO120M198USD Total</v>
          </cell>
          <cell r="BK1153">
            <v>0</v>
          </cell>
          <cell r="BN1153">
            <v>0</v>
          </cell>
          <cell r="BP1153">
            <v>0</v>
          </cell>
          <cell r="BS1153">
            <v>0</v>
          </cell>
          <cell r="BW1153">
            <v>0</v>
          </cell>
          <cell r="CC1153">
            <v>0</v>
          </cell>
          <cell r="CD1153">
            <v>0</v>
          </cell>
        </row>
        <row r="1154">
          <cell r="C1154" t="str">
            <v>50535TPRO210TM198USD Total</v>
          </cell>
          <cell r="BK1154">
            <v>-2</v>
          </cell>
          <cell r="BN1154">
            <v>-1.7353720089266902</v>
          </cell>
          <cell r="BP1154">
            <v>0</v>
          </cell>
          <cell r="BS1154">
            <v>0</v>
          </cell>
          <cell r="BW1154">
            <v>-2</v>
          </cell>
          <cell r="CC1154">
            <v>0</v>
          </cell>
          <cell r="CD1154">
            <v>0</v>
          </cell>
        </row>
        <row r="1155">
          <cell r="C1155" t="str">
            <v>50535TPRO200TM198USD Total</v>
          </cell>
          <cell r="BK1155">
            <v>0</v>
          </cell>
          <cell r="BL1155">
            <v>0</v>
          </cell>
          <cell r="BN1155">
            <v>0</v>
          </cell>
          <cell r="BP1155">
            <v>0</v>
          </cell>
          <cell r="BQ1155">
            <v>0</v>
          </cell>
          <cell r="BS1155">
            <v>0</v>
          </cell>
          <cell r="BW1155">
            <v>0</v>
          </cell>
          <cell r="CC1155">
            <v>0</v>
          </cell>
          <cell r="CD1155">
            <v>0</v>
          </cell>
        </row>
        <row r="1156">
          <cell r="C1156" t="str">
            <v>50535TAllcustom2M198USD Total</v>
          </cell>
          <cell r="BK1156">
            <v>24</v>
          </cell>
          <cell r="BL1156">
            <v>0</v>
          </cell>
          <cell r="BM1156">
            <v>0</v>
          </cell>
          <cell r="BN1156">
            <v>24.018158801073309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W1156">
            <v>24</v>
          </cell>
          <cell r="CC1156">
            <v>0</v>
          </cell>
          <cell r="CD1156">
            <v>0</v>
          </cell>
          <cell r="CF1156">
            <v>0</v>
          </cell>
        </row>
        <row r="1159">
          <cell r="C1159" t="str">
            <v>50535TPRO110M510USD Total</v>
          </cell>
          <cell r="BK1159">
            <v>0</v>
          </cell>
          <cell r="BN1159">
            <v>0</v>
          </cell>
          <cell r="BP1159">
            <v>0</v>
          </cell>
          <cell r="BS1159">
            <v>0</v>
          </cell>
          <cell r="BW1159">
            <v>0</v>
          </cell>
          <cell r="CC1159">
            <v>0</v>
          </cell>
          <cell r="CD1159">
            <v>0</v>
          </cell>
        </row>
        <row r="1160">
          <cell r="C1160" t="str">
            <v>50535TPRO120M510USD Total</v>
          </cell>
          <cell r="BK1160">
            <v>0</v>
          </cell>
          <cell r="BN1160">
            <v>0</v>
          </cell>
          <cell r="BP1160">
            <v>0</v>
          </cell>
          <cell r="BS1160">
            <v>0</v>
          </cell>
          <cell r="BW1160">
            <v>0</v>
          </cell>
          <cell r="CC1160">
            <v>0</v>
          </cell>
          <cell r="CD1160">
            <v>0</v>
          </cell>
        </row>
        <row r="1161">
          <cell r="C1161" t="str">
            <v>50535TPRO210TM510USD Total</v>
          </cell>
          <cell r="BK1161">
            <v>0</v>
          </cell>
          <cell r="BN1161">
            <v>0</v>
          </cell>
          <cell r="BP1161">
            <v>0</v>
          </cell>
          <cell r="BS1161">
            <v>0</v>
          </cell>
          <cell r="BW1161">
            <v>0</v>
          </cell>
          <cell r="CC1161">
            <v>0</v>
          </cell>
          <cell r="CD1161">
            <v>0</v>
          </cell>
        </row>
        <row r="1162">
          <cell r="C1162" t="str">
            <v>50535TPRO200TM510USD Total</v>
          </cell>
          <cell r="BK1162">
            <v>0</v>
          </cell>
          <cell r="BL1162">
            <v>0</v>
          </cell>
          <cell r="BN1162">
            <v>0</v>
          </cell>
          <cell r="BP1162">
            <v>0</v>
          </cell>
          <cell r="BQ1162">
            <v>0</v>
          </cell>
          <cell r="BS1162">
            <v>0</v>
          </cell>
          <cell r="BW1162">
            <v>0</v>
          </cell>
          <cell r="CC1162">
            <v>0</v>
          </cell>
          <cell r="CD1162">
            <v>0</v>
          </cell>
        </row>
        <row r="1163">
          <cell r="C1163" t="str">
            <v>50535TAllcustom2M510USD Total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W1163">
            <v>0</v>
          </cell>
          <cell r="CC1163">
            <v>0</v>
          </cell>
          <cell r="CD1163">
            <v>0</v>
          </cell>
          <cell r="CF1163">
            <v>0</v>
          </cell>
        </row>
        <row r="1166">
          <cell r="C1166" t="str">
            <v>50535TPRO110M549USD Total</v>
          </cell>
          <cell r="BK1166">
            <v>0</v>
          </cell>
          <cell r="BN1166">
            <v>0</v>
          </cell>
          <cell r="BP1166">
            <v>0</v>
          </cell>
          <cell r="BS1166">
            <v>0</v>
          </cell>
          <cell r="BW1166">
            <v>0</v>
          </cell>
          <cell r="CC1166">
            <v>0</v>
          </cell>
          <cell r="CD1166">
            <v>0</v>
          </cell>
        </row>
        <row r="1167">
          <cell r="C1167" t="str">
            <v>50535TPRO120M549USD Total</v>
          </cell>
          <cell r="BK1167">
            <v>0</v>
          </cell>
          <cell r="BN1167">
            <v>0</v>
          </cell>
          <cell r="BP1167">
            <v>0</v>
          </cell>
          <cell r="BS1167">
            <v>0</v>
          </cell>
          <cell r="BW1167">
            <v>0</v>
          </cell>
          <cell r="CC1167">
            <v>0</v>
          </cell>
          <cell r="CD1167">
            <v>0</v>
          </cell>
        </row>
        <row r="1168">
          <cell r="C1168" t="str">
            <v>50535TPRO210TM549USD Total</v>
          </cell>
          <cell r="BK1168">
            <v>0</v>
          </cell>
          <cell r="BN1168">
            <v>0</v>
          </cell>
          <cell r="BP1168">
            <v>0</v>
          </cell>
          <cell r="BS1168">
            <v>0</v>
          </cell>
          <cell r="BW1168">
            <v>0</v>
          </cell>
          <cell r="CC1168">
            <v>0</v>
          </cell>
          <cell r="CD1168">
            <v>0</v>
          </cell>
        </row>
        <row r="1169">
          <cell r="C1169" t="str">
            <v>50535TPRO200TM549USD Total</v>
          </cell>
          <cell r="BK1169">
            <v>0</v>
          </cell>
          <cell r="BL1169">
            <v>0</v>
          </cell>
          <cell r="BN1169">
            <v>0</v>
          </cell>
          <cell r="BP1169">
            <v>0</v>
          </cell>
          <cell r="BQ1169">
            <v>0</v>
          </cell>
          <cell r="BS1169">
            <v>0</v>
          </cell>
          <cell r="BW1169">
            <v>0</v>
          </cell>
          <cell r="CC1169">
            <v>0</v>
          </cell>
          <cell r="CD1169">
            <v>0</v>
          </cell>
        </row>
        <row r="1170">
          <cell r="C1170" t="str">
            <v>50535TAllcustom2M549USD Total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W1170">
            <v>0</v>
          </cell>
          <cell r="CC1170">
            <v>0</v>
          </cell>
          <cell r="CD1170">
            <v>0</v>
          </cell>
          <cell r="CF1170">
            <v>0</v>
          </cell>
        </row>
        <row r="1173">
          <cell r="C1173" t="str">
            <v>50535TPRO110M550USD Total</v>
          </cell>
          <cell r="BK1173">
            <v>0</v>
          </cell>
          <cell r="BN1173">
            <v>0</v>
          </cell>
          <cell r="BP1173">
            <v>0</v>
          </cell>
          <cell r="BS1173">
            <v>0</v>
          </cell>
          <cell r="BW1173">
            <v>0</v>
          </cell>
          <cell r="CC1173">
            <v>0</v>
          </cell>
          <cell r="CD1173">
            <v>0</v>
          </cell>
        </row>
        <row r="1174">
          <cell r="C1174" t="str">
            <v>50535TPRO120M550USD Total</v>
          </cell>
          <cell r="BK1174">
            <v>0</v>
          </cell>
          <cell r="BN1174">
            <v>0</v>
          </cell>
          <cell r="BP1174">
            <v>0</v>
          </cell>
          <cell r="BS1174">
            <v>0</v>
          </cell>
          <cell r="BW1174">
            <v>0</v>
          </cell>
          <cell r="CC1174">
            <v>0</v>
          </cell>
          <cell r="CD1174">
            <v>0</v>
          </cell>
        </row>
        <row r="1175">
          <cell r="C1175" t="str">
            <v>50535TPRO210TM550USD Total</v>
          </cell>
          <cell r="BK1175">
            <v>0</v>
          </cell>
          <cell r="BN1175">
            <v>0</v>
          </cell>
          <cell r="BP1175">
            <v>0</v>
          </cell>
          <cell r="BS1175">
            <v>0</v>
          </cell>
          <cell r="BW1175">
            <v>0</v>
          </cell>
          <cell r="CC1175">
            <v>0</v>
          </cell>
          <cell r="CD1175">
            <v>0</v>
          </cell>
        </row>
        <row r="1176">
          <cell r="C1176" t="str">
            <v>50535TPRO200TM550USD Total</v>
          </cell>
          <cell r="BK1176">
            <v>0</v>
          </cell>
          <cell r="BL1176">
            <v>0</v>
          </cell>
          <cell r="BN1176">
            <v>0</v>
          </cell>
          <cell r="BP1176">
            <v>0</v>
          </cell>
          <cell r="BQ1176">
            <v>0</v>
          </cell>
          <cell r="BS1176">
            <v>0</v>
          </cell>
          <cell r="BW1176">
            <v>0</v>
          </cell>
          <cell r="CC1176">
            <v>0</v>
          </cell>
          <cell r="CD1176">
            <v>0</v>
          </cell>
        </row>
        <row r="1177">
          <cell r="C1177" t="str">
            <v>50535TAllcustom2M550USD Total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W1177">
            <v>0</v>
          </cell>
          <cell r="CC1177">
            <v>0</v>
          </cell>
          <cell r="CD1177">
            <v>0</v>
          </cell>
          <cell r="CF1177">
            <v>0</v>
          </cell>
        </row>
        <row r="1180">
          <cell r="C1180" t="str">
            <v>50535TPRO110M600TUSD Total</v>
          </cell>
          <cell r="BK1180">
            <v>0</v>
          </cell>
          <cell r="BN1180">
            <v>0</v>
          </cell>
          <cell r="BP1180">
            <v>0</v>
          </cell>
          <cell r="BS1180">
            <v>0</v>
          </cell>
          <cell r="BW1180">
            <v>0</v>
          </cell>
          <cell r="CC1180">
            <v>0</v>
          </cell>
          <cell r="CD1180">
            <v>0</v>
          </cell>
        </row>
        <row r="1181">
          <cell r="C1181" t="str">
            <v>50535TPRO120M600TUSD Total</v>
          </cell>
          <cell r="BK1181">
            <v>0</v>
          </cell>
          <cell r="BN1181">
            <v>0</v>
          </cell>
          <cell r="BP1181">
            <v>0</v>
          </cell>
          <cell r="BS1181">
            <v>0</v>
          </cell>
          <cell r="BW1181">
            <v>0</v>
          </cell>
          <cell r="CC1181">
            <v>0</v>
          </cell>
          <cell r="CD1181">
            <v>0</v>
          </cell>
        </row>
        <row r="1182">
          <cell r="C1182" t="str">
            <v>50535TPRO210TM600TUSD Total</v>
          </cell>
          <cell r="BK1182">
            <v>0</v>
          </cell>
          <cell r="BN1182">
            <v>0</v>
          </cell>
          <cell r="BP1182">
            <v>0</v>
          </cell>
          <cell r="BS1182">
            <v>0</v>
          </cell>
          <cell r="BW1182">
            <v>0</v>
          </cell>
          <cell r="CC1182">
            <v>0</v>
          </cell>
          <cell r="CD1182">
            <v>0</v>
          </cell>
        </row>
        <row r="1183">
          <cell r="C1183" t="str">
            <v>50535TPRO200TM600TUSD Total</v>
          </cell>
          <cell r="BK1183">
            <v>0</v>
          </cell>
          <cell r="BL1183">
            <v>0</v>
          </cell>
          <cell r="BN1183">
            <v>4.2805417198687798E-6</v>
          </cell>
          <cell r="BP1183">
            <v>0</v>
          </cell>
          <cell r="BQ1183">
            <v>0</v>
          </cell>
          <cell r="BS1183">
            <v>0</v>
          </cell>
          <cell r="BW1183">
            <v>0</v>
          </cell>
          <cell r="CC1183">
            <v>0</v>
          </cell>
          <cell r="CD1183">
            <v>0</v>
          </cell>
        </row>
        <row r="1184">
          <cell r="C1184" t="str">
            <v>50535TAllcustom2M600TUSD Total</v>
          </cell>
          <cell r="BK1184">
            <v>0</v>
          </cell>
          <cell r="BL1184">
            <v>0</v>
          </cell>
          <cell r="BM1184">
            <v>0</v>
          </cell>
          <cell r="BN1184">
            <v>4.2805417198687798E-6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W1184">
            <v>0</v>
          </cell>
          <cell r="CC1184">
            <v>0</v>
          </cell>
          <cell r="CD1184">
            <v>0</v>
          </cell>
          <cell r="CF1184">
            <v>0</v>
          </cell>
        </row>
        <row r="1187">
          <cell r="C1187" t="str">
            <v>50535TPRO110Allcustom3USD Total</v>
          </cell>
          <cell r="BK1187">
            <v>3151</v>
          </cell>
          <cell r="BN1187">
            <v>3151.30417552271</v>
          </cell>
          <cell r="BP1187">
            <v>0</v>
          </cell>
          <cell r="BS1187">
            <v>0</v>
          </cell>
          <cell r="BW1187">
            <v>3151</v>
          </cell>
          <cell r="CC1187">
            <v>0</v>
          </cell>
          <cell r="CD1187">
            <v>0</v>
          </cell>
        </row>
        <row r="1188">
          <cell r="C1188" t="str">
            <v>50535TPRO120Allcustom3USD Total</v>
          </cell>
          <cell r="BK1188">
            <v>137</v>
          </cell>
          <cell r="BN1188">
            <v>137.354643851898</v>
          </cell>
          <cell r="BP1188">
            <v>0</v>
          </cell>
          <cell r="BS1188">
            <v>0</v>
          </cell>
          <cell r="BW1188">
            <v>137</v>
          </cell>
          <cell r="CC1188">
            <v>0</v>
          </cell>
          <cell r="CD1188">
            <v>0</v>
          </cell>
        </row>
        <row r="1189">
          <cell r="C1189" t="str">
            <v>50535TPRO210TAllcustom3USD Total</v>
          </cell>
          <cell r="BK1189">
            <v>1143</v>
          </cell>
          <cell r="BN1189">
            <v>1143.18856688443</v>
          </cell>
          <cell r="BP1189">
            <v>0</v>
          </cell>
          <cell r="BS1189">
            <v>0</v>
          </cell>
          <cell r="BW1189">
            <v>1143</v>
          </cell>
          <cell r="CC1189">
            <v>0</v>
          </cell>
          <cell r="CD1189">
            <v>0</v>
          </cell>
        </row>
        <row r="1190">
          <cell r="C1190" t="str">
            <v>50535TPRO200TAllcustom3USD Total</v>
          </cell>
          <cell r="BK1190">
            <v>504</v>
          </cell>
          <cell r="BL1190">
            <v>0</v>
          </cell>
          <cell r="BN1190">
            <v>503.820639632488</v>
          </cell>
          <cell r="BP1190">
            <v>0</v>
          </cell>
          <cell r="BQ1190">
            <v>0</v>
          </cell>
          <cell r="BS1190">
            <v>0</v>
          </cell>
          <cell r="BW1190">
            <v>504</v>
          </cell>
          <cell r="CC1190">
            <v>0</v>
          </cell>
          <cell r="CD1190">
            <v>0</v>
          </cell>
        </row>
        <row r="1191">
          <cell r="C1191" t="str">
            <v>50535TAllcustom2Allcustom3USD Total</v>
          </cell>
          <cell r="BK1191">
            <v>4935</v>
          </cell>
          <cell r="BL1191">
            <v>0</v>
          </cell>
          <cell r="BM1191">
            <v>0</v>
          </cell>
          <cell r="BN1191">
            <v>4935.6680258915258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W1191">
            <v>4935</v>
          </cell>
          <cell r="CC1191">
            <v>0</v>
          </cell>
          <cell r="CD1191">
            <v>0</v>
          </cell>
          <cell r="CF1191">
            <v>0</v>
          </cell>
        </row>
        <row r="1194">
          <cell r="C1194" t="str">
            <v>33020PRO110Allcustom3USD Total</v>
          </cell>
          <cell r="BK1194">
            <v>2967</v>
          </cell>
          <cell r="BL1194">
            <v>0</v>
          </cell>
          <cell r="BN1194">
            <v>2966.8505657227101</v>
          </cell>
          <cell r="BP1194">
            <v>0</v>
          </cell>
          <cell r="BQ1194">
            <v>0</v>
          </cell>
          <cell r="BS1194">
            <v>0</v>
          </cell>
          <cell r="BW1194">
            <v>2967</v>
          </cell>
          <cell r="CC1194">
            <v>0</v>
          </cell>
          <cell r="CD1194">
            <v>0</v>
          </cell>
        </row>
        <row r="1195">
          <cell r="C1195" t="str">
            <v>33020PRO120Allcustom3USD Total</v>
          </cell>
          <cell r="BK1195">
            <v>4</v>
          </cell>
          <cell r="BN1195">
            <v>3.8120779571054699</v>
          </cell>
          <cell r="BP1195">
            <v>0</v>
          </cell>
          <cell r="BS1195">
            <v>0</v>
          </cell>
          <cell r="BW1195">
            <v>4</v>
          </cell>
          <cell r="CC1195">
            <v>0</v>
          </cell>
          <cell r="CD1195">
            <v>0</v>
          </cell>
        </row>
        <row r="1196">
          <cell r="C1196" t="str">
            <v>33020PRO210TAllcustom3USD Total</v>
          </cell>
          <cell r="BK1196">
            <v>813</v>
          </cell>
          <cell r="BN1196">
            <v>813.494078612306</v>
          </cell>
          <cell r="BP1196">
            <v>0</v>
          </cell>
          <cell r="BS1196">
            <v>0</v>
          </cell>
          <cell r="BW1196">
            <v>813</v>
          </cell>
          <cell r="CC1196">
            <v>0</v>
          </cell>
          <cell r="CD1196">
            <v>0</v>
          </cell>
        </row>
        <row r="1197">
          <cell r="C1197" t="str">
            <v>33020PRO200TAllcustom3USD Total</v>
          </cell>
          <cell r="BK1197">
            <v>317</v>
          </cell>
          <cell r="BL1197">
            <v>0</v>
          </cell>
          <cell r="BN1197">
            <v>317.02170912436497</v>
          </cell>
          <cell r="BP1197">
            <v>0</v>
          </cell>
          <cell r="BQ1197">
            <v>0</v>
          </cell>
          <cell r="BS1197">
            <v>0</v>
          </cell>
          <cell r="BW1197">
            <v>317</v>
          </cell>
          <cell r="CC1197">
            <v>0</v>
          </cell>
          <cell r="CD1197">
            <v>0</v>
          </cell>
        </row>
        <row r="1198">
          <cell r="BK1198">
            <v>4101</v>
          </cell>
          <cell r="BL1198">
            <v>0</v>
          </cell>
          <cell r="BM1198">
            <v>0</v>
          </cell>
          <cell r="BN1198">
            <v>4101.178431416487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W1198">
            <v>4101</v>
          </cell>
          <cell r="CC1198">
            <v>0</v>
          </cell>
          <cell r="CF1198">
            <v>0</v>
          </cell>
        </row>
        <row r="1201">
          <cell r="C1201" t="str">
            <v>34010PRO110Allcustom3USD Total</v>
          </cell>
          <cell r="BK1201">
            <v>184</v>
          </cell>
          <cell r="BN1201">
            <v>184.45360980000001</v>
          </cell>
          <cell r="BP1201">
            <v>0</v>
          </cell>
          <cell r="BS1201">
            <v>0</v>
          </cell>
          <cell r="BW1201">
            <v>184</v>
          </cell>
          <cell r="CC1201">
            <v>0</v>
          </cell>
          <cell r="CD1201">
            <v>0</v>
          </cell>
        </row>
        <row r="1202">
          <cell r="C1202" t="str">
            <v>34010PRO120Allcustom3USD Total</v>
          </cell>
          <cell r="BK1202">
            <v>133</v>
          </cell>
          <cell r="BL1202">
            <v>-1</v>
          </cell>
          <cell r="BN1202">
            <v>133.542565894793</v>
          </cell>
          <cell r="BP1202">
            <v>0</v>
          </cell>
          <cell r="BQ1202">
            <v>0</v>
          </cell>
          <cell r="BS1202">
            <v>0</v>
          </cell>
          <cell r="BW1202">
            <v>133</v>
          </cell>
          <cell r="CC1202">
            <v>0</v>
          </cell>
          <cell r="CD1202">
            <v>0</v>
          </cell>
        </row>
        <row r="1203">
          <cell r="C1203" t="str">
            <v>34010PRO210TAllcustom3USD Total</v>
          </cell>
          <cell r="BK1203">
            <v>330</v>
          </cell>
          <cell r="BL1203">
            <v>0</v>
          </cell>
          <cell r="BN1203">
            <v>329.694488272125</v>
          </cell>
          <cell r="BP1203">
            <v>0</v>
          </cell>
          <cell r="BQ1203">
            <v>0</v>
          </cell>
          <cell r="BS1203">
            <v>0</v>
          </cell>
          <cell r="BW1203">
            <v>330</v>
          </cell>
          <cell r="CC1203">
            <v>0</v>
          </cell>
          <cell r="CD1203">
            <v>0</v>
          </cell>
        </row>
        <row r="1204">
          <cell r="C1204" t="str">
            <v>34010PRO200TAllcustom3USD Total</v>
          </cell>
          <cell r="BK1204">
            <v>187</v>
          </cell>
          <cell r="BL1204">
            <v>0</v>
          </cell>
          <cell r="BN1204">
            <v>186.79893050812302</v>
          </cell>
          <cell r="BP1204">
            <v>0</v>
          </cell>
          <cell r="BQ1204">
            <v>0</v>
          </cell>
          <cell r="BS1204">
            <v>0</v>
          </cell>
          <cell r="BW1204">
            <v>187</v>
          </cell>
          <cell r="CC1204">
            <v>0</v>
          </cell>
          <cell r="CD1204">
            <v>0</v>
          </cell>
        </row>
        <row r="1205">
          <cell r="BK1205">
            <v>834</v>
          </cell>
          <cell r="BL1205">
            <v>-1</v>
          </cell>
          <cell r="BM1205">
            <v>0</v>
          </cell>
          <cell r="BN1205">
            <v>834.48959447504103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W1205">
            <v>834</v>
          </cell>
          <cell r="CC1205">
            <v>0</v>
          </cell>
          <cell r="CF1205">
            <v>0</v>
          </cell>
        </row>
        <row r="1208">
          <cell r="C1208" t="str">
            <v>63101MAT400Allcustom3USD Total</v>
          </cell>
          <cell r="BK1208">
            <v>0</v>
          </cell>
          <cell r="BN1208">
            <v>0</v>
          </cell>
          <cell r="BP1208">
            <v>0</v>
          </cell>
          <cell r="BS1208">
            <v>0</v>
          </cell>
          <cell r="BW1208">
            <v>0</v>
          </cell>
          <cell r="CC1208">
            <v>0</v>
          </cell>
          <cell r="CD1208">
            <v>0</v>
          </cell>
        </row>
        <row r="1209">
          <cell r="C1209" t="str">
            <v>63102MAT400Allcustom3USD Total</v>
          </cell>
          <cell r="BK1209">
            <v>0</v>
          </cell>
          <cell r="BN1209">
            <v>0</v>
          </cell>
          <cell r="BP1209">
            <v>0</v>
          </cell>
          <cell r="BS1209">
            <v>0</v>
          </cell>
          <cell r="BW1209">
            <v>0</v>
          </cell>
          <cell r="CC1209">
            <v>0</v>
          </cell>
          <cell r="CD1209">
            <v>0</v>
          </cell>
        </row>
        <row r="1210">
          <cell r="C1210" t="str">
            <v>63114TMAT400Allcustom3USD Total</v>
          </cell>
          <cell r="BK1210">
            <v>1</v>
          </cell>
          <cell r="BN1210">
            <v>0.51360599526176298</v>
          </cell>
          <cell r="BP1210">
            <v>0</v>
          </cell>
          <cell r="BS1210">
            <v>0</v>
          </cell>
          <cell r="BW1210">
            <v>1</v>
          </cell>
          <cell r="CC1210">
            <v>0</v>
          </cell>
          <cell r="CD1210">
            <v>0</v>
          </cell>
        </row>
        <row r="1211">
          <cell r="C1211" t="str">
            <v>63115TMAT400Allcustom3USD Total</v>
          </cell>
          <cell r="BK1211">
            <v>0</v>
          </cell>
          <cell r="BL1211">
            <v>-1</v>
          </cell>
          <cell r="BN1211">
            <v>0.83261703009204602</v>
          </cell>
          <cell r="BP1211">
            <v>0</v>
          </cell>
          <cell r="BQ1211">
            <v>0</v>
          </cell>
          <cell r="BS1211">
            <v>0</v>
          </cell>
          <cell r="BW1211">
            <v>0</v>
          </cell>
          <cell r="CC1211">
            <v>0</v>
          </cell>
          <cell r="CD1211">
            <v>0</v>
          </cell>
        </row>
        <row r="1212">
          <cell r="C1212" t="str">
            <v>63110TMAT400Allcustom3USD Total</v>
          </cell>
          <cell r="BK1212">
            <v>1</v>
          </cell>
          <cell r="BL1212">
            <v>-1</v>
          </cell>
          <cell r="BM1212">
            <v>0</v>
          </cell>
          <cell r="BN1212">
            <v>1.346223025353809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W1212">
            <v>1</v>
          </cell>
          <cell r="CC1212">
            <v>0</v>
          </cell>
          <cell r="CD1212">
            <v>0</v>
          </cell>
          <cell r="CF1212">
            <v>0</v>
          </cell>
        </row>
        <row r="1217">
          <cell r="C1217" t="str">
            <v>35100TAllcustom2Allcustom3USD Total</v>
          </cell>
          <cell r="BK1217">
            <v>114</v>
          </cell>
          <cell r="BN1217">
            <v>113.69436501809099</v>
          </cell>
          <cell r="BP1217">
            <v>0</v>
          </cell>
          <cell r="BS1217">
            <v>0</v>
          </cell>
          <cell r="BW1217">
            <v>114</v>
          </cell>
          <cell r="CD1217">
            <v>0</v>
          </cell>
        </row>
        <row r="1218">
          <cell r="C1218" t="str">
            <v>35110Allcustom2Allcustom3USD Total</v>
          </cell>
          <cell r="BK1218">
            <v>344</v>
          </cell>
          <cell r="BN1218">
            <v>343.76854637465698</v>
          </cell>
          <cell r="BP1218">
            <v>0</v>
          </cell>
          <cell r="BS1218">
            <v>0</v>
          </cell>
          <cell r="BW1218">
            <v>344</v>
          </cell>
          <cell r="CD1218">
            <v>0</v>
          </cell>
        </row>
        <row r="1219">
          <cell r="C1219" t="str">
            <v>35120Allcustom2Allcustom3USD Total</v>
          </cell>
          <cell r="BK1219">
            <v>453</v>
          </cell>
          <cell r="BN1219">
            <v>453.10956741679399</v>
          </cell>
          <cell r="BP1219">
            <v>0</v>
          </cell>
          <cell r="BS1219">
            <v>0</v>
          </cell>
          <cell r="BW1219">
            <v>453</v>
          </cell>
          <cell r="CD1219">
            <v>0</v>
          </cell>
        </row>
        <row r="1220">
          <cell r="C1220" t="str">
            <v>35150Allcustom2Allcustom3USD Total</v>
          </cell>
          <cell r="BK1220">
            <v>144</v>
          </cell>
          <cell r="BN1220">
            <v>144.28707359675602</v>
          </cell>
          <cell r="BP1220">
            <v>0</v>
          </cell>
          <cell r="BS1220">
            <v>0</v>
          </cell>
          <cell r="BW1220">
            <v>144</v>
          </cell>
          <cell r="CD1220">
            <v>0</v>
          </cell>
        </row>
        <row r="1221">
          <cell r="C1221" t="str">
            <v>63200TAllcustom2Allcustom3USD Total</v>
          </cell>
          <cell r="BK1221">
            <v>5</v>
          </cell>
          <cell r="BN1221">
            <v>4.5000643117702204</v>
          </cell>
          <cell r="BP1221">
            <v>0</v>
          </cell>
          <cell r="BS1221">
            <v>0</v>
          </cell>
          <cell r="BW1221">
            <v>5</v>
          </cell>
          <cell r="CD1221">
            <v>0</v>
          </cell>
        </row>
        <row r="1223">
          <cell r="C1223" t="str">
            <v>33310Allcustom2Allcustom3USD Total</v>
          </cell>
          <cell r="BK1223">
            <v>25</v>
          </cell>
          <cell r="BN1223">
            <v>25.364771870879299</v>
          </cell>
          <cell r="BP1223">
            <v>0</v>
          </cell>
          <cell r="BS1223">
            <v>0</v>
          </cell>
          <cell r="BW1223">
            <v>25</v>
          </cell>
          <cell r="CD1223">
            <v>0</v>
          </cell>
        </row>
        <row r="1224">
          <cell r="C1224" t="str">
            <v>34800TAllcustom2Allcustom3USD Total</v>
          </cell>
          <cell r="BK1224">
            <v>-1</v>
          </cell>
          <cell r="BN1224">
            <v>-0.94904008024002096</v>
          </cell>
          <cell r="BP1224">
            <v>0</v>
          </cell>
          <cell r="BS1224">
            <v>0</v>
          </cell>
          <cell r="BW1224">
            <v>-1</v>
          </cell>
          <cell r="CD1224">
            <v>0</v>
          </cell>
        </row>
        <row r="1225">
          <cell r="C1225" t="str">
            <v>35140Allcustom2Allcustom3USD Total</v>
          </cell>
          <cell r="BK1225">
            <v>4</v>
          </cell>
          <cell r="BN1225">
            <v>4.4586374906776802</v>
          </cell>
          <cell r="BP1225">
            <v>0</v>
          </cell>
          <cell r="BS1225">
            <v>0</v>
          </cell>
          <cell r="BW1225">
            <v>4</v>
          </cell>
          <cell r="CD1225">
            <v>0</v>
          </cell>
        </row>
        <row r="1226">
          <cell r="C1226" t="str">
            <v>35160Allcustom2Allcustom3USD Total</v>
          </cell>
          <cell r="BK1226">
            <v>233</v>
          </cell>
          <cell r="BL1226">
            <v>1</v>
          </cell>
          <cell r="BN1226">
            <v>231.93359619704802</v>
          </cell>
          <cell r="BP1226">
            <v>0</v>
          </cell>
          <cell r="BQ1226">
            <v>0</v>
          </cell>
          <cell r="BS1226">
            <v>0</v>
          </cell>
          <cell r="BW1226">
            <v>233</v>
          </cell>
          <cell r="CD1226">
            <v>0</v>
          </cell>
        </row>
        <row r="1227">
          <cell r="C1227" t="str">
            <v>35169Allcustom2Allcustom3USD Total</v>
          </cell>
          <cell r="BK1227">
            <v>0</v>
          </cell>
          <cell r="BN1227">
            <v>0.30887235781764999</v>
          </cell>
          <cell r="BP1227">
            <v>0</v>
          </cell>
          <cell r="BS1227">
            <v>0</v>
          </cell>
          <cell r="BW1227">
            <v>0</v>
          </cell>
          <cell r="CD1227">
            <v>0</v>
          </cell>
        </row>
        <row r="1228">
          <cell r="C1228" t="str">
            <v>35179PAllcustom2Allcustom3USD Total</v>
          </cell>
          <cell r="BK1228">
            <v>-6</v>
          </cell>
          <cell r="BN1228">
            <v>-5.7119770875527403</v>
          </cell>
          <cell r="BP1228">
            <v>0</v>
          </cell>
          <cell r="BS1228">
            <v>0</v>
          </cell>
          <cell r="BW1228">
            <v>-6</v>
          </cell>
          <cell r="CD1228">
            <v>0</v>
          </cell>
        </row>
        <row r="1229">
          <cell r="C1229" t="str">
            <v>Other_other_payables_total_USD</v>
          </cell>
          <cell r="BK1229">
            <v>255</v>
          </cell>
          <cell r="BL1229">
            <v>1</v>
          </cell>
          <cell r="BM1229">
            <v>0</v>
          </cell>
          <cell r="BN1229">
            <v>255.40486074862989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U1229">
            <v>0</v>
          </cell>
          <cell r="BV1229">
            <v>0</v>
          </cell>
          <cell r="BW1229">
            <v>255</v>
          </cell>
          <cell r="CD1229">
            <v>0</v>
          </cell>
        </row>
        <row r="1231">
          <cell r="C1231" t="str">
            <v>63210TAllcustom2Allcustom3USD Total</v>
          </cell>
          <cell r="BK1231">
            <v>1315</v>
          </cell>
          <cell r="BL1231">
            <v>1</v>
          </cell>
          <cell r="BM1231">
            <v>0</v>
          </cell>
          <cell r="BN1231">
            <v>1314.7644774666983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U1231">
            <v>0</v>
          </cell>
          <cell r="BV1231">
            <v>0</v>
          </cell>
          <cell r="BW1231">
            <v>1315</v>
          </cell>
          <cell r="CD1231">
            <v>0</v>
          </cell>
          <cell r="CF1231">
            <v>0</v>
          </cell>
        </row>
        <row r="1235">
          <cell r="C1235" t="str">
            <v>25710Allcustom2Allcustom3USD Total</v>
          </cell>
          <cell r="BK1235">
            <v>359</v>
          </cell>
          <cell r="BL1235">
            <v>1</v>
          </cell>
          <cell r="BN1235">
            <v>357.58199166128998</v>
          </cell>
          <cell r="BP1235">
            <v>0</v>
          </cell>
          <cell r="BS1235">
            <v>0</v>
          </cell>
          <cell r="BW1235">
            <v>359</v>
          </cell>
          <cell r="CD1235">
            <v>0</v>
          </cell>
        </row>
        <row r="1236">
          <cell r="C1236" t="str">
            <v>25719Allcustom2Allcustom3USD Total</v>
          </cell>
          <cell r="BK1236">
            <v>72</v>
          </cell>
          <cell r="BN1236">
            <v>72.258130420192998</v>
          </cell>
          <cell r="BP1236">
            <v>0</v>
          </cell>
          <cell r="BS1236">
            <v>0</v>
          </cell>
          <cell r="BW1236">
            <v>72</v>
          </cell>
          <cell r="CD1236">
            <v>0</v>
          </cell>
        </row>
        <row r="1237">
          <cell r="C1237" t="str">
            <v>25729Allcustom2Allcustom3USD Total</v>
          </cell>
          <cell r="BK1237">
            <v>0</v>
          </cell>
          <cell r="BN1237">
            <v>2.1019235264807899E-3</v>
          </cell>
          <cell r="BP1237">
            <v>0</v>
          </cell>
          <cell r="BS1237">
            <v>0</v>
          </cell>
          <cell r="BW1237">
            <v>0</v>
          </cell>
          <cell r="CD1237">
            <v>0</v>
          </cell>
        </row>
        <row r="1238">
          <cell r="C1238" t="str">
            <v>Loans_receivable_current_USD</v>
          </cell>
          <cell r="BK1238">
            <v>431</v>
          </cell>
          <cell r="BN1238">
            <v>429.84222400500943</v>
          </cell>
          <cell r="BP1238">
            <v>0</v>
          </cell>
          <cell r="BS1238">
            <v>0</v>
          </cell>
          <cell r="BW1238">
            <v>431</v>
          </cell>
          <cell r="CD1238">
            <v>0</v>
          </cell>
        </row>
        <row r="1240">
          <cell r="C1240" t="str">
            <v>22510Allcustom2Allcustom3USD Total</v>
          </cell>
          <cell r="BK1240">
            <v>29</v>
          </cell>
          <cell r="BN1240">
            <v>29.336226127611997</v>
          </cell>
          <cell r="BP1240">
            <v>0</v>
          </cell>
          <cell r="BS1240">
            <v>0</v>
          </cell>
          <cell r="BW1240">
            <v>29</v>
          </cell>
          <cell r="CD1240">
            <v>0</v>
          </cell>
        </row>
        <row r="1241">
          <cell r="C1241" t="str">
            <v>22529Allcustom2Allcustom3USD Total</v>
          </cell>
          <cell r="BK1241">
            <v>159</v>
          </cell>
          <cell r="BN1241">
            <v>159.44368077476901</v>
          </cell>
          <cell r="BP1241">
            <v>0</v>
          </cell>
          <cell r="BS1241">
            <v>0</v>
          </cell>
          <cell r="BW1241">
            <v>159</v>
          </cell>
          <cell r="CD1241">
            <v>0</v>
          </cell>
        </row>
        <row r="1242">
          <cell r="C1242" t="str">
            <v>Loans_receivable_non_current_USD</v>
          </cell>
          <cell r="BK1242">
            <v>188</v>
          </cell>
          <cell r="BN1242">
            <v>188.77990690238101</v>
          </cell>
          <cell r="BP1242">
            <v>0</v>
          </cell>
          <cell r="BS1242">
            <v>0</v>
          </cell>
          <cell r="BW1242">
            <v>188</v>
          </cell>
          <cell r="CD1242">
            <v>0</v>
          </cell>
        </row>
        <row r="1246">
          <cell r="C1246" t="str">
            <v>61620MAT200Allcustom3USD Total</v>
          </cell>
          <cell r="E1246">
            <v>838</v>
          </cell>
          <cell r="F1246">
            <v>0</v>
          </cell>
          <cell r="H1246">
            <v>837.80319264618595</v>
          </cell>
          <cell r="J1246">
            <v>107</v>
          </cell>
          <cell r="K1246">
            <v>2</v>
          </cell>
          <cell r="M1246">
            <v>104.57575079999999</v>
          </cell>
          <cell r="O1246">
            <v>269</v>
          </cell>
          <cell r="P1246">
            <v>0</v>
          </cell>
          <cell r="R1246">
            <v>268.67298303911105</v>
          </cell>
          <cell r="T1246">
            <v>7</v>
          </cell>
          <cell r="U1246">
            <v>-1</v>
          </cell>
          <cell r="W1246">
            <v>7.5863495214711607</v>
          </cell>
          <cell r="Y1246">
            <v>1</v>
          </cell>
          <cell r="Z1246">
            <v>0</v>
          </cell>
          <cell r="AB1246">
            <v>0.72757913035591604</v>
          </cell>
          <cell r="AD1246">
            <v>83</v>
          </cell>
          <cell r="AE1246">
            <v>1</v>
          </cell>
          <cell r="AG1246">
            <v>82.218000000000004</v>
          </cell>
          <cell r="AI1246">
            <v>41</v>
          </cell>
          <cell r="AJ1246">
            <v>0</v>
          </cell>
          <cell r="AL1246">
            <v>40.606251536645502</v>
          </cell>
          <cell r="AN1246">
            <v>17</v>
          </cell>
          <cell r="AO1246">
            <v>1</v>
          </cell>
          <cell r="AQ1246">
            <v>15.5137950951951</v>
          </cell>
          <cell r="AS1246">
            <v>41</v>
          </cell>
          <cell r="AT1246">
            <v>-1</v>
          </cell>
          <cell r="AV1246">
            <v>41.813219027463695</v>
          </cell>
          <cell r="AX1246">
            <v>3</v>
          </cell>
          <cell r="AY1246">
            <v>1</v>
          </cell>
          <cell r="BA1246">
            <v>2.2462685277986498</v>
          </cell>
          <cell r="BC1246">
            <v>-5</v>
          </cell>
          <cell r="BD1246">
            <v>-1</v>
          </cell>
          <cell r="BE1246">
            <v>-4</v>
          </cell>
          <cell r="BF1246">
            <v>0</v>
          </cell>
          <cell r="BH1246">
            <v>0</v>
          </cell>
          <cell r="BI1246">
            <v>0</v>
          </cell>
          <cell r="BK1246">
            <v>1402</v>
          </cell>
          <cell r="BL1246">
            <v>0</v>
          </cell>
          <cell r="BM1246">
            <v>0</v>
          </cell>
          <cell r="BN1246">
            <v>1401.76338932423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U1246">
            <v>0</v>
          </cell>
          <cell r="BV1246">
            <v>0</v>
          </cell>
          <cell r="BW1246">
            <v>1402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N1246">
            <v>0</v>
          </cell>
          <cell r="CO1246">
            <v>0</v>
          </cell>
          <cell r="CQ1246">
            <v>0</v>
          </cell>
        </row>
        <row r="1248">
          <cell r="C1248" t="str">
            <v>61620MAT205Allcustom3USD Total</v>
          </cell>
          <cell r="E1248">
            <v>567</v>
          </cell>
          <cell r="F1248">
            <v>0</v>
          </cell>
          <cell r="H1248">
            <v>566.850737540919</v>
          </cell>
          <cell r="J1248">
            <v>8</v>
          </cell>
          <cell r="K1248">
            <v>-2</v>
          </cell>
          <cell r="M1248">
            <v>9.5095401500000012</v>
          </cell>
          <cell r="O1248">
            <v>250</v>
          </cell>
          <cell r="P1248">
            <v>1</v>
          </cell>
          <cell r="R1248">
            <v>249.311193451815</v>
          </cell>
          <cell r="T1248">
            <v>7</v>
          </cell>
          <cell r="U1248">
            <v>0</v>
          </cell>
          <cell r="W1248">
            <v>7.3095327388271798</v>
          </cell>
          <cell r="Y1248">
            <v>0</v>
          </cell>
          <cell r="Z1248">
            <v>-1</v>
          </cell>
          <cell r="AB1248">
            <v>0.74940650426659305</v>
          </cell>
          <cell r="AD1248">
            <v>56</v>
          </cell>
          <cell r="AE1248">
            <v>-1</v>
          </cell>
          <cell r="AG1248">
            <v>57.17</v>
          </cell>
          <cell r="AI1248">
            <v>32</v>
          </cell>
          <cell r="AJ1248">
            <v>0</v>
          </cell>
          <cell r="AL1248">
            <v>31.660395561113102</v>
          </cell>
          <cell r="AN1248">
            <v>14</v>
          </cell>
          <cell r="AO1248">
            <v>0</v>
          </cell>
          <cell r="AQ1248">
            <v>14.0951314198491</v>
          </cell>
          <cell r="AS1248">
            <v>44</v>
          </cell>
          <cell r="AT1248">
            <v>0</v>
          </cell>
          <cell r="AV1248">
            <v>44.049224026391997</v>
          </cell>
          <cell r="AX1248">
            <v>3</v>
          </cell>
          <cell r="AY1248">
            <v>0</v>
          </cell>
          <cell r="BA1248">
            <v>2.59388608803201</v>
          </cell>
          <cell r="BC1248">
            <v>3</v>
          </cell>
          <cell r="BD1248">
            <v>0</v>
          </cell>
          <cell r="BE1248">
            <v>2</v>
          </cell>
          <cell r="BF1248">
            <v>1</v>
          </cell>
          <cell r="BH1248">
            <v>0</v>
          </cell>
          <cell r="BI1248">
            <v>0</v>
          </cell>
          <cell r="BK1248">
            <v>984</v>
          </cell>
          <cell r="BL1248">
            <v>1</v>
          </cell>
          <cell r="BM1248">
            <v>0</v>
          </cell>
          <cell r="BN1248">
            <v>983.29904748121498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U1248">
            <v>1</v>
          </cell>
          <cell r="BV1248">
            <v>0</v>
          </cell>
          <cell r="BW1248">
            <v>984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N1248">
            <v>0</v>
          </cell>
          <cell r="CO1248">
            <v>0</v>
          </cell>
          <cell r="CQ1248">
            <v>0</v>
          </cell>
        </row>
        <row r="1249">
          <cell r="C1249" t="str">
            <v>61620MAT210Allcustom3USD Total</v>
          </cell>
          <cell r="E1249">
            <v>483</v>
          </cell>
          <cell r="H1249">
            <v>482.87342363173002</v>
          </cell>
          <cell r="J1249">
            <v>6</v>
          </cell>
          <cell r="M1249">
            <v>5.6060301399999997</v>
          </cell>
          <cell r="O1249">
            <v>254</v>
          </cell>
          <cell r="R1249">
            <v>254.393381541102</v>
          </cell>
          <cell r="T1249">
            <v>7</v>
          </cell>
          <cell r="W1249">
            <v>6.9334507445512799</v>
          </cell>
          <cell r="Y1249">
            <v>1</v>
          </cell>
          <cell r="AB1249">
            <v>0.77188869939459104</v>
          </cell>
          <cell r="AD1249">
            <v>13</v>
          </cell>
          <cell r="AG1249">
            <v>12.811999999999999</v>
          </cell>
          <cell r="AI1249">
            <v>20</v>
          </cell>
          <cell r="AL1249">
            <v>19.958020708568601</v>
          </cell>
          <cell r="AN1249">
            <v>9</v>
          </cell>
          <cell r="AQ1249">
            <v>8.5862801823837103</v>
          </cell>
          <cell r="AS1249">
            <v>44</v>
          </cell>
          <cell r="AV1249">
            <v>43.846007363160105</v>
          </cell>
          <cell r="AX1249">
            <v>2</v>
          </cell>
          <cell r="BA1249">
            <v>2.2924168380320098</v>
          </cell>
          <cell r="BC1249">
            <v>-1</v>
          </cell>
          <cell r="BE1249">
            <v>-1</v>
          </cell>
          <cell r="BH1249">
            <v>0</v>
          </cell>
          <cell r="BI1249">
            <v>0</v>
          </cell>
          <cell r="BK1249">
            <v>838</v>
          </cell>
          <cell r="BM1249">
            <v>0</v>
          </cell>
          <cell r="BN1249">
            <v>838.072899848921</v>
          </cell>
          <cell r="BP1249">
            <v>0</v>
          </cell>
          <cell r="BR1249">
            <v>0</v>
          </cell>
          <cell r="BS1249">
            <v>0</v>
          </cell>
          <cell r="BU1249">
            <v>0</v>
          </cell>
          <cell r="BV1249">
            <v>0</v>
          </cell>
          <cell r="BW1249">
            <v>838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N1249">
            <v>0</v>
          </cell>
          <cell r="CQ1249">
            <v>0</v>
          </cell>
        </row>
        <row r="1250">
          <cell r="C1250" t="str">
            <v>61620MAT215Allcustom3USD Total</v>
          </cell>
          <cell r="E1250">
            <v>311</v>
          </cell>
          <cell r="H1250">
            <v>311.11051710363301</v>
          </cell>
          <cell r="J1250">
            <v>6</v>
          </cell>
          <cell r="M1250">
            <v>5.5518311200000001</v>
          </cell>
          <cell r="O1250">
            <v>253</v>
          </cell>
          <cell r="R1250">
            <v>252.894672892914</v>
          </cell>
          <cell r="T1250">
            <v>6</v>
          </cell>
          <cell r="W1250">
            <v>5.7342754286218796</v>
          </cell>
          <cell r="Y1250">
            <v>1</v>
          </cell>
          <cell r="AB1250">
            <v>0.79504536037642903</v>
          </cell>
          <cell r="AD1250">
            <v>9</v>
          </cell>
          <cell r="AG1250">
            <v>8.65</v>
          </cell>
          <cell r="AI1250">
            <v>16</v>
          </cell>
          <cell r="AL1250">
            <v>16.201146531343898</v>
          </cell>
          <cell r="AN1250">
            <v>3</v>
          </cell>
          <cell r="AQ1250">
            <v>3.1853963446783</v>
          </cell>
          <cell r="AS1250">
            <v>44</v>
          </cell>
          <cell r="AV1250">
            <v>43.723827714432502</v>
          </cell>
          <cell r="AX1250">
            <v>2</v>
          </cell>
          <cell r="BA1250">
            <v>2.2924168380320098</v>
          </cell>
          <cell r="BC1250">
            <v>-1</v>
          </cell>
          <cell r="BE1250">
            <v>-1</v>
          </cell>
          <cell r="BH1250">
            <v>0</v>
          </cell>
          <cell r="BI1250">
            <v>0</v>
          </cell>
          <cell r="BK1250">
            <v>650</v>
          </cell>
          <cell r="BM1250">
            <v>0</v>
          </cell>
          <cell r="BN1250">
            <v>650.13912933403208</v>
          </cell>
          <cell r="BP1250">
            <v>0</v>
          </cell>
          <cell r="BR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650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N1250">
            <v>0</v>
          </cell>
          <cell r="CQ1250">
            <v>0</v>
          </cell>
        </row>
        <row r="1251">
          <cell r="C1251" t="str">
            <v>61620MAT220Allcustom3USD Total</v>
          </cell>
          <cell r="E1251">
            <v>113</v>
          </cell>
          <cell r="H1251">
            <v>112.66706155507501</v>
          </cell>
          <cell r="J1251">
            <v>5</v>
          </cell>
          <cell r="M1251">
            <v>4.6777647599999996</v>
          </cell>
          <cell r="O1251">
            <v>258</v>
          </cell>
          <cell r="R1251">
            <v>258.10095727346902</v>
          </cell>
          <cell r="T1251">
            <v>5</v>
          </cell>
          <cell r="W1251">
            <v>5.4206322688540096</v>
          </cell>
          <cell r="Y1251">
            <v>1</v>
          </cell>
          <cell r="AB1251">
            <v>0.81889672118772205</v>
          </cell>
          <cell r="AD1251">
            <v>4</v>
          </cell>
          <cell r="AG1251">
            <v>3.8490000000000002</v>
          </cell>
          <cell r="AI1251">
            <v>11</v>
          </cell>
          <cell r="AL1251">
            <v>10.8674547050688</v>
          </cell>
          <cell r="AN1251">
            <v>2</v>
          </cell>
          <cell r="AQ1251">
            <v>2.4741008741102499</v>
          </cell>
          <cell r="AS1251">
            <v>42</v>
          </cell>
          <cell r="AV1251">
            <v>41.990379387956004</v>
          </cell>
          <cell r="AX1251">
            <v>2</v>
          </cell>
          <cell r="BA1251">
            <v>2.2924168380320098</v>
          </cell>
          <cell r="BC1251">
            <v>0</v>
          </cell>
          <cell r="BE1251">
            <v>0</v>
          </cell>
          <cell r="BH1251">
            <v>0</v>
          </cell>
          <cell r="BI1251">
            <v>0</v>
          </cell>
          <cell r="BK1251">
            <v>443</v>
          </cell>
          <cell r="BM1251">
            <v>0</v>
          </cell>
          <cell r="BN1251">
            <v>443.15866438375201</v>
          </cell>
          <cell r="BP1251">
            <v>0</v>
          </cell>
          <cell r="BR1251">
            <v>0</v>
          </cell>
          <cell r="BS1251">
            <v>0</v>
          </cell>
          <cell r="BU1251">
            <v>0</v>
          </cell>
          <cell r="BV1251">
            <v>0</v>
          </cell>
          <cell r="BW1251">
            <v>443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N1251">
            <v>0</v>
          </cell>
          <cell r="CQ1251">
            <v>0</v>
          </cell>
        </row>
        <row r="1252">
          <cell r="C1252" t="str">
            <v>61620MAT200TAllcustom3USD Total</v>
          </cell>
          <cell r="E1252">
            <v>1474</v>
          </cell>
          <cell r="F1252">
            <v>0</v>
          </cell>
          <cell r="G1252">
            <v>0</v>
          </cell>
          <cell r="H1252">
            <v>1473.5017398313569</v>
          </cell>
          <cell r="J1252">
            <v>25</v>
          </cell>
          <cell r="K1252">
            <v>-2</v>
          </cell>
          <cell r="L1252">
            <v>0</v>
          </cell>
          <cell r="M1252">
            <v>25.345166169999999</v>
          </cell>
          <cell r="O1252">
            <v>1015</v>
          </cell>
          <cell r="P1252">
            <v>1</v>
          </cell>
          <cell r="Q1252">
            <v>0</v>
          </cell>
          <cell r="R1252">
            <v>1014.7002051593</v>
          </cell>
          <cell r="T1252">
            <v>25</v>
          </cell>
          <cell r="U1252">
            <v>0</v>
          </cell>
          <cell r="V1252">
            <v>0</v>
          </cell>
          <cell r="W1252">
            <v>25.397891180854348</v>
          </cell>
          <cell r="Y1252">
            <v>3</v>
          </cell>
          <cell r="Z1252">
            <v>-1</v>
          </cell>
          <cell r="AA1252">
            <v>0</v>
          </cell>
          <cell r="AB1252">
            <v>3.1352372852253354</v>
          </cell>
          <cell r="AD1252">
            <v>82</v>
          </cell>
          <cell r="AE1252">
            <v>-1</v>
          </cell>
          <cell r="AF1252">
            <v>0</v>
          </cell>
          <cell r="AG1252">
            <v>82.481000000000009</v>
          </cell>
          <cell r="AI1252">
            <v>79</v>
          </cell>
          <cell r="AJ1252">
            <v>0</v>
          </cell>
          <cell r="AK1252">
            <v>0</v>
          </cell>
          <cell r="AL1252">
            <v>78.687017506094392</v>
          </cell>
          <cell r="AN1252">
            <v>28</v>
          </cell>
          <cell r="AO1252">
            <v>0</v>
          </cell>
          <cell r="AP1252">
            <v>0</v>
          </cell>
          <cell r="AQ1252">
            <v>28.340908821021358</v>
          </cell>
          <cell r="AS1252">
            <v>174</v>
          </cell>
          <cell r="AT1252">
            <v>0</v>
          </cell>
          <cell r="AU1252">
            <v>0</v>
          </cell>
          <cell r="AV1252">
            <v>173.60943849194061</v>
          </cell>
          <cell r="AX1252">
            <v>9</v>
          </cell>
          <cell r="AY1252">
            <v>0</v>
          </cell>
          <cell r="AZ1252">
            <v>0</v>
          </cell>
          <cell r="BA1252">
            <v>9.4711366021280394</v>
          </cell>
          <cell r="BC1252">
            <v>1</v>
          </cell>
          <cell r="BD1252">
            <v>0</v>
          </cell>
          <cell r="BE1252">
            <v>0</v>
          </cell>
          <cell r="BF1252">
            <v>1</v>
          </cell>
          <cell r="BG1252">
            <v>0</v>
          </cell>
          <cell r="BH1252">
            <v>0</v>
          </cell>
          <cell r="BI1252">
            <v>0</v>
          </cell>
          <cell r="BK1252">
            <v>2915</v>
          </cell>
          <cell r="BL1252">
            <v>1</v>
          </cell>
          <cell r="BM1252">
            <v>0</v>
          </cell>
          <cell r="BN1252">
            <v>2914.6697410479201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U1252">
            <v>1</v>
          </cell>
          <cell r="BV1252">
            <v>0</v>
          </cell>
          <cell r="BW1252">
            <v>2915</v>
          </cell>
          <cell r="CB1252">
            <v>0</v>
          </cell>
          <cell r="CC1252">
            <v>0</v>
          </cell>
          <cell r="CD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</row>
        <row r="1254">
          <cell r="C1254" t="str">
            <v>61620MAT305Allcustom3USD Total</v>
          </cell>
          <cell r="E1254">
            <v>34</v>
          </cell>
          <cell r="H1254">
            <v>33.892471328609901</v>
          </cell>
          <cell r="J1254">
            <v>3</v>
          </cell>
          <cell r="M1254">
            <v>3.4607647400000001</v>
          </cell>
          <cell r="O1254">
            <v>269</v>
          </cell>
          <cell r="R1254">
            <v>268.84171687516499</v>
          </cell>
          <cell r="T1254">
            <v>6</v>
          </cell>
          <cell r="W1254">
            <v>5.5014492688540102</v>
          </cell>
          <cell r="Y1254">
            <v>1</v>
          </cell>
          <cell r="AB1254">
            <v>0.84346362282335396</v>
          </cell>
          <cell r="AD1254">
            <v>0</v>
          </cell>
          <cell r="AG1254">
            <v>0</v>
          </cell>
          <cell r="AI1254">
            <v>1</v>
          </cell>
          <cell r="AL1254">
            <v>1.1138150070624</v>
          </cell>
          <cell r="AN1254">
            <v>1</v>
          </cell>
          <cell r="AQ1254">
            <v>1.4374563074689199</v>
          </cell>
          <cell r="AS1254">
            <v>35</v>
          </cell>
          <cell r="AV1254">
            <v>34.772007688331904</v>
          </cell>
          <cell r="AX1254">
            <v>2</v>
          </cell>
          <cell r="BA1254">
            <v>2.2924168380320098</v>
          </cell>
          <cell r="BC1254">
            <v>0</v>
          </cell>
          <cell r="BE1254">
            <v>0</v>
          </cell>
          <cell r="BH1254">
            <v>0</v>
          </cell>
          <cell r="BI1254">
            <v>0</v>
          </cell>
          <cell r="BK1254">
            <v>352</v>
          </cell>
          <cell r="BM1254">
            <v>0</v>
          </cell>
          <cell r="BN1254">
            <v>352.15556167634702</v>
          </cell>
          <cell r="BP1254">
            <v>0</v>
          </cell>
          <cell r="BR1254">
            <v>0</v>
          </cell>
          <cell r="BS1254">
            <v>0</v>
          </cell>
          <cell r="BU1254">
            <v>0</v>
          </cell>
          <cell r="BV1254">
            <v>0</v>
          </cell>
          <cell r="BW1254">
            <v>352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N1254">
            <v>0</v>
          </cell>
          <cell r="CQ1254">
            <v>0</v>
          </cell>
        </row>
        <row r="1255">
          <cell r="C1255" t="str">
            <v>61620MAT310Allcustom3USD Total</v>
          </cell>
          <cell r="E1255">
            <v>3</v>
          </cell>
          <cell r="H1255">
            <v>3.3967133858224803</v>
          </cell>
          <cell r="J1255">
            <v>3</v>
          </cell>
          <cell r="M1255">
            <v>3.4972196699999998</v>
          </cell>
          <cell r="O1255">
            <v>274</v>
          </cell>
          <cell r="R1255">
            <v>274.37568630012601</v>
          </cell>
          <cell r="T1255">
            <v>4</v>
          </cell>
          <cell r="W1255">
            <v>4.4483276324903702</v>
          </cell>
          <cell r="Y1255">
            <v>1</v>
          </cell>
          <cell r="AB1255">
            <v>0.86876753150805397</v>
          </cell>
          <cell r="AD1255">
            <v>0</v>
          </cell>
          <cell r="AG1255">
            <v>0</v>
          </cell>
          <cell r="AI1255">
            <v>1</v>
          </cell>
          <cell r="AL1255">
            <v>1.1138150070624</v>
          </cell>
          <cell r="AN1255">
            <v>1</v>
          </cell>
          <cell r="AQ1255">
            <v>1.2451308941600399</v>
          </cell>
          <cell r="AS1255">
            <v>30</v>
          </cell>
          <cell r="AV1255">
            <v>29.8300683088234</v>
          </cell>
          <cell r="AX1255">
            <v>2</v>
          </cell>
          <cell r="BA1255">
            <v>2.2924168380320098</v>
          </cell>
          <cell r="BC1255">
            <v>2</v>
          </cell>
          <cell r="BE1255">
            <v>2</v>
          </cell>
          <cell r="BH1255">
            <v>0</v>
          </cell>
          <cell r="BI1255">
            <v>0</v>
          </cell>
          <cell r="BK1255">
            <v>321</v>
          </cell>
          <cell r="BM1255">
            <v>0</v>
          </cell>
          <cell r="BN1255">
            <v>321.06814556802499</v>
          </cell>
          <cell r="BP1255">
            <v>0</v>
          </cell>
          <cell r="BR1255">
            <v>0</v>
          </cell>
          <cell r="BS1255">
            <v>0</v>
          </cell>
          <cell r="BU1255">
            <v>0</v>
          </cell>
          <cell r="BV1255">
            <v>0</v>
          </cell>
          <cell r="BW1255">
            <v>321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N1255">
            <v>0</v>
          </cell>
          <cell r="CQ1255">
            <v>0</v>
          </cell>
        </row>
        <row r="1256">
          <cell r="C1256" t="str">
            <v>61620MAT315Allcustom3USD Total</v>
          </cell>
          <cell r="E1256">
            <v>3</v>
          </cell>
          <cell r="H1256">
            <v>3.1861567908989499</v>
          </cell>
          <cell r="J1256">
            <v>3</v>
          </cell>
          <cell r="M1256">
            <v>3.464</v>
          </cell>
          <cell r="O1256">
            <v>283</v>
          </cell>
          <cell r="R1256">
            <v>282.72361486932897</v>
          </cell>
          <cell r="T1256">
            <v>5</v>
          </cell>
          <cell r="W1256">
            <v>4.5340666324903705</v>
          </cell>
          <cell r="Y1256">
            <v>1</v>
          </cell>
          <cell r="AB1256">
            <v>0.89483055745329598</v>
          </cell>
          <cell r="AD1256">
            <v>0</v>
          </cell>
          <cell r="AG1256">
            <v>0</v>
          </cell>
          <cell r="AI1256">
            <v>1</v>
          </cell>
          <cell r="AL1256">
            <v>1.25925580280139</v>
          </cell>
          <cell r="AN1256">
            <v>1</v>
          </cell>
          <cell r="AQ1256">
            <v>1.2776287888953499</v>
          </cell>
          <cell r="AS1256">
            <v>30</v>
          </cell>
          <cell r="AV1256">
            <v>29.8300683088234</v>
          </cell>
          <cell r="AX1256">
            <v>2</v>
          </cell>
          <cell r="BA1256">
            <v>2.2924168380320098</v>
          </cell>
          <cell r="BC1256">
            <v>0</v>
          </cell>
          <cell r="BE1256">
            <v>0</v>
          </cell>
          <cell r="BH1256">
            <v>0</v>
          </cell>
          <cell r="BI1256">
            <v>0</v>
          </cell>
          <cell r="BK1256">
            <v>329</v>
          </cell>
          <cell r="BM1256">
            <v>0</v>
          </cell>
          <cell r="BN1256">
            <v>329.462038588724</v>
          </cell>
          <cell r="BP1256">
            <v>0</v>
          </cell>
          <cell r="BR1256">
            <v>0</v>
          </cell>
          <cell r="BS1256">
            <v>0</v>
          </cell>
          <cell r="BU1256">
            <v>0</v>
          </cell>
          <cell r="BV1256">
            <v>0</v>
          </cell>
          <cell r="BW1256">
            <v>329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N1256">
            <v>0</v>
          </cell>
          <cell r="CQ1256">
            <v>0</v>
          </cell>
        </row>
        <row r="1257">
          <cell r="C1257" t="str">
            <v>61620MAT320Allcustom3USD Total</v>
          </cell>
          <cell r="E1257">
            <v>2</v>
          </cell>
          <cell r="H1257">
            <v>2.4467538878512203</v>
          </cell>
          <cell r="J1257">
            <v>3</v>
          </cell>
          <cell r="M1257">
            <v>3.431</v>
          </cell>
          <cell r="O1257">
            <v>293</v>
          </cell>
          <cell r="R1257">
            <v>293.46922641601196</v>
          </cell>
          <cell r="T1257">
            <v>2</v>
          </cell>
          <cell r="W1257">
            <v>1.9477683146164402</v>
          </cell>
          <cell r="Y1257">
            <v>0</v>
          </cell>
          <cell r="AB1257">
            <v>0.186860233120795</v>
          </cell>
          <cell r="AD1257">
            <v>0</v>
          </cell>
          <cell r="AG1257">
            <v>0</v>
          </cell>
          <cell r="AI1257">
            <v>0</v>
          </cell>
          <cell r="AL1257">
            <v>0</v>
          </cell>
          <cell r="AN1257">
            <v>1</v>
          </cell>
          <cell r="AQ1257">
            <v>1.01642523526984</v>
          </cell>
          <cell r="AS1257">
            <v>24</v>
          </cell>
          <cell r="AV1257">
            <v>24.126068308823399</v>
          </cell>
          <cell r="AX1257">
            <v>2</v>
          </cell>
          <cell r="BA1257">
            <v>1.52827789202134</v>
          </cell>
          <cell r="BC1257">
            <v>1</v>
          </cell>
          <cell r="BE1257">
            <v>1</v>
          </cell>
          <cell r="BH1257">
            <v>0</v>
          </cell>
          <cell r="BI1257">
            <v>0</v>
          </cell>
          <cell r="BK1257">
            <v>328</v>
          </cell>
          <cell r="BM1257">
            <v>0</v>
          </cell>
          <cell r="BN1257">
            <v>328.152380287715</v>
          </cell>
          <cell r="BP1257">
            <v>0</v>
          </cell>
          <cell r="BR1257">
            <v>0</v>
          </cell>
          <cell r="BS1257">
            <v>0</v>
          </cell>
          <cell r="BU1257">
            <v>0</v>
          </cell>
          <cell r="BV1257">
            <v>0</v>
          </cell>
          <cell r="BW1257">
            <v>328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N1257">
            <v>0</v>
          </cell>
          <cell r="CQ1257">
            <v>0</v>
          </cell>
        </row>
        <row r="1258">
          <cell r="C1258" t="str">
            <v>61620MAT325Allcustom3USD Total</v>
          </cell>
          <cell r="E1258">
            <v>1</v>
          </cell>
          <cell r="H1258">
            <v>1.19855043913792</v>
          </cell>
          <cell r="J1258">
            <v>3</v>
          </cell>
          <cell r="M1258">
            <v>3.3420000000000001</v>
          </cell>
          <cell r="O1258">
            <v>389</v>
          </cell>
          <cell r="R1258">
            <v>389.19819491013601</v>
          </cell>
          <cell r="T1258">
            <v>1</v>
          </cell>
          <cell r="W1258">
            <v>0.51374341842626003</v>
          </cell>
          <cell r="Y1258">
            <v>0</v>
          </cell>
          <cell r="AB1258">
            <v>0</v>
          </cell>
          <cell r="AD1258">
            <v>0</v>
          </cell>
          <cell r="AG1258">
            <v>0</v>
          </cell>
          <cell r="AI1258">
            <v>0</v>
          </cell>
          <cell r="AL1258">
            <v>0</v>
          </cell>
          <cell r="AN1258">
            <v>1</v>
          </cell>
          <cell r="AQ1258">
            <v>1.0469179923279301</v>
          </cell>
          <cell r="AS1258">
            <v>3</v>
          </cell>
          <cell r="AV1258">
            <v>3.3000249418323699</v>
          </cell>
          <cell r="AX1258">
            <v>0</v>
          </cell>
          <cell r="BA1258">
            <v>0</v>
          </cell>
          <cell r="BC1258">
            <v>1</v>
          </cell>
          <cell r="BE1258">
            <v>1</v>
          </cell>
          <cell r="BH1258">
            <v>0</v>
          </cell>
          <cell r="BI1258">
            <v>0</v>
          </cell>
          <cell r="BK1258">
            <v>399</v>
          </cell>
          <cell r="BM1258">
            <v>0</v>
          </cell>
          <cell r="BN1258">
            <v>398.59943170186</v>
          </cell>
          <cell r="BP1258">
            <v>0</v>
          </cell>
          <cell r="BR1258">
            <v>0</v>
          </cell>
          <cell r="BS1258">
            <v>0</v>
          </cell>
          <cell r="BU1258">
            <v>0</v>
          </cell>
          <cell r="BV1258">
            <v>0</v>
          </cell>
          <cell r="BW1258">
            <v>399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N1258">
            <v>0</v>
          </cell>
          <cell r="CQ1258">
            <v>0</v>
          </cell>
        </row>
        <row r="1259">
          <cell r="C1259" t="str">
            <v>61620MAT330Allcustom3USD Total</v>
          </cell>
          <cell r="E1259">
            <v>0</v>
          </cell>
          <cell r="H1259">
            <v>5.5870439137916804E-2</v>
          </cell>
          <cell r="J1259">
            <v>10</v>
          </cell>
          <cell r="M1259">
            <v>10.028</v>
          </cell>
          <cell r="O1259">
            <v>2354</v>
          </cell>
          <cell r="R1259">
            <v>2354.2383030281703</v>
          </cell>
          <cell r="T1259">
            <v>2</v>
          </cell>
          <cell r="W1259">
            <v>2.2841644995463701</v>
          </cell>
          <cell r="Y1259">
            <v>0</v>
          </cell>
          <cell r="AB1259">
            <v>0</v>
          </cell>
          <cell r="AD1259">
            <v>0</v>
          </cell>
          <cell r="AG1259">
            <v>0</v>
          </cell>
          <cell r="AI1259">
            <v>0</v>
          </cell>
          <cell r="AL1259">
            <v>0</v>
          </cell>
          <cell r="AN1259">
            <v>24</v>
          </cell>
          <cell r="AQ1259">
            <v>23.660827008478702</v>
          </cell>
          <cell r="AS1259">
            <v>0</v>
          </cell>
          <cell r="AV1259">
            <v>0</v>
          </cell>
          <cell r="AX1259">
            <v>0</v>
          </cell>
          <cell r="BA1259">
            <v>0</v>
          </cell>
          <cell r="BC1259">
            <v>0</v>
          </cell>
          <cell r="BE1259">
            <v>0</v>
          </cell>
          <cell r="BH1259">
            <v>0</v>
          </cell>
          <cell r="BI1259">
            <v>0</v>
          </cell>
          <cell r="BK1259">
            <v>2390</v>
          </cell>
          <cell r="BM1259">
            <v>0</v>
          </cell>
          <cell r="BN1259">
            <v>2390.2671649753297</v>
          </cell>
          <cell r="BP1259">
            <v>0</v>
          </cell>
          <cell r="BR1259">
            <v>0</v>
          </cell>
          <cell r="BS1259">
            <v>0</v>
          </cell>
          <cell r="BU1259">
            <v>0</v>
          </cell>
          <cell r="BV1259">
            <v>0</v>
          </cell>
          <cell r="BW1259">
            <v>2390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N1259">
            <v>0</v>
          </cell>
          <cell r="CQ1259">
            <v>0</v>
          </cell>
        </row>
        <row r="1260">
          <cell r="C1260" t="str">
            <v>61620MAT300TAllcustom3USD Total</v>
          </cell>
          <cell r="E1260">
            <v>43</v>
          </cell>
          <cell r="F1260">
            <v>0</v>
          </cell>
          <cell r="G1260">
            <v>0</v>
          </cell>
          <cell r="H1260">
            <v>44.176516271458389</v>
          </cell>
          <cell r="J1260">
            <v>25</v>
          </cell>
          <cell r="K1260">
            <v>0</v>
          </cell>
          <cell r="L1260">
            <v>0</v>
          </cell>
          <cell r="M1260">
            <v>27.222984410000002</v>
          </cell>
          <cell r="O1260">
            <v>3862</v>
          </cell>
          <cell r="P1260">
            <v>0</v>
          </cell>
          <cell r="Q1260">
            <v>0</v>
          </cell>
          <cell r="R1260">
            <v>3862.8467423989382</v>
          </cell>
          <cell r="T1260">
            <v>20</v>
          </cell>
          <cell r="U1260">
            <v>0</v>
          </cell>
          <cell r="V1260">
            <v>0</v>
          </cell>
          <cell r="W1260">
            <v>19.22951976642382</v>
          </cell>
          <cell r="Y1260">
            <v>3</v>
          </cell>
          <cell r="Z1260">
            <v>0</v>
          </cell>
          <cell r="AA1260">
            <v>0</v>
          </cell>
          <cell r="AB1260">
            <v>2.7939219449054988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I1260">
            <v>3</v>
          </cell>
          <cell r="AJ1260">
            <v>0</v>
          </cell>
          <cell r="AK1260">
            <v>0</v>
          </cell>
          <cell r="AL1260">
            <v>3.4868858169261898</v>
          </cell>
          <cell r="AN1260">
            <v>29</v>
          </cell>
          <cell r="AO1260">
            <v>0</v>
          </cell>
          <cell r="AP1260">
            <v>0</v>
          </cell>
          <cell r="AQ1260">
            <v>29.684386226600779</v>
          </cell>
          <cell r="AS1260">
            <v>122</v>
          </cell>
          <cell r="AT1260">
            <v>0</v>
          </cell>
          <cell r="AU1260">
            <v>0</v>
          </cell>
          <cell r="AV1260">
            <v>121.85823755663448</v>
          </cell>
          <cell r="AX1260">
            <v>8</v>
          </cell>
          <cell r="AY1260">
            <v>0</v>
          </cell>
          <cell r="AZ1260">
            <v>0</v>
          </cell>
          <cell r="BA1260">
            <v>8.4055284061173694</v>
          </cell>
          <cell r="BC1260">
            <v>4</v>
          </cell>
          <cell r="BD1260">
            <v>0</v>
          </cell>
          <cell r="BE1260">
            <v>4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K1260">
            <v>4119</v>
          </cell>
          <cell r="BL1260">
            <v>0</v>
          </cell>
          <cell r="BM1260">
            <v>0</v>
          </cell>
          <cell r="BN1260">
            <v>4119.7047227980001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U1260">
            <v>0</v>
          </cell>
          <cell r="BV1260">
            <v>0</v>
          </cell>
          <cell r="BW1260">
            <v>4119</v>
          </cell>
          <cell r="CB1260">
            <v>0</v>
          </cell>
          <cell r="CC1260">
            <v>0</v>
          </cell>
          <cell r="CD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</row>
        <row r="1262">
          <cell r="C1262" t="str">
            <v>61620Allcustom2Allcustom3USD Total</v>
          </cell>
          <cell r="E1262">
            <v>2355</v>
          </cell>
          <cell r="F1262">
            <v>0</v>
          </cell>
          <cell r="G1262">
            <v>0</v>
          </cell>
          <cell r="H1262">
            <v>2355.4814487490012</v>
          </cell>
          <cell r="J1262">
            <v>157</v>
          </cell>
          <cell r="K1262">
            <v>0</v>
          </cell>
          <cell r="L1262">
            <v>0</v>
          </cell>
          <cell r="M1262">
            <v>157.14390138000002</v>
          </cell>
          <cell r="O1262">
            <v>5146</v>
          </cell>
          <cell r="P1262">
            <v>1</v>
          </cell>
          <cell r="Q1262">
            <v>0</v>
          </cell>
          <cell r="R1262">
            <v>5146.219930597349</v>
          </cell>
          <cell r="T1262">
            <v>52</v>
          </cell>
          <cell r="U1262">
            <v>-1</v>
          </cell>
          <cell r="V1262">
            <v>0</v>
          </cell>
          <cell r="W1262">
            <v>52.213760468749328</v>
          </cell>
          <cell r="Y1262">
            <v>7</v>
          </cell>
          <cell r="Z1262">
            <v>-1</v>
          </cell>
          <cell r="AA1262">
            <v>0</v>
          </cell>
          <cell r="AB1262">
            <v>6.6567383604867505</v>
          </cell>
          <cell r="AD1262">
            <v>165</v>
          </cell>
          <cell r="AE1262">
            <v>0</v>
          </cell>
          <cell r="AF1262">
            <v>0</v>
          </cell>
          <cell r="AG1262">
            <v>164.69900000000001</v>
          </cell>
          <cell r="AI1262">
            <v>123</v>
          </cell>
          <cell r="AJ1262">
            <v>0</v>
          </cell>
          <cell r="AK1262">
            <v>0</v>
          </cell>
          <cell r="AL1262">
            <v>122.78015485966608</v>
          </cell>
          <cell r="AN1262">
            <v>74</v>
          </cell>
          <cell r="AO1262">
            <v>1</v>
          </cell>
          <cell r="AP1262">
            <v>0</v>
          </cell>
          <cell r="AQ1262">
            <v>73.53909014281723</v>
          </cell>
          <cell r="AS1262">
            <v>337</v>
          </cell>
          <cell r="AT1262">
            <v>-1</v>
          </cell>
          <cell r="AU1262">
            <v>0</v>
          </cell>
          <cell r="AV1262">
            <v>337.2808950760388</v>
          </cell>
          <cell r="AX1262">
            <v>20</v>
          </cell>
          <cell r="AY1262">
            <v>1</v>
          </cell>
          <cell r="AZ1262">
            <v>0</v>
          </cell>
          <cell r="BA1262">
            <v>20.122933536044059</v>
          </cell>
          <cell r="BC1262">
            <v>0</v>
          </cell>
          <cell r="BD1262">
            <v>-1</v>
          </cell>
          <cell r="BE1262">
            <v>0</v>
          </cell>
          <cell r="BF1262">
            <v>1</v>
          </cell>
          <cell r="BG1262">
            <v>0</v>
          </cell>
          <cell r="BH1262">
            <v>0</v>
          </cell>
          <cell r="BI1262">
            <v>0</v>
          </cell>
          <cell r="BK1262">
            <v>8436</v>
          </cell>
          <cell r="BL1262">
            <v>1</v>
          </cell>
          <cell r="BM1262">
            <v>0</v>
          </cell>
          <cell r="BN1262">
            <v>8436.1378531701503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U1262">
            <v>1</v>
          </cell>
          <cell r="BV1262">
            <v>0</v>
          </cell>
          <cell r="BW1262">
            <v>8436</v>
          </cell>
          <cell r="CD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</row>
        <row r="1265">
          <cell r="C1265" t="str">
            <v>61680Allcustom2Allcustom3USD Total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G1265">
            <v>0</v>
          </cell>
          <cell r="AI1265">
            <v>0</v>
          </cell>
          <cell r="AL1265">
            <v>0</v>
          </cell>
          <cell r="AN1265">
            <v>0</v>
          </cell>
          <cell r="AQ1265">
            <v>0</v>
          </cell>
          <cell r="AS1265">
            <v>0</v>
          </cell>
          <cell r="AV1265">
            <v>0</v>
          </cell>
          <cell r="AX1265">
            <v>0</v>
          </cell>
          <cell r="BA1265">
            <v>0</v>
          </cell>
          <cell r="BC1265">
            <v>0</v>
          </cell>
          <cell r="BE1265">
            <v>0</v>
          </cell>
          <cell r="BH1265">
            <v>0</v>
          </cell>
          <cell r="BI1265">
            <v>0</v>
          </cell>
          <cell r="BK1265">
            <v>0</v>
          </cell>
          <cell r="BM1265">
            <v>0</v>
          </cell>
          <cell r="BN1265">
            <v>0</v>
          </cell>
          <cell r="BP1265">
            <v>0</v>
          </cell>
          <cell r="BR1265">
            <v>0</v>
          </cell>
          <cell r="BS1265">
            <v>0</v>
          </cell>
          <cell r="BU1265">
            <v>0</v>
          </cell>
          <cell r="BV1265">
            <v>0</v>
          </cell>
          <cell r="BW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N1265">
            <v>0</v>
          </cell>
          <cell r="CQ1265">
            <v>0</v>
          </cell>
        </row>
        <row r="1268">
          <cell r="C1268" t="str">
            <v>61691Allcustom2Allcustom3USD Total</v>
          </cell>
          <cell r="E1268">
            <v>0</v>
          </cell>
          <cell r="F1268">
            <v>0</v>
          </cell>
          <cell r="H1268">
            <v>0</v>
          </cell>
          <cell r="J1268">
            <v>0</v>
          </cell>
          <cell r="K1268">
            <v>0</v>
          </cell>
          <cell r="M1268">
            <v>0</v>
          </cell>
          <cell r="O1268">
            <v>395</v>
          </cell>
          <cell r="P1268">
            <v>1</v>
          </cell>
          <cell r="R1268">
            <v>393.84506295258802</v>
          </cell>
          <cell r="T1268">
            <v>0</v>
          </cell>
          <cell r="U1268">
            <v>0</v>
          </cell>
          <cell r="W1268">
            <v>0</v>
          </cell>
          <cell r="Y1268">
            <v>6</v>
          </cell>
          <cell r="Z1268">
            <v>1</v>
          </cell>
          <cell r="AB1268">
            <v>5.25</v>
          </cell>
          <cell r="AD1268">
            <v>0</v>
          </cell>
          <cell r="AE1268">
            <v>0</v>
          </cell>
          <cell r="AG1268">
            <v>0</v>
          </cell>
          <cell r="AI1268">
            <v>0</v>
          </cell>
          <cell r="AJ1268">
            <v>0</v>
          </cell>
          <cell r="AL1268">
            <v>0</v>
          </cell>
          <cell r="AN1268">
            <v>0</v>
          </cell>
          <cell r="AO1268">
            <v>0</v>
          </cell>
          <cell r="AQ1268">
            <v>0</v>
          </cell>
          <cell r="AS1268">
            <v>0</v>
          </cell>
          <cell r="AT1268">
            <v>0</v>
          </cell>
          <cell r="AV1268">
            <v>0</v>
          </cell>
          <cell r="AX1268">
            <v>0</v>
          </cell>
          <cell r="AY1268">
            <v>0</v>
          </cell>
          <cell r="BA1268">
            <v>0</v>
          </cell>
          <cell r="BC1268">
            <v>-2</v>
          </cell>
          <cell r="BD1268">
            <v>0</v>
          </cell>
          <cell r="BE1268">
            <v>-2</v>
          </cell>
          <cell r="BF1268">
            <v>0</v>
          </cell>
          <cell r="BH1268">
            <v>0</v>
          </cell>
          <cell r="BI1268">
            <v>0</v>
          </cell>
          <cell r="BK1268">
            <v>399</v>
          </cell>
          <cell r="BL1268">
            <v>0</v>
          </cell>
          <cell r="BM1268">
            <v>0</v>
          </cell>
          <cell r="BN1268">
            <v>399.09506295258802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U1268">
            <v>0</v>
          </cell>
          <cell r="BV1268">
            <v>0</v>
          </cell>
          <cell r="BW1268">
            <v>399</v>
          </cell>
          <cell r="CA1268">
            <v>0</v>
          </cell>
          <cell r="CB1268">
            <v>0</v>
          </cell>
          <cell r="CC1268">
            <v>0</v>
          </cell>
          <cell r="CN1268">
            <v>0</v>
          </cell>
          <cell r="CO1268">
            <v>0</v>
          </cell>
          <cell r="CQ1268">
            <v>0</v>
          </cell>
        </row>
        <row r="1269">
          <cell r="C1269" t="str">
            <v>61692Allcustom2Allcustom3USD Total</v>
          </cell>
          <cell r="E1269">
            <v>2790</v>
          </cell>
          <cell r="H1269">
            <v>2790.0102532283804</v>
          </cell>
          <cell r="J1269">
            <v>2186</v>
          </cell>
          <cell r="M1269">
            <v>2186.230532</v>
          </cell>
          <cell r="O1269">
            <v>254</v>
          </cell>
          <cell r="R1269">
            <v>254.360100559752</v>
          </cell>
          <cell r="T1269">
            <v>492</v>
          </cell>
          <cell r="W1269">
            <v>492.4</v>
          </cell>
          <cell r="Y1269">
            <v>1000</v>
          </cell>
          <cell r="AB1269">
            <v>1000.30719194268</v>
          </cell>
          <cell r="AD1269">
            <v>431</v>
          </cell>
          <cell r="AG1269">
            <v>430.70400000000001</v>
          </cell>
          <cell r="AI1269">
            <v>0</v>
          </cell>
          <cell r="AL1269">
            <v>0</v>
          </cell>
          <cell r="AN1269">
            <v>134</v>
          </cell>
          <cell r="AQ1269">
            <v>133.65214344294301</v>
          </cell>
          <cell r="AS1269">
            <v>5</v>
          </cell>
          <cell r="AV1269">
            <v>4.7737449369905702</v>
          </cell>
          <cell r="AX1269">
            <v>0</v>
          </cell>
          <cell r="BA1269">
            <v>0</v>
          </cell>
          <cell r="BC1269">
            <v>0</v>
          </cell>
          <cell r="BD1269">
            <v>0</v>
          </cell>
          <cell r="BE1269">
            <v>0</v>
          </cell>
          <cell r="BH1269">
            <v>0</v>
          </cell>
          <cell r="BI1269">
            <v>0</v>
          </cell>
          <cell r="BK1269">
            <v>7292</v>
          </cell>
          <cell r="BM1269">
            <v>0</v>
          </cell>
          <cell r="BN1269">
            <v>7292.4379661107505</v>
          </cell>
          <cell r="BP1269">
            <v>0</v>
          </cell>
          <cell r="BR1269">
            <v>0</v>
          </cell>
          <cell r="BS1269">
            <v>0</v>
          </cell>
          <cell r="BU1269">
            <v>0</v>
          </cell>
          <cell r="BV1269">
            <v>0</v>
          </cell>
          <cell r="BW1269">
            <v>7292</v>
          </cell>
          <cell r="CA1269">
            <v>0</v>
          </cell>
          <cell r="CB1269">
            <v>0</v>
          </cell>
          <cell r="CC1269">
            <v>0</v>
          </cell>
          <cell r="CN1269">
            <v>0</v>
          </cell>
          <cell r="CQ1269">
            <v>0</v>
          </cell>
        </row>
        <row r="1270">
          <cell r="C1270" t="str">
            <v>61693Allcustom2Allcustom3USD Total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40</v>
          </cell>
          <cell r="R1270">
            <v>40.002000000000002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G1270">
            <v>0</v>
          </cell>
          <cell r="AI1270">
            <v>0</v>
          </cell>
          <cell r="AL1270">
            <v>0</v>
          </cell>
          <cell r="AN1270">
            <v>0</v>
          </cell>
          <cell r="AQ1270">
            <v>0</v>
          </cell>
          <cell r="AS1270">
            <v>0</v>
          </cell>
          <cell r="AV1270">
            <v>0</v>
          </cell>
          <cell r="AX1270">
            <v>0</v>
          </cell>
          <cell r="BA1270">
            <v>0</v>
          </cell>
          <cell r="BC1270">
            <v>0</v>
          </cell>
          <cell r="BE1270">
            <v>0</v>
          </cell>
          <cell r="BH1270">
            <v>0</v>
          </cell>
          <cell r="BI1270">
            <v>0</v>
          </cell>
          <cell r="BK1270">
            <v>40</v>
          </cell>
          <cell r="BM1270">
            <v>0</v>
          </cell>
          <cell r="BN1270">
            <v>40.002000000000002</v>
          </cell>
          <cell r="BP1270">
            <v>0</v>
          </cell>
          <cell r="BR1270">
            <v>0</v>
          </cell>
          <cell r="BS1270">
            <v>0</v>
          </cell>
          <cell r="BU1270">
            <v>0</v>
          </cell>
          <cell r="BV1270">
            <v>0</v>
          </cell>
          <cell r="BW1270">
            <v>40</v>
          </cell>
          <cell r="CA1270">
            <v>0</v>
          </cell>
          <cell r="CB1270">
            <v>0</v>
          </cell>
          <cell r="CC1270">
            <v>0</v>
          </cell>
          <cell r="CN1270">
            <v>0</v>
          </cell>
          <cell r="CQ1270">
            <v>0</v>
          </cell>
        </row>
        <row r="1271">
          <cell r="C1271" t="str">
            <v>61690TAllcustom2Allcustom3USD Total</v>
          </cell>
          <cell r="E1271">
            <v>2790</v>
          </cell>
          <cell r="F1271">
            <v>0</v>
          </cell>
          <cell r="G1271">
            <v>0</v>
          </cell>
          <cell r="H1271">
            <v>2790.0102532283804</v>
          </cell>
          <cell r="J1271">
            <v>2186</v>
          </cell>
          <cell r="K1271">
            <v>0</v>
          </cell>
          <cell r="L1271">
            <v>0</v>
          </cell>
          <cell r="M1271">
            <v>2186.230532</v>
          </cell>
          <cell r="O1271">
            <v>689</v>
          </cell>
          <cell r="P1271">
            <v>1</v>
          </cell>
          <cell r="Q1271">
            <v>0</v>
          </cell>
          <cell r="R1271">
            <v>688.20716351234</v>
          </cell>
          <cell r="T1271">
            <v>492</v>
          </cell>
          <cell r="U1271">
            <v>0</v>
          </cell>
          <cell r="V1271">
            <v>0</v>
          </cell>
          <cell r="W1271">
            <v>492.4</v>
          </cell>
          <cell r="Y1271">
            <v>1006</v>
          </cell>
          <cell r="Z1271">
            <v>1</v>
          </cell>
          <cell r="AA1271">
            <v>0</v>
          </cell>
          <cell r="AB1271">
            <v>1005.55719194268</v>
          </cell>
          <cell r="AD1271">
            <v>431</v>
          </cell>
          <cell r="AE1271">
            <v>0</v>
          </cell>
          <cell r="AF1271">
            <v>0</v>
          </cell>
          <cell r="AG1271">
            <v>430.70400000000001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N1271">
            <v>134</v>
          </cell>
          <cell r="AO1271">
            <v>0</v>
          </cell>
          <cell r="AP1271">
            <v>0</v>
          </cell>
          <cell r="AQ1271">
            <v>133.65214344294301</v>
          </cell>
          <cell r="AS1271">
            <v>5</v>
          </cell>
          <cell r="AT1271">
            <v>0</v>
          </cell>
          <cell r="AU1271">
            <v>0</v>
          </cell>
          <cell r="AV1271">
            <v>4.7737449369905702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C1271">
            <v>-2</v>
          </cell>
          <cell r="BD1271">
            <v>0</v>
          </cell>
          <cell r="BE1271">
            <v>-2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K1271">
            <v>7731</v>
          </cell>
          <cell r="BL1271">
            <v>0</v>
          </cell>
          <cell r="BM1271">
            <v>0</v>
          </cell>
          <cell r="BN1271">
            <v>7731.5350290633387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U1271">
            <v>0</v>
          </cell>
          <cell r="BV1271">
            <v>0</v>
          </cell>
          <cell r="BW1271">
            <v>7731</v>
          </cell>
          <cell r="CB1271">
            <v>0</v>
          </cell>
          <cell r="CC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</row>
        <row r="1273">
          <cell r="C1273" t="str">
            <v>61711Allcustom2Allcustom3USD Total</v>
          </cell>
          <cell r="E1273">
            <v>0</v>
          </cell>
          <cell r="F1273">
            <v>0</v>
          </cell>
          <cell r="H1273">
            <v>0</v>
          </cell>
          <cell r="J1273">
            <v>1</v>
          </cell>
          <cell r="K1273">
            <v>1</v>
          </cell>
          <cell r="M1273">
            <v>0.152314</v>
          </cell>
          <cell r="O1273">
            <v>200</v>
          </cell>
          <cell r="R1273">
            <v>199.87</v>
          </cell>
          <cell r="T1273">
            <v>0</v>
          </cell>
          <cell r="U1273">
            <v>0</v>
          </cell>
          <cell r="W1273">
            <v>0</v>
          </cell>
          <cell r="Y1273">
            <v>0</v>
          </cell>
          <cell r="Z1273">
            <v>0</v>
          </cell>
          <cell r="AB1273">
            <v>0</v>
          </cell>
          <cell r="AD1273">
            <v>0</v>
          </cell>
          <cell r="AE1273">
            <v>0</v>
          </cell>
          <cell r="AG1273">
            <v>0</v>
          </cell>
          <cell r="AI1273">
            <v>0</v>
          </cell>
          <cell r="AJ1273">
            <v>0</v>
          </cell>
          <cell r="AL1273">
            <v>0</v>
          </cell>
          <cell r="AN1273">
            <v>0</v>
          </cell>
          <cell r="AO1273">
            <v>0</v>
          </cell>
          <cell r="AQ1273">
            <v>0</v>
          </cell>
          <cell r="AS1273">
            <v>0</v>
          </cell>
          <cell r="AT1273">
            <v>0</v>
          </cell>
          <cell r="AV1273">
            <v>0</v>
          </cell>
          <cell r="AX1273">
            <v>0</v>
          </cell>
          <cell r="AY1273">
            <v>0</v>
          </cell>
          <cell r="BA1273">
            <v>0</v>
          </cell>
          <cell r="BC1273">
            <v>-1</v>
          </cell>
          <cell r="BD1273">
            <v>0</v>
          </cell>
          <cell r="BE1273">
            <v>-1</v>
          </cell>
          <cell r="BF1273">
            <v>0</v>
          </cell>
          <cell r="BH1273">
            <v>0</v>
          </cell>
          <cell r="BI1273">
            <v>0</v>
          </cell>
          <cell r="BK1273">
            <v>200</v>
          </cell>
          <cell r="BL1273">
            <v>0</v>
          </cell>
          <cell r="BM1273">
            <v>0</v>
          </cell>
          <cell r="BN1273">
            <v>200.02231399999999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U1273">
            <v>0</v>
          </cell>
          <cell r="BV1273">
            <v>0</v>
          </cell>
          <cell r="BW1273">
            <v>200</v>
          </cell>
          <cell r="CA1273">
            <v>0</v>
          </cell>
          <cell r="CB1273">
            <v>0</v>
          </cell>
          <cell r="CC1273">
            <v>0</v>
          </cell>
          <cell r="CN1273">
            <v>0</v>
          </cell>
          <cell r="CO1273">
            <v>0</v>
          </cell>
          <cell r="CQ1273">
            <v>0</v>
          </cell>
        </row>
        <row r="1274">
          <cell r="C1274" t="str">
            <v>61712Allcustom2Allcustom3USD Total</v>
          </cell>
          <cell r="E1274">
            <v>0</v>
          </cell>
          <cell r="H1274">
            <v>0</v>
          </cell>
          <cell r="J1274">
            <v>86</v>
          </cell>
          <cell r="M1274">
            <v>86.400960999999995</v>
          </cell>
          <cell r="O1274">
            <v>1563</v>
          </cell>
          <cell r="R1274">
            <v>1563.4559635850301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G1274">
            <v>0</v>
          </cell>
          <cell r="AI1274">
            <v>0</v>
          </cell>
          <cell r="AL1274">
            <v>0</v>
          </cell>
          <cell r="AN1274">
            <v>0</v>
          </cell>
          <cell r="AQ1274">
            <v>0</v>
          </cell>
          <cell r="AS1274">
            <v>0</v>
          </cell>
          <cell r="AV1274">
            <v>0</v>
          </cell>
          <cell r="AX1274">
            <v>0</v>
          </cell>
          <cell r="BA1274">
            <v>0</v>
          </cell>
          <cell r="BC1274">
            <v>1</v>
          </cell>
          <cell r="BD1274">
            <v>0</v>
          </cell>
          <cell r="BE1274">
            <v>1</v>
          </cell>
          <cell r="BH1274">
            <v>0</v>
          </cell>
          <cell r="BI1274">
            <v>0</v>
          </cell>
          <cell r="BK1274">
            <v>1650</v>
          </cell>
          <cell r="BM1274">
            <v>0</v>
          </cell>
          <cell r="BN1274">
            <v>1649.8569245850301</v>
          </cell>
          <cell r="BP1274">
            <v>0</v>
          </cell>
          <cell r="BR1274">
            <v>0</v>
          </cell>
          <cell r="BS1274">
            <v>0</v>
          </cell>
          <cell r="BU1274">
            <v>0</v>
          </cell>
          <cell r="BV1274">
            <v>0</v>
          </cell>
          <cell r="BW1274">
            <v>1650</v>
          </cell>
          <cell r="CA1274">
            <v>0</v>
          </cell>
          <cell r="CB1274">
            <v>0</v>
          </cell>
          <cell r="CC1274">
            <v>0</v>
          </cell>
          <cell r="CN1274">
            <v>0</v>
          </cell>
          <cell r="CQ1274">
            <v>0</v>
          </cell>
        </row>
        <row r="1275">
          <cell r="C1275" t="str">
            <v>61713Allcustom2Allcustom3USD Total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G1275">
            <v>0</v>
          </cell>
          <cell r="AI1275">
            <v>0</v>
          </cell>
          <cell r="AL1275">
            <v>0</v>
          </cell>
          <cell r="AN1275">
            <v>0</v>
          </cell>
          <cell r="AQ1275">
            <v>0</v>
          </cell>
          <cell r="AS1275">
            <v>0</v>
          </cell>
          <cell r="AV1275">
            <v>0</v>
          </cell>
          <cell r="AX1275">
            <v>0</v>
          </cell>
          <cell r="BA1275">
            <v>0</v>
          </cell>
          <cell r="BC1275">
            <v>0</v>
          </cell>
          <cell r="BE1275">
            <v>0</v>
          </cell>
          <cell r="BH1275">
            <v>0</v>
          </cell>
          <cell r="BI1275">
            <v>0</v>
          </cell>
          <cell r="BK1275">
            <v>0</v>
          </cell>
          <cell r="BM1275">
            <v>0</v>
          </cell>
          <cell r="BN1275">
            <v>0</v>
          </cell>
          <cell r="BP1275">
            <v>0</v>
          </cell>
          <cell r="BR1275">
            <v>0</v>
          </cell>
          <cell r="BS1275">
            <v>0</v>
          </cell>
          <cell r="BU1275">
            <v>0</v>
          </cell>
          <cell r="BV1275">
            <v>0</v>
          </cell>
          <cell r="BW1275">
            <v>0</v>
          </cell>
          <cell r="CA1275">
            <v>0</v>
          </cell>
          <cell r="CB1275">
            <v>0</v>
          </cell>
          <cell r="CC1275">
            <v>0</v>
          </cell>
          <cell r="CN1275">
            <v>0</v>
          </cell>
          <cell r="CQ1275">
            <v>0</v>
          </cell>
        </row>
        <row r="1276">
          <cell r="C1276" t="str">
            <v>61710TAllcustom2Allcustom3USD Total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J1276">
            <v>87</v>
          </cell>
          <cell r="K1276">
            <v>1</v>
          </cell>
          <cell r="L1276">
            <v>0</v>
          </cell>
          <cell r="M1276">
            <v>86.553274999999999</v>
          </cell>
          <cell r="O1276">
            <v>1763</v>
          </cell>
          <cell r="P1276">
            <v>0</v>
          </cell>
          <cell r="Q1276">
            <v>0</v>
          </cell>
          <cell r="R1276">
            <v>1763.32596358503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K1276">
            <v>1850</v>
          </cell>
          <cell r="BL1276">
            <v>0</v>
          </cell>
          <cell r="BM1276">
            <v>0</v>
          </cell>
          <cell r="BN1276">
            <v>1849.8792385850302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U1276">
            <v>0</v>
          </cell>
          <cell r="BV1276">
            <v>0</v>
          </cell>
          <cell r="BW1276">
            <v>1850</v>
          </cell>
          <cell r="CB1276">
            <v>0</v>
          </cell>
          <cell r="CC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</row>
        <row r="1278">
          <cell r="C1278" t="str">
            <v>61720TAllcustom2Allcustom3USD Total</v>
          </cell>
          <cell r="E1278">
            <v>2790</v>
          </cell>
          <cell r="F1278">
            <v>0</v>
          </cell>
          <cell r="G1278">
            <v>0</v>
          </cell>
          <cell r="H1278">
            <v>2790.0102532283804</v>
          </cell>
          <cell r="J1278">
            <v>2273</v>
          </cell>
          <cell r="K1278">
            <v>1</v>
          </cell>
          <cell r="L1278">
            <v>0</v>
          </cell>
          <cell r="M1278">
            <v>2272.7838070000003</v>
          </cell>
          <cell r="O1278">
            <v>2452</v>
          </cell>
          <cell r="P1278">
            <v>1</v>
          </cell>
          <cell r="Q1278">
            <v>0</v>
          </cell>
          <cell r="R1278">
            <v>2451.5331270973702</v>
          </cell>
          <cell r="T1278">
            <v>492</v>
          </cell>
          <cell r="U1278">
            <v>0</v>
          </cell>
          <cell r="V1278">
            <v>0</v>
          </cell>
          <cell r="W1278">
            <v>492.4</v>
          </cell>
          <cell r="Y1278">
            <v>1006</v>
          </cell>
          <cell r="Z1278">
            <v>1</v>
          </cell>
          <cell r="AA1278">
            <v>0</v>
          </cell>
          <cell r="AB1278">
            <v>1005.55719194268</v>
          </cell>
          <cell r="AD1278">
            <v>431</v>
          </cell>
          <cell r="AE1278">
            <v>0</v>
          </cell>
          <cell r="AF1278">
            <v>0</v>
          </cell>
          <cell r="AG1278">
            <v>430.70400000000001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N1278">
            <v>134</v>
          </cell>
          <cell r="AO1278">
            <v>0</v>
          </cell>
          <cell r="AP1278">
            <v>0</v>
          </cell>
          <cell r="AQ1278">
            <v>133.65214344294301</v>
          </cell>
          <cell r="AS1278">
            <v>5</v>
          </cell>
          <cell r="AT1278">
            <v>0</v>
          </cell>
          <cell r="AU1278">
            <v>0</v>
          </cell>
          <cell r="AV1278">
            <v>4.7737449369905702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C1278">
            <v>-2</v>
          </cell>
          <cell r="BD1278">
            <v>0</v>
          </cell>
          <cell r="BE1278">
            <v>-2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K1278">
            <v>9581</v>
          </cell>
          <cell r="BL1278">
            <v>0</v>
          </cell>
          <cell r="BM1278">
            <v>0</v>
          </cell>
          <cell r="BN1278">
            <v>9581.414267648368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U1278">
            <v>0</v>
          </cell>
          <cell r="BV1278">
            <v>0</v>
          </cell>
          <cell r="BW1278">
            <v>9581</v>
          </cell>
          <cell r="CB1278">
            <v>0</v>
          </cell>
          <cell r="CC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</row>
        <row r="1280">
          <cell r="C1280" t="str">
            <v>61901MAT100Allcustom3USD Total</v>
          </cell>
          <cell r="BK1280">
            <v>244</v>
          </cell>
          <cell r="BL1280">
            <v>0</v>
          </cell>
          <cell r="BN1280">
            <v>244.04400000000001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W1280">
            <v>244</v>
          </cell>
          <cell r="CC1280">
            <v>0</v>
          </cell>
          <cell r="CD1280">
            <v>0</v>
          </cell>
        </row>
        <row r="1281">
          <cell r="C1281" t="str">
            <v>61901MAT200Allcustom3USD Total</v>
          </cell>
          <cell r="BK1281">
            <v>1856</v>
          </cell>
          <cell r="BN1281">
            <v>1855.6780000000001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W1281">
            <v>1856</v>
          </cell>
          <cell r="CC1281">
            <v>0</v>
          </cell>
          <cell r="CD1281">
            <v>0</v>
          </cell>
        </row>
        <row r="1282">
          <cell r="C1282" t="str">
            <v>61901MAT205Allcustom3USD Total</v>
          </cell>
          <cell r="BK1282">
            <v>480</v>
          </cell>
          <cell r="BN1282">
            <v>480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W1282">
            <v>480</v>
          </cell>
          <cell r="CC1282">
            <v>0</v>
          </cell>
          <cell r="CD1282">
            <v>0</v>
          </cell>
        </row>
        <row r="1284">
          <cell r="C1284" t="str">
            <v>61901MAT210Allcustom3USD Total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W1284">
            <v>0</v>
          </cell>
          <cell r="CC1284">
            <v>0</v>
          </cell>
          <cell r="CD1284">
            <v>0</v>
          </cell>
        </row>
        <row r="1285">
          <cell r="C1285" t="str">
            <v>61901MAT215Allcustom3USD Total</v>
          </cell>
          <cell r="BK1285">
            <v>0</v>
          </cell>
          <cell r="BM1285">
            <v>0</v>
          </cell>
          <cell r="BN1285">
            <v>0</v>
          </cell>
          <cell r="BP1285">
            <v>0</v>
          </cell>
          <cell r="BR1285">
            <v>0</v>
          </cell>
          <cell r="BS1285">
            <v>0</v>
          </cell>
          <cell r="BW1285">
            <v>0</v>
          </cell>
          <cell r="CC1285">
            <v>0</v>
          </cell>
          <cell r="CD1285">
            <v>0</v>
          </cell>
        </row>
        <row r="1286">
          <cell r="C1286" t="str">
            <v>61901MAT220Allcustom3USD Total</v>
          </cell>
          <cell r="BK1286">
            <v>0</v>
          </cell>
          <cell r="BM1286">
            <v>0</v>
          </cell>
          <cell r="BN1286">
            <v>0</v>
          </cell>
          <cell r="BP1286">
            <v>0</v>
          </cell>
          <cell r="BR1286">
            <v>0</v>
          </cell>
          <cell r="BS1286">
            <v>0</v>
          </cell>
          <cell r="BW1286">
            <v>0</v>
          </cell>
          <cell r="CC1286">
            <v>0</v>
          </cell>
          <cell r="CD1286">
            <v>0</v>
          </cell>
        </row>
        <row r="1287">
          <cell r="C1287" t="str">
            <v>61901MAT400Allcustom3USD Total</v>
          </cell>
          <cell r="BK1287">
            <v>0</v>
          </cell>
          <cell r="BM1287">
            <v>0</v>
          </cell>
          <cell r="BN1287">
            <v>0</v>
          </cell>
          <cell r="BP1287">
            <v>0</v>
          </cell>
          <cell r="BR1287">
            <v>0</v>
          </cell>
          <cell r="BS1287">
            <v>0</v>
          </cell>
          <cell r="BW1287">
            <v>0</v>
          </cell>
          <cell r="CC1287">
            <v>0</v>
          </cell>
          <cell r="CD1287">
            <v>0</v>
          </cell>
        </row>
        <row r="1288">
          <cell r="C1288" t="str">
            <v>FI_ContainerVessels_committment_+3_USD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U1288">
            <v>0</v>
          </cell>
          <cell r="BV1288">
            <v>0</v>
          </cell>
          <cell r="BW1288">
            <v>0</v>
          </cell>
          <cell r="CC1288">
            <v>0</v>
          </cell>
          <cell r="CD1288">
            <v>0</v>
          </cell>
        </row>
        <row r="1290">
          <cell r="C1290" t="str">
            <v>61901Allcustom2Allcustom3USD Total</v>
          </cell>
          <cell r="BK1290">
            <v>2580</v>
          </cell>
          <cell r="BL1290">
            <v>0</v>
          </cell>
          <cell r="BM1290">
            <v>0</v>
          </cell>
          <cell r="BN1290">
            <v>2579.7220000000002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U1290">
            <v>0</v>
          </cell>
          <cell r="BV1290">
            <v>0</v>
          </cell>
          <cell r="BW1290">
            <v>2580</v>
          </cell>
          <cell r="CC1290">
            <v>0</v>
          </cell>
          <cell r="CD1290">
            <v>0</v>
          </cell>
        </row>
        <row r="1292">
          <cell r="C1292" t="str">
            <v>61902MAT100Allcustom3USD Total</v>
          </cell>
          <cell r="BK1292">
            <v>143</v>
          </cell>
          <cell r="BL1292">
            <v>0.78200000000001069</v>
          </cell>
          <cell r="BM1292">
            <v>0</v>
          </cell>
          <cell r="BN1292">
            <v>142.21799999999999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W1292">
            <v>143</v>
          </cell>
          <cell r="CC1292">
            <v>0</v>
          </cell>
          <cell r="CD1292">
            <v>0</v>
          </cell>
        </row>
        <row r="1293">
          <cell r="C1293" t="str">
            <v>61902MAT200Allcustom3USD Total</v>
          </cell>
          <cell r="BK1293">
            <v>129</v>
          </cell>
          <cell r="BL1293">
            <v>6.0000000000854925E-3</v>
          </cell>
          <cell r="BM1293">
            <v>0</v>
          </cell>
          <cell r="BN1293">
            <v>128.994</v>
          </cell>
          <cell r="BP1293">
            <v>0</v>
          </cell>
          <cell r="BR1293">
            <v>0</v>
          </cell>
          <cell r="BS1293">
            <v>0</v>
          </cell>
          <cell r="BW1293">
            <v>129</v>
          </cell>
          <cell r="CC1293">
            <v>0</v>
          </cell>
          <cell r="CD1293">
            <v>0</v>
          </cell>
        </row>
        <row r="1294">
          <cell r="C1294" t="str">
            <v>61902MAT205Allcustom3USD Total</v>
          </cell>
          <cell r="BK1294">
            <v>159</v>
          </cell>
          <cell r="BL1294">
            <v>-0.4919999999999618</v>
          </cell>
          <cell r="BM1294">
            <v>0</v>
          </cell>
          <cell r="BN1294">
            <v>159.49199999999999</v>
          </cell>
          <cell r="BP1294">
            <v>0</v>
          </cell>
          <cell r="BR1294">
            <v>0</v>
          </cell>
          <cell r="BS1294">
            <v>0</v>
          </cell>
          <cell r="BW1294">
            <v>159</v>
          </cell>
          <cell r="CC1294">
            <v>0</v>
          </cell>
          <cell r="CD1294">
            <v>0</v>
          </cell>
        </row>
        <row r="1296">
          <cell r="C1296" t="str">
            <v>61902MAT210Allcustom3USD Total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W1296">
            <v>0</v>
          </cell>
          <cell r="CC1296">
            <v>0</v>
          </cell>
          <cell r="CD1296">
            <v>0</v>
          </cell>
        </row>
        <row r="1297">
          <cell r="C1297" t="str">
            <v>61902MAT215Allcustom3USD Total</v>
          </cell>
          <cell r="BK1297">
            <v>0</v>
          </cell>
          <cell r="BM1297">
            <v>0</v>
          </cell>
          <cell r="BN1297">
            <v>0</v>
          </cell>
          <cell r="BP1297">
            <v>0</v>
          </cell>
          <cell r="BR1297">
            <v>0</v>
          </cell>
          <cell r="BS1297">
            <v>0</v>
          </cell>
          <cell r="BW1297">
            <v>0</v>
          </cell>
          <cell r="CC1297">
            <v>0</v>
          </cell>
          <cell r="CD1297">
            <v>0</v>
          </cell>
        </row>
        <row r="1298">
          <cell r="C1298" t="str">
            <v>61902MAT220Allcustom3USD Total</v>
          </cell>
          <cell r="BK1298">
            <v>0</v>
          </cell>
          <cell r="BM1298">
            <v>0</v>
          </cell>
          <cell r="BN1298">
            <v>0</v>
          </cell>
          <cell r="BP1298">
            <v>0</v>
          </cell>
          <cell r="BR1298">
            <v>0</v>
          </cell>
          <cell r="BS1298">
            <v>0</v>
          </cell>
          <cell r="BW1298">
            <v>0</v>
          </cell>
          <cell r="CC1298">
            <v>0</v>
          </cell>
          <cell r="CD1298">
            <v>0</v>
          </cell>
        </row>
        <row r="1299">
          <cell r="C1299" t="str">
            <v>61902MAT400Allcustom3USD Total</v>
          </cell>
          <cell r="BK1299">
            <v>0</v>
          </cell>
          <cell r="BM1299">
            <v>0</v>
          </cell>
          <cell r="BN1299">
            <v>0</v>
          </cell>
          <cell r="BP1299">
            <v>0</v>
          </cell>
          <cell r="BR1299">
            <v>0</v>
          </cell>
          <cell r="BS1299">
            <v>0</v>
          </cell>
          <cell r="BW1299">
            <v>0</v>
          </cell>
          <cell r="CC1299">
            <v>0</v>
          </cell>
          <cell r="CD1299">
            <v>0</v>
          </cell>
        </row>
        <row r="1300">
          <cell r="C1300" t="str">
            <v>FI_TankerVessels_committment_+3_USD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U1300">
            <v>0</v>
          </cell>
          <cell r="BV1300">
            <v>0</v>
          </cell>
          <cell r="BW1300">
            <v>0</v>
          </cell>
          <cell r="CC1300">
            <v>0</v>
          </cell>
          <cell r="CD1300">
            <v>0</v>
          </cell>
        </row>
        <row r="1302">
          <cell r="C1302" t="str">
            <v>61902Allcustom2Allcustom3USD Total</v>
          </cell>
          <cell r="BK1302">
            <v>431</v>
          </cell>
          <cell r="BL1302">
            <v>0.29600000000013438</v>
          </cell>
          <cell r="BM1302">
            <v>0</v>
          </cell>
          <cell r="BN1302">
            <v>430.70399999999995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U1302">
            <v>0</v>
          </cell>
          <cell r="BV1302">
            <v>0</v>
          </cell>
          <cell r="BW1302">
            <v>431</v>
          </cell>
          <cell r="CC1302">
            <v>0</v>
          </cell>
          <cell r="CD1302">
            <v>0</v>
          </cell>
        </row>
        <row r="1304">
          <cell r="C1304" t="str">
            <v>61903MAT100Allcustom3USD Total</v>
          </cell>
          <cell r="BK1304">
            <v>435</v>
          </cell>
          <cell r="BL1304">
            <v>0</v>
          </cell>
          <cell r="BM1304">
            <v>0</v>
          </cell>
          <cell r="BN1304">
            <v>434.9</v>
          </cell>
          <cell r="BP1304">
            <v>0</v>
          </cell>
          <cell r="BQ1304">
            <v>0</v>
          </cell>
          <cell r="BR1304">
            <v>0</v>
          </cell>
          <cell r="BS1304">
            <v>0</v>
          </cell>
          <cell r="BW1304">
            <v>435</v>
          </cell>
          <cell r="CC1304">
            <v>0</v>
          </cell>
          <cell r="CD1304">
            <v>0</v>
          </cell>
        </row>
        <row r="1305">
          <cell r="C1305" t="str">
            <v>61903MAT200Allcustom3USD Total</v>
          </cell>
          <cell r="BK1305">
            <v>0</v>
          </cell>
          <cell r="BM1305">
            <v>0</v>
          </cell>
          <cell r="BN1305">
            <v>0.4</v>
          </cell>
          <cell r="BP1305">
            <v>0</v>
          </cell>
          <cell r="BR1305">
            <v>0</v>
          </cell>
          <cell r="BS1305">
            <v>0</v>
          </cell>
          <cell r="BW1305">
            <v>0</v>
          </cell>
          <cell r="CC1305">
            <v>0</v>
          </cell>
          <cell r="CD1305">
            <v>0</v>
          </cell>
        </row>
        <row r="1306">
          <cell r="C1306" t="str">
            <v>61903MAT205Allcustom3USD Total</v>
          </cell>
          <cell r="BK1306">
            <v>0</v>
          </cell>
          <cell r="BM1306">
            <v>0</v>
          </cell>
          <cell r="BN1306">
            <v>0</v>
          </cell>
          <cell r="BP1306">
            <v>0</v>
          </cell>
          <cell r="BR1306">
            <v>0</v>
          </cell>
          <cell r="BS1306">
            <v>0</v>
          </cell>
          <cell r="BW1306">
            <v>0</v>
          </cell>
          <cell r="CC1306">
            <v>0</v>
          </cell>
          <cell r="CD1306">
            <v>0</v>
          </cell>
        </row>
        <row r="1308">
          <cell r="C1308" t="str">
            <v>61903MAT210Allcustom3USD Total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W1308">
            <v>0</v>
          </cell>
          <cell r="CC1308">
            <v>0</v>
          </cell>
          <cell r="CD1308">
            <v>0</v>
          </cell>
        </row>
        <row r="1309">
          <cell r="C1309" t="str">
            <v>61903MAT215Allcustom3USD Total</v>
          </cell>
          <cell r="BK1309">
            <v>0</v>
          </cell>
          <cell r="BM1309">
            <v>0</v>
          </cell>
          <cell r="BN1309">
            <v>0</v>
          </cell>
          <cell r="BP1309">
            <v>0</v>
          </cell>
          <cell r="BR1309">
            <v>0</v>
          </cell>
          <cell r="BS1309">
            <v>0</v>
          </cell>
          <cell r="BW1309">
            <v>0</v>
          </cell>
          <cell r="CC1309">
            <v>0</v>
          </cell>
          <cell r="CD1309">
            <v>0</v>
          </cell>
        </row>
        <row r="1310">
          <cell r="C1310" t="str">
            <v>61903MAT220Allcustom3USD Total</v>
          </cell>
          <cell r="BK1310">
            <v>0</v>
          </cell>
          <cell r="BM1310">
            <v>0</v>
          </cell>
          <cell r="BN1310">
            <v>0</v>
          </cell>
          <cell r="BP1310">
            <v>0</v>
          </cell>
          <cell r="BR1310">
            <v>0</v>
          </cell>
          <cell r="BS1310">
            <v>0</v>
          </cell>
          <cell r="BW1310">
            <v>0</v>
          </cell>
          <cell r="CC1310">
            <v>0</v>
          </cell>
          <cell r="CD1310">
            <v>0</v>
          </cell>
        </row>
        <row r="1311">
          <cell r="C1311" t="str">
            <v>61903MAT400Allcustom3USD Total</v>
          </cell>
          <cell r="BK1311">
            <v>0</v>
          </cell>
          <cell r="BM1311">
            <v>0</v>
          </cell>
          <cell r="BN1311">
            <v>0</v>
          </cell>
          <cell r="BP1311">
            <v>0</v>
          </cell>
          <cell r="BR1311">
            <v>0</v>
          </cell>
          <cell r="BS1311">
            <v>0</v>
          </cell>
          <cell r="BW1311">
            <v>0</v>
          </cell>
          <cell r="CC1311">
            <v>0</v>
          </cell>
          <cell r="CD1311">
            <v>0</v>
          </cell>
        </row>
        <row r="1312">
          <cell r="C1312" t="str">
            <v>FI_Rigs_committment_+3_USD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U1312">
            <v>0</v>
          </cell>
          <cell r="BV1312">
            <v>0</v>
          </cell>
          <cell r="BW1312">
            <v>0</v>
          </cell>
          <cell r="CC1312">
            <v>0</v>
          </cell>
          <cell r="CD1312">
            <v>0</v>
          </cell>
        </row>
        <row r="1314">
          <cell r="C1314" t="str">
            <v>61903Allcustom2Allcustom3USD Total</v>
          </cell>
          <cell r="BK1314">
            <v>435</v>
          </cell>
          <cell r="BL1314">
            <v>0</v>
          </cell>
          <cell r="BM1314">
            <v>0</v>
          </cell>
          <cell r="BN1314">
            <v>435.29999999999995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U1314">
            <v>0</v>
          </cell>
          <cell r="BV1314">
            <v>0</v>
          </cell>
          <cell r="BW1314">
            <v>435</v>
          </cell>
          <cell r="CC1314">
            <v>0</v>
          </cell>
          <cell r="CD1314">
            <v>0</v>
          </cell>
        </row>
        <row r="1316">
          <cell r="C1316" t="str">
            <v>61904MAT100Allcustom3USD Total</v>
          </cell>
          <cell r="BK1316">
            <v>223</v>
          </cell>
          <cell r="BL1316">
            <v>0</v>
          </cell>
          <cell r="BM1316">
            <v>0</v>
          </cell>
          <cell r="BN1316">
            <v>223.39671792466001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W1316">
            <v>223</v>
          </cell>
          <cell r="CC1316">
            <v>0</v>
          </cell>
          <cell r="CD1316">
            <v>0</v>
          </cell>
        </row>
        <row r="1317">
          <cell r="C1317" t="str">
            <v>61904MAT200Allcustom3USD Total</v>
          </cell>
          <cell r="BK1317">
            <v>812</v>
          </cell>
          <cell r="BM1317">
            <v>0</v>
          </cell>
          <cell r="BN1317">
            <v>811.98998493744102</v>
          </cell>
          <cell r="BP1317">
            <v>0</v>
          </cell>
          <cell r="BR1317">
            <v>0</v>
          </cell>
          <cell r="BS1317">
            <v>0</v>
          </cell>
          <cell r="BW1317">
            <v>812</v>
          </cell>
          <cell r="CC1317">
            <v>0</v>
          </cell>
          <cell r="CD1317">
            <v>0</v>
          </cell>
        </row>
        <row r="1318">
          <cell r="C1318" t="str">
            <v>61904MAT205Allcustom3USD Total</v>
          </cell>
          <cell r="BK1318">
            <v>104</v>
          </cell>
          <cell r="BM1318">
            <v>0</v>
          </cell>
          <cell r="BN1318">
            <v>103.82257716578201</v>
          </cell>
          <cell r="BP1318">
            <v>0</v>
          </cell>
          <cell r="BR1318">
            <v>0</v>
          </cell>
          <cell r="BS1318">
            <v>0</v>
          </cell>
          <cell r="BW1318">
            <v>104</v>
          </cell>
          <cell r="CC1318">
            <v>0</v>
          </cell>
          <cell r="CD1318">
            <v>0</v>
          </cell>
        </row>
        <row r="1320">
          <cell r="C1320" t="str">
            <v>61904MAT210Allcustom3USD Total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W1320">
            <v>0</v>
          </cell>
          <cell r="CC1320">
            <v>0</v>
          </cell>
          <cell r="CD1320">
            <v>0</v>
          </cell>
        </row>
        <row r="1321">
          <cell r="C1321" t="str">
            <v>61904MAT215Allcustom3USD Total</v>
          </cell>
          <cell r="BK1321">
            <v>0</v>
          </cell>
          <cell r="BM1321">
            <v>0</v>
          </cell>
          <cell r="BN1321">
            <v>0</v>
          </cell>
          <cell r="BP1321">
            <v>0</v>
          </cell>
          <cell r="BR1321">
            <v>0</v>
          </cell>
          <cell r="BS1321">
            <v>0</v>
          </cell>
          <cell r="BW1321">
            <v>0</v>
          </cell>
          <cell r="CC1321">
            <v>0</v>
          </cell>
          <cell r="CD1321">
            <v>0</v>
          </cell>
        </row>
        <row r="1322">
          <cell r="C1322" t="str">
            <v>61904MAT220Allcustom3USD Total</v>
          </cell>
          <cell r="BK1322">
            <v>0</v>
          </cell>
          <cell r="BM1322">
            <v>0</v>
          </cell>
          <cell r="BN1322">
            <v>0</v>
          </cell>
          <cell r="BP1322">
            <v>0</v>
          </cell>
          <cell r="BR1322">
            <v>0</v>
          </cell>
          <cell r="BS1322">
            <v>0</v>
          </cell>
          <cell r="BW1322">
            <v>0</v>
          </cell>
          <cell r="CC1322">
            <v>0</v>
          </cell>
          <cell r="CD1322">
            <v>0</v>
          </cell>
        </row>
        <row r="1323">
          <cell r="C1323" t="str">
            <v>61904MAT400Allcustom3USD Total</v>
          </cell>
          <cell r="BK1323">
            <v>0</v>
          </cell>
          <cell r="BM1323">
            <v>0</v>
          </cell>
          <cell r="BN1323">
            <v>0</v>
          </cell>
          <cell r="BP1323">
            <v>0</v>
          </cell>
          <cell r="BR1323">
            <v>0</v>
          </cell>
          <cell r="BS1323">
            <v>0</v>
          </cell>
          <cell r="BW1323">
            <v>0</v>
          </cell>
          <cell r="CC1323">
            <v>0</v>
          </cell>
          <cell r="CD1323">
            <v>0</v>
          </cell>
        </row>
        <row r="1324">
          <cell r="C1324" t="str">
            <v>FI_AnchorHandling_committment_+3_USD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U1324">
            <v>0</v>
          </cell>
          <cell r="BV1324">
            <v>0</v>
          </cell>
          <cell r="BW1324">
            <v>0</v>
          </cell>
          <cell r="CC1324">
            <v>0</v>
          </cell>
          <cell r="CD1324">
            <v>0</v>
          </cell>
        </row>
        <row r="1326">
          <cell r="C1326" t="str">
            <v>61904Allcustom2Allcustom3USD Total</v>
          </cell>
          <cell r="BK1326">
            <v>1139</v>
          </cell>
          <cell r="BL1326">
            <v>0</v>
          </cell>
          <cell r="BM1326">
            <v>0</v>
          </cell>
          <cell r="BN1326">
            <v>1139.2092800278829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U1326">
            <v>0</v>
          </cell>
          <cell r="BV1326">
            <v>0</v>
          </cell>
          <cell r="BW1326">
            <v>1139</v>
          </cell>
          <cell r="CC1326">
            <v>0</v>
          </cell>
          <cell r="CD1326">
            <v>0</v>
          </cell>
        </row>
        <row r="1328">
          <cell r="C1328" t="str">
            <v>61910TMAT100Allcustom3USD Total</v>
          </cell>
          <cell r="BK1328">
            <v>1045</v>
          </cell>
          <cell r="BL1328">
            <v>0</v>
          </cell>
          <cell r="BM1328">
            <v>0</v>
          </cell>
          <cell r="BN1328">
            <v>1044.55871792466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W1328">
            <v>1045</v>
          </cell>
          <cell r="CC1328">
            <v>0</v>
          </cell>
          <cell r="CD1328">
            <v>0</v>
          </cell>
        </row>
        <row r="1329">
          <cell r="C1329" t="str">
            <v>61910TMAT200Allcustom3USD Total</v>
          </cell>
          <cell r="BK1329">
            <v>2797</v>
          </cell>
          <cell r="BM1329">
            <v>0</v>
          </cell>
          <cell r="BN1329">
            <v>2797.0619849374398</v>
          </cell>
          <cell r="BP1329">
            <v>0</v>
          </cell>
          <cell r="BR1329">
            <v>0</v>
          </cell>
          <cell r="BS1329">
            <v>0</v>
          </cell>
          <cell r="BW1329">
            <v>2797</v>
          </cell>
          <cell r="CC1329">
            <v>0</v>
          </cell>
          <cell r="CD1329">
            <v>0</v>
          </cell>
        </row>
        <row r="1330">
          <cell r="C1330" t="str">
            <v>61910TMAT205Allcustom3USD Total</v>
          </cell>
          <cell r="BK1330">
            <v>743</v>
          </cell>
          <cell r="BM1330">
            <v>0</v>
          </cell>
          <cell r="BN1330">
            <v>743.314577165782</v>
          </cell>
          <cell r="BP1330">
            <v>0</v>
          </cell>
          <cell r="BR1330">
            <v>0</v>
          </cell>
          <cell r="BS1330">
            <v>0</v>
          </cell>
          <cell r="BW1330">
            <v>743</v>
          </cell>
          <cell r="CC1330">
            <v>0</v>
          </cell>
          <cell r="CD1330">
            <v>0</v>
          </cell>
        </row>
        <row r="1332">
          <cell r="C1332" t="str">
            <v>61910TMAT210Allcustom3USD Total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W1332">
            <v>0</v>
          </cell>
          <cell r="CC1332">
            <v>0</v>
          </cell>
          <cell r="CD1332">
            <v>0</v>
          </cell>
        </row>
        <row r="1333">
          <cell r="C1333" t="str">
            <v>61910TMAT215Allcustom3USD Total</v>
          </cell>
          <cell r="BK1333">
            <v>0</v>
          </cell>
          <cell r="BM1333">
            <v>0</v>
          </cell>
          <cell r="BN1333">
            <v>0</v>
          </cell>
          <cell r="BP1333">
            <v>0</v>
          </cell>
          <cell r="BR1333">
            <v>0</v>
          </cell>
          <cell r="BS1333">
            <v>0</v>
          </cell>
          <cell r="BW1333">
            <v>0</v>
          </cell>
          <cell r="CC1333">
            <v>0</v>
          </cell>
          <cell r="CD1333">
            <v>0</v>
          </cell>
        </row>
        <row r="1334">
          <cell r="C1334" t="str">
            <v>61910TMAT220Allcustom3USD Total</v>
          </cell>
          <cell r="BK1334">
            <v>0</v>
          </cell>
          <cell r="BM1334">
            <v>0</v>
          </cell>
          <cell r="BN1334">
            <v>0</v>
          </cell>
          <cell r="BP1334">
            <v>0</v>
          </cell>
          <cell r="BR1334">
            <v>0</v>
          </cell>
          <cell r="BS1334">
            <v>0</v>
          </cell>
          <cell r="BW1334">
            <v>0</v>
          </cell>
          <cell r="CC1334">
            <v>0</v>
          </cell>
          <cell r="CD1334">
            <v>0</v>
          </cell>
        </row>
        <row r="1335">
          <cell r="C1335" t="str">
            <v>61910TMAT400Allcustom3USD Total</v>
          </cell>
          <cell r="BK1335">
            <v>0</v>
          </cell>
          <cell r="BM1335">
            <v>0</v>
          </cell>
          <cell r="BN1335">
            <v>0</v>
          </cell>
          <cell r="BP1335">
            <v>0</v>
          </cell>
          <cell r="BR1335">
            <v>0</v>
          </cell>
          <cell r="BS1335">
            <v>0</v>
          </cell>
          <cell r="BW1335">
            <v>0</v>
          </cell>
          <cell r="CC1335">
            <v>0</v>
          </cell>
          <cell r="CD1335">
            <v>0</v>
          </cell>
        </row>
        <row r="1336">
          <cell r="C1336" t="str">
            <v>FI_Vessels_committment_+3_USD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U1336">
            <v>0</v>
          </cell>
          <cell r="BV1336">
            <v>0</v>
          </cell>
          <cell r="BW1336">
            <v>0</v>
          </cell>
          <cell r="CC1336">
            <v>0</v>
          </cell>
          <cell r="CD1336">
            <v>0</v>
          </cell>
        </row>
        <row r="1338">
          <cell r="C1338" t="str">
            <v>61910TAllcustom2Allcustom3USD Total</v>
          </cell>
          <cell r="BK1338">
            <v>4585</v>
          </cell>
          <cell r="BL1338">
            <v>0</v>
          </cell>
          <cell r="BM1338">
            <v>0</v>
          </cell>
          <cell r="BN1338">
            <v>4584.9352800278821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U1338">
            <v>0</v>
          </cell>
          <cell r="BV1338">
            <v>0</v>
          </cell>
          <cell r="BW1338">
            <v>4585</v>
          </cell>
          <cell r="CC1338">
            <v>0</v>
          </cell>
          <cell r="CD1338">
            <v>0</v>
          </cell>
        </row>
        <row r="1341">
          <cell r="C1341" t="str">
            <v>61911MAT100Allcustom3USD Total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W1341">
            <v>0</v>
          </cell>
          <cell r="CC1341">
            <v>0</v>
          </cell>
          <cell r="CD1341">
            <v>0</v>
          </cell>
        </row>
        <row r="1342">
          <cell r="C1342" t="str">
            <v>61911MAT200Allcustom3USD Total</v>
          </cell>
          <cell r="BK1342">
            <v>22</v>
          </cell>
          <cell r="BM1342">
            <v>0</v>
          </cell>
          <cell r="BN1342">
            <v>22</v>
          </cell>
          <cell r="BP1342">
            <v>0</v>
          </cell>
          <cell r="BR1342">
            <v>0</v>
          </cell>
          <cell r="BS1342">
            <v>0</v>
          </cell>
          <cell r="BW1342">
            <v>22</v>
          </cell>
          <cell r="CC1342">
            <v>0</v>
          </cell>
          <cell r="CD1342">
            <v>0</v>
          </cell>
        </row>
        <row r="1343">
          <cell r="C1343" t="str">
            <v>61911MAT205Allcustom3USD Total</v>
          </cell>
          <cell r="BK1343">
            <v>5</v>
          </cell>
          <cell r="BM1343">
            <v>0</v>
          </cell>
          <cell r="BN1343">
            <v>5</v>
          </cell>
          <cell r="BP1343">
            <v>0</v>
          </cell>
          <cell r="BR1343">
            <v>0</v>
          </cell>
          <cell r="BS1343">
            <v>0</v>
          </cell>
          <cell r="BW1343">
            <v>5</v>
          </cell>
          <cell r="CC1343">
            <v>0</v>
          </cell>
          <cell r="CD1343">
            <v>0</v>
          </cell>
        </row>
        <row r="1345">
          <cell r="C1345" t="str">
            <v>61911MAT210Allcustom3USD Total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W1345">
            <v>0</v>
          </cell>
          <cell r="CC1345">
            <v>0</v>
          </cell>
          <cell r="CD1345">
            <v>0</v>
          </cell>
        </row>
        <row r="1346">
          <cell r="C1346" t="str">
            <v>61911MAT215Allcustom3USD Total</v>
          </cell>
          <cell r="BK1346">
            <v>0</v>
          </cell>
          <cell r="BM1346">
            <v>0</v>
          </cell>
          <cell r="BN1346">
            <v>0</v>
          </cell>
          <cell r="BP1346">
            <v>0</v>
          </cell>
          <cell r="BR1346">
            <v>0</v>
          </cell>
          <cell r="BS1346">
            <v>0</v>
          </cell>
          <cell r="BW1346">
            <v>0</v>
          </cell>
          <cell r="CC1346">
            <v>0</v>
          </cell>
          <cell r="CD1346">
            <v>0</v>
          </cell>
        </row>
        <row r="1347">
          <cell r="C1347" t="str">
            <v>61911MAT220Allcustom3USD Total</v>
          </cell>
          <cell r="BK1347">
            <v>0</v>
          </cell>
          <cell r="BM1347">
            <v>0</v>
          </cell>
          <cell r="BN1347">
            <v>0</v>
          </cell>
          <cell r="BP1347">
            <v>0</v>
          </cell>
          <cell r="BR1347">
            <v>0</v>
          </cell>
          <cell r="BS1347">
            <v>0</v>
          </cell>
          <cell r="BW1347">
            <v>0</v>
          </cell>
          <cell r="CC1347">
            <v>0</v>
          </cell>
          <cell r="CD1347">
            <v>0</v>
          </cell>
        </row>
        <row r="1348">
          <cell r="C1348" t="str">
            <v>61911MAT400Allcustom3USD Total</v>
          </cell>
          <cell r="BK1348">
            <v>0</v>
          </cell>
          <cell r="BM1348">
            <v>0</v>
          </cell>
          <cell r="BN1348">
            <v>0</v>
          </cell>
          <cell r="BP1348">
            <v>0</v>
          </cell>
          <cell r="BR1348">
            <v>0</v>
          </cell>
          <cell r="BS1348">
            <v>0</v>
          </cell>
          <cell r="BW1348">
            <v>0</v>
          </cell>
          <cell r="CC1348">
            <v>0</v>
          </cell>
          <cell r="CD1348">
            <v>0</v>
          </cell>
        </row>
        <row r="1349">
          <cell r="C1349" t="str">
            <v>FI_ContainerVessels_number_+3_USD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U1349">
            <v>0</v>
          </cell>
          <cell r="BV1349">
            <v>0</v>
          </cell>
          <cell r="BW1349">
            <v>0</v>
          </cell>
          <cell r="CC1349">
            <v>0</v>
          </cell>
          <cell r="CD1349">
            <v>0</v>
          </cell>
        </row>
        <row r="1351">
          <cell r="C1351" t="str">
            <v>61911Allcustom2Allcustom3USD Total</v>
          </cell>
          <cell r="BK1351">
            <v>27</v>
          </cell>
          <cell r="BL1351">
            <v>0</v>
          </cell>
          <cell r="BM1351">
            <v>0</v>
          </cell>
          <cell r="BN1351">
            <v>27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U1351">
            <v>0</v>
          </cell>
          <cell r="BV1351">
            <v>0</v>
          </cell>
          <cell r="BW1351">
            <v>27</v>
          </cell>
          <cell r="CC1351">
            <v>0</v>
          </cell>
          <cell r="CD1351">
            <v>0</v>
          </cell>
        </row>
        <row r="1353">
          <cell r="C1353" t="str">
            <v>61912MAT100Allcustom3USD Total</v>
          </cell>
          <cell r="BK1353">
            <v>6</v>
          </cell>
          <cell r="BL1353">
            <v>0</v>
          </cell>
          <cell r="BM1353">
            <v>0</v>
          </cell>
          <cell r="BN1353">
            <v>6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W1353">
            <v>6</v>
          </cell>
          <cell r="CC1353">
            <v>0</v>
          </cell>
          <cell r="CD1353">
            <v>0</v>
          </cell>
        </row>
        <row r="1354">
          <cell r="C1354" t="str">
            <v>61912MAT200Allcustom3USD Total</v>
          </cell>
          <cell r="BK1354">
            <v>4</v>
          </cell>
          <cell r="BM1354">
            <v>0</v>
          </cell>
          <cell r="BN1354">
            <v>4</v>
          </cell>
          <cell r="BP1354">
            <v>0</v>
          </cell>
          <cell r="BR1354">
            <v>0</v>
          </cell>
          <cell r="BS1354">
            <v>0</v>
          </cell>
          <cell r="BW1354">
            <v>4</v>
          </cell>
          <cell r="CC1354">
            <v>0</v>
          </cell>
          <cell r="CD1354">
            <v>0</v>
          </cell>
        </row>
        <row r="1355">
          <cell r="C1355" t="str">
            <v>61912MAT205Allcustom3USD Total</v>
          </cell>
          <cell r="BK1355">
            <v>6</v>
          </cell>
          <cell r="BM1355">
            <v>0</v>
          </cell>
          <cell r="BN1355">
            <v>6</v>
          </cell>
          <cell r="BP1355">
            <v>0</v>
          </cell>
          <cell r="BR1355">
            <v>0</v>
          </cell>
          <cell r="BS1355">
            <v>0</v>
          </cell>
          <cell r="BW1355">
            <v>6</v>
          </cell>
          <cell r="CC1355">
            <v>0</v>
          </cell>
          <cell r="CD1355">
            <v>0</v>
          </cell>
        </row>
        <row r="1357">
          <cell r="C1357" t="str">
            <v>61912MAT210Allcustom3USD Total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W1357">
            <v>0</v>
          </cell>
          <cell r="CC1357">
            <v>0</v>
          </cell>
          <cell r="CD1357">
            <v>0</v>
          </cell>
        </row>
        <row r="1358">
          <cell r="C1358" t="str">
            <v>61912MAT215Allcustom3USD Total</v>
          </cell>
          <cell r="BK1358">
            <v>0</v>
          </cell>
          <cell r="BM1358">
            <v>0</v>
          </cell>
          <cell r="BN1358">
            <v>0</v>
          </cell>
          <cell r="BP1358">
            <v>0</v>
          </cell>
          <cell r="BR1358">
            <v>0</v>
          </cell>
          <cell r="BS1358">
            <v>0</v>
          </cell>
          <cell r="BW1358">
            <v>0</v>
          </cell>
          <cell r="CC1358">
            <v>0</v>
          </cell>
          <cell r="CD1358">
            <v>0</v>
          </cell>
        </row>
        <row r="1359">
          <cell r="C1359" t="str">
            <v>61912MAT220Allcustom3USD Total</v>
          </cell>
          <cell r="BK1359">
            <v>0</v>
          </cell>
          <cell r="BM1359">
            <v>0</v>
          </cell>
          <cell r="BN1359">
            <v>0</v>
          </cell>
          <cell r="BP1359">
            <v>0</v>
          </cell>
          <cell r="BR1359">
            <v>0</v>
          </cell>
          <cell r="BS1359">
            <v>0</v>
          </cell>
          <cell r="BW1359">
            <v>0</v>
          </cell>
          <cell r="CC1359">
            <v>0</v>
          </cell>
          <cell r="CD1359">
            <v>0</v>
          </cell>
        </row>
        <row r="1360">
          <cell r="C1360" t="str">
            <v>61912MAT400Allcustom3USD Total</v>
          </cell>
          <cell r="BK1360">
            <v>0</v>
          </cell>
          <cell r="BM1360">
            <v>0</v>
          </cell>
          <cell r="BN1360">
            <v>0</v>
          </cell>
          <cell r="BP1360">
            <v>0</v>
          </cell>
          <cell r="BR1360">
            <v>0</v>
          </cell>
          <cell r="BS1360">
            <v>0</v>
          </cell>
          <cell r="BW1360">
            <v>0</v>
          </cell>
          <cell r="CC1360">
            <v>0</v>
          </cell>
          <cell r="CD1360">
            <v>0</v>
          </cell>
        </row>
        <row r="1361">
          <cell r="C1361" t="str">
            <v>FI_TankerVessels_number_+3_USD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U1361">
            <v>0</v>
          </cell>
          <cell r="BV1361">
            <v>0</v>
          </cell>
          <cell r="BW1361">
            <v>0</v>
          </cell>
          <cell r="CC1361">
            <v>0</v>
          </cell>
          <cell r="CD1361">
            <v>0</v>
          </cell>
        </row>
        <row r="1363">
          <cell r="C1363" t="str">
            <v>61912Allcustom2Allcustom3USD Total</v>
          </cell>
          <cell r="BK1363">
            <v>16</v>
          </cell>
          <cell r="BL1363">
            <v>0</v>
          </cell>
          <cell r="BM1363">
            <v>0</v>
          </cell>
          <cell r="BN1363">
            <v>16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U1363">
            <v>0</v>
          </cell>
          <cell r="BV1363">
            <v>0</v>
          </cell>
          <cell r="BW1363">
            <v>16</v>
          </cell>
          <cell r="CC1363">
            <v>0</v>
          </cell>
          <cell r="CD1363">
            <v>0</v>
          </cell>
        </row>
        <row r="1365">
          <cell r="C1365" t="str">
            <v>61913MAT100Allcustom3USD Total</v>
          </cell>
          <cell r="BK1365">
            <v>1</v>
          </cell>
          <cell r="BL1365">
            <v>0</v>
          </cell>
          <cell r="BM1365">
            <v>0</v>
          </cell>
          <cell r="BN1365">
            <v>1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W1365">
            <v>1</v>
          </cell>
          <cell r="CC1365">
            <v>0</v>
          </cell>
          <cell r="CD1365">
            <v>0</v>
          </cell>
        </row>
        <row r="1366">
          <cell r="C1366" t="str">
            <v>61913MAT200Allcustom3USD Total</v>
          </cell>
          <cell r="BK1366">
            <v>0</v>
          </cell>
          <cell r="BM1366">
            <v>0</v>
          </cell>
          <cell r="BN1366">
            <v>0</v>
          </cell>
          <cell r="BP1366">
            <v>0</v>
          </cell>
          <cell r="BR1366">
            <v>0</v>
          </cell>
          <cell r="BS1366">
            <v>0</v>
          </cell>
          <cell r="BW1366">
            <v>0</v>
          </cell>
          <cell r="CC1366">
            <v>0</v>
          </cell>
          <cell r="CD1366">
            <v>0</v>
          </cell>
        </row>
        <row r="1367">
          <cell r="C1367" t="str">
            <v>61913MAT205Allcustom3USD Total</v>
          </cell>
          <cell r="BK1367">
            <v>0</v>
          </cell>
          <cell r="BM1367">
            <v>0</v>
          </cell>
          <cell r="BN1367">
            <v>0</v>
          </cell>
          <cell r="BP1367">
            <v>0</v>
          </cell>
          <cell r="BR1367">
            <v>0</v>
          </cell>
          <cell r="BS1367">
            <v>0</v>
          </cell>
          <cell r="BW1367">
            <v>0</v>
          </cell>
          <cell r="CC1367">
            <v>0</v>
          </cell>
          <cell r="CD1367">
            <v>0</v>
          </cell>
        </row>
        <row r="1369">
          <cell r="C1369" t="str">
            <v>61913MAT210Allcustom3USD Total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W1369">
            <v>0</v>
          </cell>
          <cell r="CC1369">
            <v>0</v>
          </cell>
          <cell r="CD1369">
            <v>0</v>
          </cell>
        </row>
        <row r="1370">
          <cell r="C1370" t="str">
            <v>61913MAT215Allcustom3USD Total</v>
          </cell>
          <cell r="BK1370">
            <v>0</v>
          </cell>
          <cell r="BM1370">
            <v>0</v>
          </cell>
          <cell r="BN1370">
            <v>0</v>
          </cell>
          <cell r="BP1370">
            <v>0</v>
          </cell>
          <cell r="BR1370">
            <v>0</v>
          </cell>
          <cell r="BS1370">
            <v>0</v>
          </cell>
          <cell r="BW1370">
            <v>0</v>
          </cell>
          <cell r="CC1370">
            <v>0</v>
          </cell>
          <cell r="CD1370">
            <v>0</v>
          </cell>
        </row>
        <row r="1371">
          <cell r="C1371" t="str">
            <v>61913MAT220Allcustom3USD Total</v>
          </cell>
          <cell r="BK1371">
            <v>0</v>
          </cell>
          <cell r="BM1371">
            <v>0</v>
          </cell>
          <cell r="BN1371">
            <v>0</v>
          </cell>
          <cell r="BP1371">
            <v>0</v>
          </cell>
          <cell r="BR1371">
            <v>0</v>
          </cell>
          <cell r="BS1371">
            <v>0</v>
          </cell>
          <cell r="BW1371">
            <v>0</v>
          </cell>
          <cell r="CC1371">
            <v>0</v>
          </cell>
          <cell r="CD1371">
            <v>0</v>
          </cell>
        </row>
        <row r="1372">
          <cell r="C1372" t="str">
            <v>61913MAT400Allcustom3USD Total</v>
          </cell>
          <cell r="BK1372">
            <v>0</v>
          </cell>
          <cell r="BM1372">
            <v>0</v>
          </cell>
          <cell r="BN1372">
            <v>0</v>
          </cell>
          <cell r="BP1372">
            <v>0</v>
          </cell>
          <cell r="BR1372">
            <v>0</v>
          </cell>
          <cell r="BS1372">
            <v>0</v>
          </cell>
          <cell r="BW1372">
            <v>0</v>
          </cell>
          <cell r="CC1372">
            <v>0</v>
          </cell>
          <cell r="CD1372">
            <v>0</v>
          </cell>
        </row>
        <row r="1373">
          <cell r="C1373" t="str">
            <v>FI_Rigs_number_+3_USD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U1373">
            <v>0</v>
          </cell>
          <cell r="BV1373">
            <v>0</v>
          </cell>
          <cell r="BW1373">
            <v>0</v>
          </cell>
          <cell r="CC1373">
            <v>0</v>
          </cell>
          <cell r="CD1373">
            <v>0</v>
          </cell>
        </row>
        <row r="1375">
          <cell r="C1375" t="str">
            <v>61913Allcustom2Allcustom3USD Total</v>
          </cell>
          <cell r="BK1375">
            <v>1</v>
          </cell>
          <cell r="BL1375">
            <v>0</v>
          </cell>
          <cell r="BM1375">
            <v>0</v>
          </cell>
          <cell r="BN1375">
            <v>1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U1375">
            <v>0</v>
          </cell>
          <cell r="BV1375">
            <v>0</v>
          </cell>
          <cell r="BW1375">
            <v>1</v>
          </cell>
          <cell r="CC1375">
            <v>0</v>
          </cell>
          <cell r="CD1375">
            <v>0</v>
          </cell>
        </row>
        <row r="1377">
          <cell r="C1377" t="str">
            <v>61914MAT100Allcustom3USD Total</v>
          </cell>
          <cell r="BK1377">
            <v>16</v>
          </cell>
          <cell r="BL1377">
            <v>0</v>
          </cell>
          <cell r="BM1377">
            <v>0</v>
          </cell>
          <cell r="BN1377">
            <v>16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W1377">
            <v>16</v>
          </cell>
          <cell r="CC1377">
            <v>0</v>
          </cell>
          <cell r="CD1377">
            <v>0</v>
          </cell>
        </row>
        <row r="1378">
          <cell r="C1378" t="str">
            <v>61914MAT200Allcustom3USD Total</v>
          </cell>
          <cell r="BK1378">
            <v>18</v>
          </cell>
          <cell r="BM1378">
            <v>0</v>
          </cell>
          <cell r="BN1378">
            <v>18</v>
          </cell>
          <cell r="BP1378">
            <v>0</v>
          </cell>
          <cell r="BR1378">
            <v>0</v>
          </cell>
          <cell r="BS1378">
            <v>0</v>
          </cell>
          <cell r="BW1378">
            <v>18</v>
          </cell>
          <cell r="CC1378">
            <v>0</v>
          </cell>
          <cell r="CD1378">
            <v>0</v>
          </cell>
        </row>
        <row r="1379">
          <cell r="C1379" t="str">
            <v>61914MAT205Allcustom3USD Total</v>
          </cell>
          <cell r="BK1379">
            <v>1</v>
          </cell>
          <cell r="BM1379">
            <v>0</v>
          </cell>
          <cell r="BN1379">
            <v>1</v>
          </cell>
          <cell r="BP1379">
            <v>0</v>
          </cell>
          <cell r="BR1379">
            <v>0</v>
          </cell>
          <cell r="BS1379">
            <v>0</v>
          </cell>
          <cell r="BW1379">
            <v>1</v>
          </cell>
          <cell r="CC1379">
            <v>0</v>
          </cell>
          <cell r="CD1379">
            <v>0</v>
          </cell>
        </row>
        <row r="1381">
          <cell r="C1381" t="str">
            <v>61914MAT210Allcustom3USD Total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W1381">
            <v>0</v>
          </cell>
          <cell r="CC1381">
            <v>0</v>
          </cell>
          <cell r="CD1381">
            <v>0</v>
          </cell>
        </row>
        <row r="1382">
          <cell r="C1382" t="str">
            <v>61914MAT215Allcustom3USD Total</v>
          </cell>
          <cell r="BK1382">
            <v>0</v>
          </cell>
          <cell r="BM1382">
            <v>0</v>
          </cell>
          <cell r="BN1382">
            <v>0</v>
          </cell>
          <cell r="BP1382">
            <v>0</v>
          </cell>
          <cell r="BR1382">
            <v>0</v>
          </cell>
          <cell r="BS1382">
            <v>0</v>
          </cell>
          <cell r="BW1382">
            <v>0</v>
          </cell>
          <cell r="CC1382">
            <v>0</v>
          </cell>
          <cell r="CD1382">
            <v>0</v>
          </cell>
        </row>
        <row r="1383">
          <cell r="C1383" t="str">
            <v>61914MAT220Allcustom3USD Total</v>
          </cell>
          <cell r="BK1383">
            <v>0</v>
          </cell>
          <cell r="BM1383">
            <v>0</v>
          </cell>
          <cell r="BN1383">
            <v>0</v>
          </cell>
          <cell r="BP1383">
            <v>0</v>
          </cell>
          <cell r="BR1383">
            <v>0</v>
          </cell>
          <cell r="BS1383">
            <v>0</v>
          </cell>
          <cell r="BW1383">
            <v>0</v>
          </cell>
          <cell r="CC1383">
            <v>0</v>
          </cell>
          <cell r="CD1383">
            <v>0</v>
          </cell>
        </row>
        <row r="1384">
          <cell r="C1384" t="str">
            <v>61914MAT400Allcustom3USD Total</v>
          </cell>
          <cell r="BK1384">
            <v>0</v>
          </cell>
          <cell r="BM1384">
            <v>0</v>
          </cell>
          <cell r="BN1384">
            <v>0</v>
          </cell>
          <cell r="BP1384">
            <v>0</v>
          </cell>
          <cell r="BR1384">
            <v>0</v>
          </cell>
          <cell r="BS1384">
            <v>0</v>
          </cell>
          <cell r="BW1384">
            <v>0</v>
          </cell>
          <cell r="CC1384">
            <v>0</v>
          </cell>
          <cell r="CD1384">
            <v>0</v>
          </cell>
        </row>
        <row r="1385">
          <cell r="C1385" t="str">
            <v>FI_AnchorHandling_number_+3_USD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U1385">
            <v>0</v>
          </cell>
          <cell r="BV1385">
            <v>0</v>
          </cell>
          <cell r="BW1385">
            <v>0</v>
          </cell>
          <cell r="CC1385">
            <v>0</v>
          </cell>
          <cell r="CD1385">
            <v>0</v>
          </cell>
        </row>
        <row r="1387">
          <cell r="C1387" t="str">
            <v>61914Allcustom2Allcustom3USD Total</v>
          </cell>
          <cell r="BK1387">
            <v>35</v>
          </cell>
          <cell r="BL1387">
            <v>0</v>
          </cell>
          <cell r="BM1387">
            <v>0</v>
          </cell>
          <cell r="BN1387">
            <v>35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U1387">
            <v>0</v>
          </cell>
          <cell r="BV1387">
            <v>0</v>
          </cell>
          <cell r="BW1387">
            <v>35</v>
          </cell>
          <cell r="CC1387">
            <v>0</v>
          </cell>
          <cell r="CD1387">
            <v>0</v>
          </cell>
        </row>
        <row r="1389">
          <cell r="C1389" t="str">
            <v>61920TMAT100Allcustom3USD Total</v>
          </cell>
          <cell r="BK1389">
            <v>23</v>
          </cell>
          <cell r="BL1389">
            <v>0</v>
          </cell>
          <cell r="BM1389">
            <v>0</v>
          </cell>
          <cell r="BN1389">
            <v>23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W1389">
            <v>23</v>
          </cell>
          <cell r="CC1389">
            <v>0</v>
          </cell>
          <cell r="CD1389">
            <v>0</v>
          </cell>
        </row>
        <row r="1390">
          <cell r="C1390" t="str">
            <v>61920TMAT200Allcustom3USD Total</v>
          </cell>
          <cell r="BK1390">
            <v>44</v>
          </cell>
          <cell r="BM1390">
            <v>0</v>
          </cell>
          <cell r="BN1390">
            <v>44</v>
          </cell>
          <cell r="BP1390">
            <v>0</v>
          </cell>
          <cell r="BR1390">
            <v>0</v>
          </cell>
          <cell r="BS1390">
            <v>0</v>
          </cell>
          <cell r="BW1390">
            <v>44</v>
          </cell>
          <cell r="CC1390">
            <v>0</v>
          </cell>
          <cell r="CD1390">
            <v>0</v>
          </cell>
        </row>
        <row r="1391">
          <cell r="C1391" t="str">
            <v>61920TMAT205Allcustom3USD Total</v>
          </cell>
          <cell r="BK1391">
            <v>12</v>
          </cell>
          <cell r="BM1391">
            <v>0</v>
          </cell>
          <cell r="BN1391">
            <v>12</v>
          </cell>
          <cell r="BP1391">
            <v>0</v>
          </cell>
          <cell r="BR1391">
            <v>0</v>
          </cell>
          <cell r="BS1391">
            <v>0</v>
          </cell>
          <cell r="BW1391">
            <v>12</v>
          </cell>
          <cell r="CC1391">
            <v>0</v>
          </cell>
          <cell r="CD1391">
            <v>0</v>
          </cell>
        </row>
        <row r="1393">
          <cell r="C1393" t="str">
            <v>61920TMAT210Allcustom3USD Total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W1393">
            <v>0</v>
          </cell>
          <cell r="CC1393">
            <v>0</v>
          </cell>
          <cell r="CD1393">
            <v>0</v>
          </cell>
        </row>
        <row r="1394">
          <cell r="C1394" t="str">
            <v>61920TMAT215Allcustom3USD Total</v>
          </cell>
          <cell r="BK1394">
            <v>0</v>
          </cell>
          <cell r="BM1394">
            <v>0</v>
          </cell>
          <cell r="BN1394">
            <v>0</v>
          </cell>
          <cell r="BP1394">
            <v>0</v>
          </cell>
          <cell r="BR1394">
            <v>0</v>
          </cell>
          <cell r="BS1394">
            <v>0</v>
          </cell>
          <cell r="BW1394">
            <v>0</v>
          </cell>
          <cell r="CC1394">
            <v>0</v>
          </cell>
          <cell r="CD1394">
            <v>0</v>
          </cell>
        </row>
        <row r="1395">
          <cell r="C1395" t="str">
            <v>61920TMAT220Allcustom3USD Total</v>
          </cell>
          <cell r="BK1395">
            <v>0</v>
          </cell>
          <cell r="BM1395">
            <v>0</v>
          </cell>
          <cell r="BN1395">
            <v>0</v>
          </cell>
          <cell r="BP1395">
            <v>0</v>
          </cell>
          <cell r="BR1395">
            <v>0</v>
          </cell>
          <cell r="BS1395">
            <v>0</v>
          </cell>
          <cell r="BW1395">
            <v>0</v>
          </cell>
          <cell r="CC1395">
            <v>0</v>
          </cell>
          <cell r="CD1395">
            <v>0</v>
          </cell>
        </row>
        <row r="1396">
          <cell r="C1396" t="str">
            <v>61920TMAT400Allcustom3USD Total</v>
          </cell>
          <cell r="BK1396">
            <v>0</v>
          </cell>
          <cell r="BM1396">
            <v>0</v>
          </cell>
          <cell r="BN1396">
            <v>0</v>
          </cell>
          <cell r="BP1396">
            <v>0</v>
          </cell>
          <cell r="BR1396">
            <v>0</v>
          </cell>
          <cell r="BS1396">
            <v>0</v>
          </cell>
          <cell r="BW1396">
            <v>0</v>
          </cell>
          <cell r="CC1396">
            <v>0</v>
          </cell>
          <cell r="CD1396">
            <v>0</v>
          </cell>
        </row>
        <row r="1397">
          <cell r="C1397" t="str">
            <v>FI_Vessels_number_+3_USD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U1397">
            <v>0</v>
          </cell>
          <cell r="BV1397">
            <v>0</v>
          </cell>
          <cell r="BW1397">
            <v>0</v>
          </cell>
          <cell r="CC1397">
            <v>0</v>
          </cell>
          <cell r="CD1397">
            <v>0</v>
          </cell>
        </row>
        <row r="1399">
          <cell r="C1399" t="str">
            <v>61920TAllcustom2Allcustom3USD Total</v>
          </cell>
          <cell r="BK1399">
            <v>79</v>
          </cell>
          <cell r="BL1399">
            <v>0</v>
          </cell>
          <cell r="BM1399">
            <v>0</v>
          </cell>
          <cell r="BN1399">
            <v>79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U1399">
            <v>0</v>
          </cell>
          <cell r="BV1399">
            <v>0</v>
          </cell>
          <cell r="BW1399">
            <v>79</v>
          </cell>
          <cell r="CC1399">
            <v>0</v>
          </cell>
          <cell r="CD1399">
            <v>0</v>
          </cell>
        </row>
        <row r="1405">
          <cell r="C1405" t="str">
            <v>40300TAllcustom2Allcustom3USD Total</v>
          </cell>
          <cell r="BK1405">
            <v>88</v>
          </cell>
          <cell r="BN1405">
            <v>87.610442110017999</v>
          </cell>
          <cell r="BW1405">
            <v>88</v>
          </cell>
          <cell r="CD1405">
            <v>0</v>
          </cell>
        </row>
        <row r="1406">
          <cell r="C1406" t="str">
            <v>40350TAllcustom2Allcustom3USD Total</v>
          </cell>
          <cell r="BK1406">
            <v>-292</v>
          </cell>
          <cell r="BL1406">
            <v>-1</v>
          </cell>
          <cell r="BN1406">
            <v>-291.39856898146201</v>
          </cell>
          <cell r="BW1406">
            <v>-292</v>
          </cell>
          <cell r="CD1406">
            <v>0</v>
          </cell>
        </row>
        <row r="1407">
          <cell r="C1407" t="str">
            <v>40400TAllcustom2Allcustom3USD Total</v>
          </cell>
          <cell r="BK1407">
            <v>226</v>
          </cell>
          <cell r="BN1407">
            <v>226.017139680203</v>
          </cell>
          <cell r="BW1407">
            <v>226</v>
          </cell>
          <cell r="CD1407">
            <v>0</v>
          </cell>
        </row>
        <row r="1409">
          <cell r="C1409" t="str">
            <v>40450TAllcustom2Allcustom3USD Total</v>
          </cell>
          <cell r="BK1409">
            <v>-497</v>
          </cell>
          <cell r="BN1409">
            <v>-497.11988946916097</v>
          </cell>
          <cell r="BW1409">
            <v>-497</v>
          </cell>
          <cell r="CD1409">
            <v>0</v>
          </cell>
        </row>
        <row r="1410">
          <cell r="C1410" t="str">
            <v>40550TAllcustom2Allcustom3USD Total</v>
          </cell>
          <cell r="BK1410">
            <v>186</v>
          </cell>
          <cell r="BN1410">
            <v>185.86885526577402</v>
          </cell>
          <cell r="BW1410">
            <v>186</v>
          </cell>
          <cell r="CD1410">
            <v>0</v>
          </cell>
        </row>
        <row r="1411">
          <cell r="C1411" t="str">
            <v>CF_trade_other_payables_USD</v>
          </cell>
          <cell r="BK1411">
            <v>-311</v>
          </cell>
          <cell r="BL1411">
            <v>0</v>
          </cell>
          <cell r="BM1411">
            <v>0</v>
          </cell>
          <cell r="BN1411">
            <v>-311.25103420338695</v>
          </cell>
          <cell r="BU1411">
            <v>0</v>
          </cell>
          <cell r="BV1411">
            <v>0</v>
          </cell>
          <cell r="BW1411">
            <v>-311</v>
          </cell>
          <cell r="CD1411">
            <v>0</v>
          </cell>
        </row>
        <row r="1413">
          <cell r="C1413" t="str">
            <v>40560Allcustom2Allcustom3USD Total</v>
          </cell>
          <cell r="BK1413">
            <v>-21</v>
          </cell>
          <cell r="BN1413">
            <v>-20.6031009446959</v>
          </cell>
          <cell r="BW1413">
            <v>-21</v>
          </cell>
          <cell r="CD1413">
            <v>0</v>
          </cell>
        </row>
        <row r="1414">
          <cell r="BK1414">
            <v>-310</v>
          </cell>
          <cell r="BL1414">
            <v>-1</v>
          </cell>
          <cell r="BM1414">
            <v>0</v>
          </cell>
          <cell r="BN1414">
            <v>-309.62512233932381</v>
          </cell>
          <cell r="BU1414">
            <v>0</v>
          </cell>
          <cell r="BV1414">
            <v>0</v>
          </cell>
          <cell r="BW1414">
            <v>-310</v>
          </cell>
          <cell r="CF1414">
            <v>0</v>
          </cell>
        </row>
        <row r="1417">
          <cell r="C1417" t="str">
            <v>40940TAllcustom2Allcustom3USD Total</v>
          </cell>
          <cell r="BK1417">
            <v>42</v>
          </cell>
          <cell r="BN1417">
            <v>41.737269654684702</v>
          </cell>
          <cell r="BW1417">
            <v>42</v>
          </cell>
          <cell r="CD1417">
            <v>0</v>
          </cell>
        </row>
        <row r="1418">
          <cell r="C1418" t="str">
            <v>40900TAllcustom2Allcustom3USD Total</v>
          </cell>
          <cell r="BK1418">
            <v>12</v>
          </cell>
          <cell r="BL1418">
            <v>1</v>
          </cell>
          <cell r="BN1418">
            <v>11.067001140183701</v>
          </cell>
          <cell r="BW1418">
            <v>12</v>
          </cell>
          <cell r="CD1418">
            <v>0</v>
          </cell>
        </row>
        <row r="1419">
          <cell r="BK1419">
            <v>54</v>
          </cell>
          <cell r="BL1419">
            <v>1</v>
          </cell>
          <cell r="BM1419">
            <v>0</v>
          </cell>
          <cell r="BN1419">
            <v>52.804270794868401</v>
          </cell>
          <cell r="BU1419">
            <v>0</v>
          </cell>
          <cell r="BV1419">
            <v>0</v>
          </cell>
          <cell r="BW1419">
            <v>54</v>
          </cell>
          <cell r="CF1419">
            <v>0</v>
          </cell>
        </row>
        <row r="1422">
          <cell r="C1422" t="str">
            <v>CF_PPE_intangible_assets_addition_USD</v>
          </cell>
          <cell r="BK1422">
            <v>-1398</v>
          </cell>
          <cell r="BL1422">
            <v>-1</v>
          </cell>
          <cell r="BM1422">
            <v>0</v>
          </cell>
          <cell r="BN1422">
            <v>-1397.8216793823526</v>
          </cell>
          <cell r="BW1422">
            <v>-1398</v>
          </cell>
          <cell r="CD1422">
            <v>0</v>
          </cell>
        </row>
        <row r="1423">
          <cell r="C1423" t="str">
            <v>62100TAllcustom2M220USD Total</v>
          </cell>
          <cell r="BK1423">
            <v>0</v>
          </cell>
          <cell r="BN1423">
            <v>-0.44497700000000001</v>
          </cell>
          <cell r="BW1423">
            <v>0</v>
          </cell>
        </row>
        <row r="1424">
          <cell r="C1424" t="str">
            <v>41720Allcustom2Allcustom3USD Total</v>
          </cell>
          <cell r="BK1424">
            <v>139</v>
          </cell>
          <cell r="BN1424">
            <v>138.66951278032698</v>
          </cell>
          <cell r="BW1424">
            <v>139</v>
          </cell>
        </row>
        <row r="1425">
          <cell r="C1425" t="str">
            <v>41840Allcustom2Allcustom3USD Total</v>
          </cell>
          <cell r="BK1425">
            <v>32</v>
          </cell>
          <cell r="BN1425">
            <v>32.068076458349204</v>
          </cell>
          <cell r="BW1425">
            <v>32</v>
          </cell>
          <cell r="CD1425">
            <v>0</v>
          </cell>
        </row>
        <row r="1426">
          <cell r="C1426" t="str">
            <v>41755TAllcustom2Allcustom3USD Total</v>
          </cell>
          <cell r="BK1426">
            <v>-133</v>
          </cell>
          <cell r="BN1426">
            <v>-132.597805049188</v>
          </cell>
          <cell r="BW1426">
            <v>-133</v>
          </cell>
        </row>
        <row r="1427">
          <cell r="C1427" t="str">
            <v>41760Allcustom2Allcustom3USD Total</v>
          </cell>
          <cell r="BK1427">
            <v>8</v>
          </cell>
          <cell r="BL1427">
            <v>0</v>
          </cell>
          <cell r="BN1427">
            <v>8.1768471108747605</v>
          </cell>
          <cell r="BW1427">
            <v>8</v>
          </cell>
          <cell r="CD1427">
            <v>0</v>
          </cell>
        </row>
        <row r="1428">
          <cell r="BK1428">
            <v>-1352</v>
          </cell>
          <cell r="BL1428">
            <v>-1</v>
          </cell>
          <cell r="BM1428">
            <v>0</v>
          </cell>
          <cell r="BN1428">
            <v>-1351.9500250819897</v>
          </cell>
          <cell r="BU1428">
            <v>0</v>
          </cell>
          <cell r="BV1428">
            <v>0</v>
          </cell>
          <cell r="BW1428">
            <v>-1352</v>
          </cell>
          <cell r="CF1428">
            <v>0</v>
          </cell>
        </row>
        <row r="1431">
          <cell r="C1431" t="str">
            <v>43050TAllcustom2Allcustom3USD Total</v>
          </cell>
          <cell r="BK1431">
            <v>-37</v>
          </cell>
          <cell r="BN1431">
            <v>-37.137595764960295</v>
          </cell>
          <cell r="BW1431">
            <v>-37</v>
          </cell>
          <cell r="CD1431">
            <v>0</v>
          </cell>
        </row>
        <row r="1432">
          <cell r="C1432" t="str">
            <v>43100TAllcustom2Allcustom3USD Total</v>
          </cell>
          <cell r="BK1432">
            <v>0</v>
          </cell>
          <cell r="BN1432">
            <v>0</v>
          </cell>
          <cell r="BW1432">
            <v>0</v>
          </cell>
          <cell r="CD1432">
            <v>0</v>
          </cell>
        </row>
        <row r="1433">
          <cell r="C1433" t="str">
            <v>43125TAllcustom2Allcustom3USD Total</v>
          </cell>
          <cell r="BK1433">
            <v>-2</v>
          </cell>
          <cell r="BN1433">
            <v>-1.74068708008058</v>
          </cell>
          <cell r="BW1433">
            <v>-2</v>
          </cell>
          <cell r="CD1433">
            <v>0</v>
          </cell>
        </row>
        <row r="1434">
          <cell r="C1434" t="str">
            <v>43175TAllcustom2Allcustom3USD Total</v>
          </cell>
          <cell r="BK1434">
            <v>0</v>
          </cell>
          <cell r="BN1434">
            <v>-1.2999999999999999E-2</v>
          </cell>
          <cell r="BW1434">
            <v>0</v>
          </cell>
          <cell r="CD1434">
            <v>0</v>
          </cell>
        </row>
        <row r="1435">
          <cell r="C1435" t="str">
            <v>43200TAllcustom2Allcustom3USD Total</v>
          </cell>
          <cell r="BK1435">
            <v>-1</v>
          </cell>
          <cell r="BN1435">
            <v>-0.50945430191587604</v>
          </cell>
          <cell r="BW1435">
            <v>-1</v>
          </cell>
          <cell r="CD1435">
            <v>0</v>
          </cell>
        </row>
        <row r="1436">
          <cell r="C1436" t="str">
            <v>43300TAllcustom2Allcustom3USD Total</v>
          </cell>
          <cell r="BK1436">
            <v>0</v>
          </cell>
          <cell r="BN1436">
            <v>-2.1023750000001E-2</v>
          </cell>
          <cell r="BW1436">
            <v>0</v>
          </cell>
          <cell r="CD1436">
            <v>0</v>
          </cell>
        </row>
        <row r="1437">
          <cell r="C1437" t="str">
            <v>43400TAllcustom2Allcustom3USD Total</v>
          </cell>
          <cell r="BK1437">
            <v>-2</v>
          </cell>
          <cell r="BN1437">
            <v>-1.6485988049941001</v>
          </cell>
          <cell r="BW1437">
            <v>-2</v>
          </cell>
          <cell r="CD1437">
            <v>0</v>
          </cell>
        </row>
        <row r="1438">
          <cell r="C1438" t="str">
            <v>43500TAllcustom2Allcustom3USD Total</v>
          </cell>
          <cell r="BK1438">
            <v>-27</v>
          </cell>
          <cell r="BL1438">
            <v>1</v>
          </cell>
          <cell r="BN1438">
            <v>-28.268310621577697</v>
          </cell>
          <cell r="BW1438">
            <v>-27</v>
          </cell>
          <cell r="CD1438">
            <v>0</v>
          </cell>
        </row>
        <row r="1439">
          <cell r="BK1439">
            <v>-69</v>
          </cell>
          <cell r="BL1439">
            <v>1</v>
          </cell>
          <cell r="BM1439">
            <v>0</v>
          </cell>
          <cell r="BN1439">
            <v>-69.338670323528547</v>
          </cell>
          <cell r="BU1439">
            <v>0</v>
          </cell>
          <cell r="BV1439">
            <v>0</v>
          </cell>
          <cell r="BW1439">
            <v>-69</v>
          </cell>
          <cell r="CF1439">
            <v>0</v>
          </cell>
        </row>
        <row r="1444">
          <cell r="C1444" t="str">
            <v>42760Allcustom2Allcustom3USD Total</v>
          </cell>
          <cell r="BK1444">
            <v>0</v>
          </cell>
          <cell r="BN1444">
            <v>0</v>
          </cell>
          <cell r="BW1444">
            <v>0</v>
          </cell>
          <cell r="CD1444">
            <v>0</v>
          </cell>
        </row>
        <row r="1445">
          <cell r="C1445" t="str">
            <v>42610Allcustom2Allcustom3USD Total</v>
          </cell>
          <cell r="BK1445">
            <v>0</v>
          </cell>
          <cell r="BN1445">
            <v>0</v>
          </cell>
          <cell r="BW1445">
            <v>0</v>
          </cell>
          <cell r="CD1445">
            <v>0</v>
          </cell>
        </row>
        <row r="1446">
          <cell r="C1446" t="str">
            <v>42620Allcustom2Allcustom3USD Total</v>
          </cell>
          <cell r="BK1446">
            <v>0</v>
          </cell>
          <cell r="BN1446">
            <v>0</v>
          </cell>
          <cell r="BW1446">
            <v>0</v>
          </cell>
          <cell r="CD1446">
            <v>0</v>
          </cell>
        </row>
        <row r="1447">
          <cell r="C1447" t="str">
            <v>42630Allcustom2Allcustom3USD Total</v>
          </cell>
          <cell r="BK1447">
            <v>0</v>
          </cell>
          <cell r="BN1447">
            <v>0</v>
          </cell>
          <cell r="BW1447">
            <v>0</v>
          </cell>
          <cell r="CD1447">
            <v>0</v>
          </cell>
        </row>
        <row r="1448">
          <cell r="C1448" t="str">
            <v>42640Allcustom2Allcustom3USD Total</v>
          </cell>
          <cell r="BK1448">
            <v>0</v>
          </cell>
          <cell r="BN1448">
            <v>0</v>
          </cell>
          <cell r="BW1448">
            <v>0</v>
          </cell>
          <cell r="CD1448">
            <v>0</v>
          </cell>
        </row>
        <row r="1449">
          <cell r="C1449" t="str">
            <v>42650Allcustom2Allcustom3USD Total</v>
          </cell>
          <cell r="BK1449">
            <v>0</v>
          </cell>
          <cell r="BL1449">
            <v>0</v>
          </cell>
          <cell r="BN1449">
            <v>0</v>
          </cell>
          <cell r="BW1449">
            <v>0</v>
          </cell>
          <cell r="CD1449">
            <v>0</v>
          </cell>
        </row>
        <row r="1450">
          <cell r="C1450" t="str">
            <v>42660Allcustom2Allcustom3USD Total</v>
          </cell>
          <cell r="BK1450">
            <v>0</v>
          </cell>
          <cell r="BN1450">
            <v>0</v>
          </cell>
          <cell r="BW1450">
            <v>0</v>
          </cell>
          <cell r="CD1450">
            <v>0</v>
          </cell>
        </row>
        <row r="1451">
          <cell r="C1451" t="str">
            <v>42670Allcustom2Allcustom3USD Total</v>
          </cell>
          <cell r="BK1451">
            <v>0</v>
          </cell>
          <cell r="BN1451">
            <v>0</v>
          </cell>
          <cell r="BW1451">
            <v>0</v>
          </cell>
          <cell r="CD1451">
            <v>0</v>
          </cell>
        </row>
        <row r="1452">
          <cell r="C1452" t="str">
            <v>42700TAllcustom2Allcustom3USD Total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U1452">
            <v>0</v>
          </cell>
          <cell r="BV1452">
            <v>0</v>
          </cell>
          <cell r="BW1452">
            <v>0</v>
          </cell>
          <cell r="CD1452">
            <v>0</v>
          </cell>
        </row>
        <row r="1453">
          <cell r="C1453" t="str">
            <v>42710Allcustom2Allcustom3USD Total</v>
          </cell>
          <cell r="BK1453">
            <v>0</v>
          </cell>
          <cell r="BL1453">
            <v>0</v>
          </cell>
          <cell r="BN1453">
            <v>0</v>
          </cell>
          <cell r="BW1453">
            <v>0</v>
          </cell>
          <cell r="CD1453">
            <v>0</v>
          </cell>
        </row>
        <row r="1454">
          <cell r="C1454" t="str">
            <v>42750TAllcustom2Allcustom3USD Total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U1454">
            <v>0</v>
          </cell>
          <cell r="BV1454">
            <v>0</v>
          </cell>
          <cell r="BW1454">
            <v>0</v>
          </cell>
          <cell r="CD1454">
            <v>0</v>
          </cell>
        </row>
        <row r="1455">
          <cell r="C1455" t="str">
            <v>42770Allcustom2Allcustom3USD Total</v>
          </cell>
          <cell r="BK1455">
            <v>0</v>
          </cell>
          <cell r="BL1455">
            <v>0</v>
          </cell>
          <cell r="BN1455">
            <v>0</v>
          </cell>
          <cell r="BW1455">
            <v>0</v>
          </cell>
          <cell r="CD1455">
            <v>0</v>
          </cell>
        </row>
        <row r="1456">
          <cell r="C1456" t="str">
            <v>42800TAllcustom2Allcustom3USD Total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U1456">
            <v>0</v>
          </cell>
          <cell r="BV1456">
            <v>0</v>
          </cell>
          <cell r="BW1456">
            <v>0</v>
          </cell>
          <cell r="CD1456">
            <v>0</v>
          </cell>
        </row>
        <row r="1457">
          <cell r="C1457" t="str">
            <v>42810Allcustom2Allcustom3USD Total</v>
          </cell>
          <cell r="BK1457">
            <v>0</v>
          </cell>
          <cell r="BN1457">
            <v>-2.5853482800799497E-2</v>
          </cell>
          <cell r="BW1457">
            <v>0</v>
          </cell>
          <cell r="CD1457">
            <v>0</v>
          </cell>
        </row>
        <row r="1458">
          <cell r="C1458" t="str">
            <v>42830Allcustom2Allcustom3USD Total</v>
          </cell>
          <cell r="BK1458">
            <v>0</v>
          </cell>
          <cell r="BN1458">
            <v>0</v>
          </cell>
          <cell r="BW1458">
            <v>0</v>
          </cell>
          <cell r="CD1458">
            <v>0</v>
          </cell>
        </row>
        <row r="1459">
          <cell r="C1459" t="str">
            <v>42820Allcustom2Allcustom3USD Total</v>
          </cell>
          <cell r="BK1459">
            <v>0</v>
          </cell>
          <cell r="BL1459">
            <v>0</v>
          </cell>
          <cell r="BN1459">
            <v>0</v>
          </cell>
          <cell r="BW1459">
            <v>0</v>
          </cell>
          <cell r="CD1459">
            <v>0</v>
          </cell>
        </row>
        <row r="1460">
          <cell r="BK1460">
            <v>0</v>
          </cell>
          <cell r="BL1460">
            <v>0</v>
          </cell>
          <cell r="BM1460">
            <v>0</v>
          </cell>
          <cell r="BN1460">
            <v>-2.5853482800799497E-2</v>
          </cell>
          <cell r="BU1460">
            <v>0</v>
          </cell>
          <cell r="BV1460">
            <v>0</v>
          </cell>
          <cell r="BW1460">
            <v>0</v>
          </cell>
          <cell r="CF1460">
            <v>0</v>
          </cell>
        </row>
        <row r="1463">
          <cell r="C1463" t="str">
            <v>27210Allcustom2M420USD Total</v>
          </cell>
          <cell r="BK1463">
            <v>0</v>
          </cell>
          <cell r="BN1463">
            <v>0</v>
          </cell>
          <cell r="BW1463">
            <v>0</v>
          </cell>
          <cell r="CD1463">
            <v>0</v>
          </cell>
        </row>
        <row r="1464">
          <cell r="C1464" t="str">
            <v>27220Allcustom2M420USD Total</v>
          </cell>
          <cell r="BK1464">
            <v>0</v>
          </cell>
          <cell r="BL1464">
            <v>0</v>
          </cell>
          <cell r="BN1464">
            <v>0</v>
          </cell>
          <cell r="BW1464">
            <v>0</v>
          </cell>
          <cell r="CD1464">
            <v>0</v>
          </cell>
        </row>
        <row r="1465">
          <cell r="C1465" t="str">
            <v>27222Allcustom2M420USD Total</v>
          </cell>
          <cell r="BK1465">
            <v>0</v>
          </cell>
          <cell r="BN1465">
            <v>0</v>
          </cell>
          <cell r="BW1465">
            <v>0</v>
          </cell>
          <cell r="CD1465">
            <v>0</v>
          </cell>
        </row>
        <row r="1466">
          <cell r="C1466" t="str">
            <v>35310Allcustom2M420USD Total</v>
          </cell>
          <cell r="BK1466">
            <v>0</v>
          </cell>
          <cell r="BN1466">
            <v>0</v>
          </cell>
          <cell r="BW1466">
            <v>0</v>
          </cell>
          <cell r="CD1466">
            <v>0</v>
          </cell>
        </row>
        <row r="1469">
          <cell r="C1469" t="str">
            <v>42320Allcustom2Allcustom3USD Total</v>
          </cell>
          <cell r="BK1469">
            <v>-1055</v>
          </cell>
          <cell r="BL1469">
            <v>0</v>
          </cell>
          <cell r="BN1469">
            <v>-1054.7346866343401</v>
          </cell>
          <cell r="BW1469">
            <v>-1055</v>
          </cell>
          <cell r="CD1469">
            <v>0</v>
          </cell>
        </row>
        <row r="1470">
          <cell r="C1470" t="str">
            <v>42330Allcustom2Allcustom3USD Total</v>
          </cell>
          <cell r="BK1470">
            <v>-392</v>
          </cell>
          <cell r="BN1470">
            <v>-392.30503475831904</v>
          </cell>
          <cell r="BW1470">
            <v>-392</v>
          </cell>
          <cell r="CD1470">
            <v>0</v>
          </cell>
        </row>
        <row r="1471">
          <cell r="C1471" t="str">
            <v>42340Allcustom2Allcustom3USD Total</v>
          </cell>
          <cell r="BK1471">
            <v>-36</v>
          </cell>
          <cell r="BN1471">
            <v>-36.091848055211798</v>
          </cell>
          <cell r="BW1471">
            <v>-36</v>
          </cell>
          <cell r="CD1471">
            <v>0</v>
          </cell>
        </row>
        <row r="1472">
          <cell r="C1472" t="str">
            <v>42350Allcustom2Allcustom3USD Total</v>
          </cell>
          <cell r="BK1472">
            <v>-34</v>
          </cell>
          <cell r="BN1472">
            <v>-33.8304959861144</v>
          </cell>
          <cell r="BW1472">
            <v>-34</v>
          </cell>
          <cell r="CD1472">
            <v>0</v>
          </cell>
        </row>
        <row r="1473">
          <cell r="C1473" t="str">
            <v>42360Allcustom2Allcustom3USD Total</v>
          </cell>
          <cell r="BK1473">
            <v>-228</v>
          </cell>
          <cell r="BN1473">
            <v>-227.77559711006401</v>
          </cell>
          <cell r="BW1473">
            <v>-228</v>
          </cell>
          <cell r="CD1473">
            <v>0</v>
          </cell>
        </row>
        <row r="1474">
          <cell r="C1474" t="str">
            <v>42370Allcustom2Allcustom3USD Total</v>
          </cell>
          <cell r="BK1474">
            <v>5</v>
          </cell>
          <cell r="BN1474">
            <v>5.0292679601219898</v>
          </cell>
          <cell r="BW1474">
            <v>5</v>
          </cell>
          <cell r="CD1474">
            <v>0</v>
          </cell>
        </row>
        <row r="1475">
          <cell r="C1475" t="str">
            <v>42380Allcustom2Allcustom3USD Total</v>
          </cell>
          <cell r="BK1475">
            <v>867</v>
          </cell>
          <cell r="BN1475">
            <v>866.63690232393708</v>
          </cell>
          <cell r="BW1475">
            <v>867</v>
          </cell>
          <cell r="CD1475">
            <v>0</v>
          </cell>
        </row>
        <row r="1476">
          <cell r="C1476" t="str">
            <v>42400TAllcustom2Allcustom3USD Total</v>
          </cell>
          <cell r="BK1476">
            <v>-873</v>
          </cell>
          <cell r="BL1476">
            <v>0</v>
          </cell>
          <cell r="BM1476">
            <v>0</v>
          </cell>
          <cell r="BN1476">
            <v>-873.0714922599899</v>
          </cell>
          <cell r="BU1476">
            <v>0</v>
          </cell>
          <cell r="BV1476">
            <v>0</v>
          </cell>
          <cell r="BW1476">
            <v>-873</v>
          </cell>
          <cell r="CD1476">
            <v>0</v>
          </cell>
        </row>
        <row r="1477">
          <cell r="C1477" t="str">
            <v>42410Allcustom2Allcustom3USD Total</v>
          </cell>
          <cell r="BK1477">
            <v>56</v>
          </cell>
          <cell r="BL1477">
            <v>0</v>
          </cell>
          <cell r="BN1477">
            <v>55.701334041351103</v>
          </cell>
          <cell r="BW1477">
            <v>56</v>
          </cell>
          <cell r="CD1477">
            <v>0</v>
          </cell>
        </row>
        <row r="1478">
          <cell r="C1478" t="str">
            <v>42450TAllcustom2Allcustom3USD Total</v>
          </cell>
          <cell r="BK1478">
            <v>-817</v>
          </cell>
          <cell r="BL1478">
            <v>0</v>
          </cell>
          <cell r="BM1478">
            <v>0</v>
          </cell>
          <cell r="BN1478">
            <v>-817.37015821863884</v>
          </cell>
          <cell r="BU1478">
            <v>0</v>
          </cell>
          <cell r="BV1478">
            <v>0</v>
          </cell>
          <cell r="BW1478">
            <v>-817</v>
          </cell>
          <cell r="CD1478">
            <v>0</v>
          </cell>
        </row>
        <row r="1479">
          <cell r="C1479" t="str">
            <v>42460Allcustom2Allcustom3USD Total</v>
          </cell>
          <cell r="BK1479">
            <v>0</v>
          </cell>
          <cell r="BL1479">
            <v>0</v>
          </cell>
          <cell r="BN1479">
            <v>0</v>
          </cell>
          <cell r="BW1479">
            <v>0</v>
          </cell>
          <cell r="CD1479">
            <v>0</v>
          </cell>
        </row>
        <row r="1480">
          <cell r="C1480" t="str">
            <v>42470Allcustom2Allcustom3USD Total</v>
          </cell>
          <cell r="BK1480">
            <v>0</v>
          </cell>
          <cell r="BN1480">
            <v>5.3664840157600698E-3</v>
          </cell>
          <cell r="BW1480">
            <v>0</v>
          </cell>
          <cell r="CD1480">
            <v>0</v>
          </cell>
        </row>
        <row r="1481">
          <cell r="C1481" t="str">
            <v>42500TAllcustom2Allcustom3USD Total</v>
          </cell>
          <cell r="BK1481">
            <v>-817</v>
          </cell>
          <cell r="BL1481">
            <v>0</v>
          </cell>
          <cell r="BM1481">
            <v>0</v>
          </cell>
          <cell r="BN1481">
            <v>-817.36479173462305</v>
          </cell>
          <cell r="BU1481">
            <v>0</v>
          </cell>
          <cell r="BV1481">
            <v>0</v>
          </cell>
          <cell r="BW1481">
            <v>-817</v>
          </cell>
          <cell r="CD1481">
            <v>0</v>
          </cell>
        </row>
        <row r="1482">
          <cell r="C1482" t="str">
            <v>42510Allcustom2Allcustom3USD Total</v>
          </cell>
          <cell r="BK1482">
            <v>0</v>
          </cell>
          <cell r="BN1482">
            <v>0</v>
          </cell>
          <cell r="BW1482">
            <v>0</v>
          </cell>
          <cell r="CD1482">
            <v>0</v>
          </cell>
        </row>
        <row r="1483">
          <cell r="C1483" t="str">
            <v>42530Allcustom2Allcustom3USD Total</v>
          </cell>
          <cell r="BK1483">
            <v>0</v>
          </cell>
          <cell r="BN1483">
            <v>0</v>
          </cell>
          <cell r="BW1483">
            <v>0</v>
          </cell>
          <cell r="CD1483">
            <v>0</v>
          </cell>
        </row>
        <row r="1484">
          <cell r="C1484" t="str">
            <v>42540Allcustom2Allcustom3USD Total</v>
          </cell>
          <cell r="BK1484">
            <v>-10</v>
          </cell>
          <cell r="BN1484">
            <v>-9.5920000000000005</v>
          </cell>
          <cell r="BW1484">
            <v>-10</v>
          </cell>
          <cell r="CD1484">
            <v>0</v>
          </cell>
        </row>
        <row r="1485">
          <cell r="C1485" t="str">
            <v>42551Allcustom2Allcustom3USD Total</v>
          </cell>
          <cell r="BK1485">
            <v>0</v>
          </cell>
          <cell r="BN1485">
            <v>0</v>
          </cell>
          <cell r="BW1485">
            <v>0</v>
          </cell>
          <cell r="CD1485">
            <v>0</v>
          </cell>
        </row>
        <row r="1486">
          <cell r="C1486" t="str">
            <v>42552Allcustom2Allcustom3USD Total</v>
          </cell>
          <cell r="BK1486">
            <v>-1</v>
          </cell>
          <cell r="BN1486">
            <v>-0.54630300010180999</v>
          </cell>
          <cell r="BW1486">
            <v>-1</v>
          </cell>
          <cell r="CD1486">
            <v>0</v>
          </cell>
        </row>
        <row r="1487">
          <cell r="C1487" t="str">
            <v>42520Allcustom2Allcustom3USD Total</v>
          </cell>
          <cell r="BK1487">
            <v>120</v>
          </cell>
          <cell r="BL1487">
            <v>0</v>
          </cell>
          <cell r="BN1487">
            <v>119.75134123570601</v>
          </cell>
          <cell r="BW1487">
            <v>120</v>
          </cell>
          <cell r="CD1487">
            <v>0</v>
          </cell>
        </row>
        <row r="1488">
          <cell r="BK1488">
            <v>-708</v>
          </cell>
          <cell r="BL1488">
            <v>0</v>
          </cell>
          <cell r="BM1488">
            <v>0</v>
          </cell>
          <cell r="BN1488">
            <v>-707.75175349901883</v>
          </cell>
          <cell r="BU1488">
            <v>0</v>
          </cell>
          <cell r="BV1488">
            <v>0</v>
          </cell>
          <cell r="BW1488">
            <v>-708</v>
          </cell>
          <cell r="CF1488">
            <v>0</v>
          </cell>
        </row>
      </sheetData>
      <sheetData sheetId="57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12517</v>
          </cell>
          <cell r="H14">
            <v>12517.0196376194</v>
          </cell>
          <cell r="J14">
            <v>3016</v>
          </cell>
          <cell r="M14">
            <v>3016.15714282</v>
          </cell>
          <cell r="O14">
            <v>2169</v>
          </cell>
          <cell r="R14">
            <v>2168.61335759436</v>
          </cell>
          <cell r="T14">
            <v>1254</v>
          </cell>
          <cell r="W14">
            <v>1253.85048177832</v>
          </cell>
          <cell r="Y14">
            <v>340</v>
          </cell>
          <cell r="AB14">
            <v>340.32259609172502</v>
          </cell>
          <cell r="AD14">
            <v>536</v>
          </cell>
          <cell r="AG14">
            <v>536.35643513225</v>
          </cell>
          <cell r="AI14">
            <v>1338</v>
          </cell>
          <cell r="AL14">
            <v>1337.7158700054902</v>
          </cell>
          <cell r="AN14">
            <v>339</v>
          </cell>
          <cell r="AQ14">
            <v>339.22190992304303</v>
          </cell>
          <cell r="AS14">
            <v>691</v>
          </cell>
          <cell r="AV14">
            <v>690.81205486903707</v>
          </cell>
          <cell r="AX14">
            <v>119</v>
          </cell>
          <cell r="BA14">
            <v>118.801517470175</v>
          </cell>
          <cell r="BC14">
            <v>-1246</v>
          </cell>
          <cell r="BE14">
            <v>0</v>
          </cell>
          <cell r="BH14">
            <v>0</v>
          </cell>
          <cell r="BI14">
            <v>-1246.0973596435799</v>
          </cell>
          <cell r="BK14">
            <v>21073</v>
          </cell>
          <cell r="BM14">
            <v>0</v>
          </cell>
          <cell r="BN14">
            <v>21072.773643660199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21073</v>
          </cell>
          <cell r="BY14">
            <v>21509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89</v>
          </cell>
          <cell r="CL14">
            <v>89.268151825986905</v>
          </cell>
          <cell r="CN14">
            <v>1</v>
          </cell>
          <cell r="CQ14">
            <v>0.98053267</v>
          </cell>
          <cell r="CS14">
            <v>1</v>
          </cell>
          <cell r="CU14">
            <v>0</v>
          </cell>
          <cell r="CX14">
            <v>0.98053267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49</v>
          </cell>
          <cell r="DM14">
            <v>48.949885999999999</v>
          </cell>
          <cell r="DO14">
            <v>73</v>
          </cell>
          <cell r="DR14">
            <v>72.5567004581943</v>
          </cell>
          <cell r="DT14">
            <v>2553</v>
          </cell>
          <cell r="DW14">
            <v>2553.4107945894098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34</v>
          </cell>
          <cell r="EL14">
            <v>33.7361283161232</v>
          </cell>
          <cell r="EN14">
            <v>398</v>
          </cell>
          <cell r="EQ14">
            <v>397.84703543650903</v>
          </cell>
        </row>
        <row r="15">
          <cell r="C15" t="str">
            <v>13900TAllcustom2Allcustom3USD Total</v>
          </cell>
          <cell r="E15">
            <v>-10321</v>
          </cell>
          <cell r="F15">
            <v>0</v>
          </cell>
          <cell r="H15">
            <v>-10321.238335083201</v>
          </cell>
          <cell r="J15">
            <v>-1574</v>
          </cell>
          <cell r="K15">
            <v>0</v>
          </cell>
          <cell r="M15">
            <v>-1573.6582805399999</v>
          </cell>
          <cell r="O15">
            <v>-1742</v>
          </cell>
          <cell r="P15">
            <v>0</v>
          </cell>
          <cell r="R15">
            <v>-1741.9349952132102</v>
          </cell>
          <cell r="T15">
            <v>-550</v>
          </cell>
          <cell r="U15">
            <v>0</v>
          </cell>
          <cell r="W15">
            <v>-549.60638676649501</v>
          </cell>
          <cell r="Y15">
            <v>-188</v>
          </cell>
          <cell r="Z15">
            <v>1</v>
          </cell>
          <cell r="AB15">
            <v>-188.816024130079</v>
          </cell>
          <cell r="AD15">
            <v>-395</v>
          </cell>
          <cell r="AE15">
            <v>1</v>
          </cell>
          <cell r="AG15">
            <v>-395.71465678224996</v>
          </cell>
          <cell r="AI15">
            <v>-1320</v>
          </cell>
          <cell r="AJ15">
            <v>-1</v>
          </cell>
          <cell r="AL15">
            <v>-1319.35329638392</v>
          </cell>
          <cell r="AN15">
            <v>-239</v>
          </cell>
          <cell r="AO15">
            <v>0</v>
          </cell>
          <cell r="AQ15">
            <v>-238.960798102654</v>
          </cell>
          <cell r="AS15">
            <v>-649</v>
          </cell>
          <cell r="AT15">
            <v>0</v>
          </cell>
          <cell r="AV15">
            <v>-648.96080993300905</v>
          </cell>
          <cell r="AX15">
            <v>-137</v>
          </cell>
          <cell r="AY15">
            <v>1</v>
          </cell>
          <cell r="BA15">
            <v>-137.676004662629</v>
          </cell>
          <cell r="BC15">
            <v>1239</v>
          </cell>
          <cell r="BD15">
            <v>0</v>
          </cell>
          <cell r="BE15">
            <v>-1</v>
          </cell>
          <cell r="BF15">
            <v>0</v>
          </cell>
          <cell r="BH15">
            <v>0</v>
          </cell>
          <cell r="BI15">
            <v>1239.9925181414799</v>
          </cell>
          <cell r="BK15">
            <v>-15876</v>
          </cell>
          <cell r="BL15">
            <v>0</v>
          </cell>
          <cell r="BM15">
            <v>0</v>
          </cell>
          <cell r="BN15">
            <v>-15875.9270694559</v>
          </cell>
          <cell r="BP15">
            <v>0</v>
          </cell>
          <cell r="BQ15">
            <v>0</v>
          </cell>
          <cell r="BS15">
            <v>0</v>
          </cell>
          <cell r="BU15">
            <v>0</v>
          </cell>
          <cell r="BV15">
            <v>0</v>
          </cell>
          <cell r="BW15">
            <v>-15876</v>
          </cell>
          <cell r="BY15">
            <v>-16329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-76</v>
          </cell>
          <cell r="CJ15">
            <v>1</v>
          </cell>
          <cell r="CL15">
            <v>-77.167878530908098</v>
          </cell>
          <cell r="CN15">
            <v>-2</v>
          </cell>
          <cell r="CO15">
            <v>0</v>
          </cell>
          <cell r="CQ15">
            <v>-2.4769060706556902</v>
          </cell>
          <cell r="CS15">
            <v>-2</v>
          </cell>
          <cell r="CT15">
            <v>0</v>
          </cell>
          <cell r="CU15">
            <v>0</v>
          </cell>
          <cell r="CV15">
            <v>0</v>
          </cell>
          <cell r="CX15">
            <v>-2.4769060706556902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-45</v>
          </cell>
          <cell r="DK15">
            <v>-1</v>
          </cell>
          <cell r="DM15">
            <v>-44.459095483999995</v>
          </cell>
          <cell r="DO15">
            <v>-43</v>
          </cell>
          <cell r="DP15">
            <v>0</v>
          </cell>
          <cell r="DR15">
            <v>-42.509771079656495</v>
          </cell>
          <cell r="DT15">
            <v>-2142</v>
          </cell>
          <cell r="DU15">
            <v>1</v>
          </cell>
          <cell r="DW15">
            <v>-2142.6387588357998</v>
          </cell>
          <cell r="DY15">
            <v>0</v>
          </cell>
          <cell r="DZ15">
            <v>0</v>
          </cell>
          <cell r="EB15">
            <v>-0.18391918095889001</v>
          </cell>
          <cell r="ED15">
            <v>0</v>
          </cell>
          <cell r="EE15">
            <v>0</v>
          </cell>
          <cell r="EG15">
            <v>0</v>
          </cell>
          <cell r="EI15">
            <v>-32</v>
          </cell>
          <cell r="EJ15">
            <v>0</v>
          </cell>
          <cell r="EL15">
            <v>-31.806774040557197</v>
          </cell>
          <cell r="EN15">
            <v>-410</v>
          </cell>
          <cell r="EO15">
            <v>0</v>
          </cell>
          <cell r="EQ15">
            <v>-409.58899643510199</v>
          </cell>
        </row>
        <row r="16">
          <cell r="C16" t="str">
            <v>10950TAllcustom2Allcustom3USD Total</v>
          </cell>
          <cell r="E16">
            <v>4</v>
          </cell>
          <cell r="H16">
            <v>4.3721087249658099</v>
          </cell>
          <cell r="J16">
            <v>58</v>
          </cell>
          <cell r="M16">
            <v>57.505098100000005</v>
          </cell>
          <cell r="O16">
            <v>5</v>
          </cell>
          <cell r="R16">
            <v>5.0805296770360409</v>
          </cell>
          <cell r="T16">
            <v>0</v>
          </cell>
          <cell r="W16">
            <v>0</v>
          </cell>
          <cell r="Y16">
            <v>0</v>
          </cell>
          <cell r="AB16">
            <v>0</v>
          </cell>
          <cell r="AD16">
            <v>2</v>
          </cell>
          <cell r="AG16">
            <v>2.15176905</v>
          </cell>
          <cell r="AI16">
            <v>0</v>
          </cell>
          <cell r="AL16">
            <v>3.4940000000000001E-3</v>
          </cell>
          <cell r="AN16">
            <v>0</v>
          </cell>
          <cell r="AQ16">
            <v>0</v>
          </cell>
          <cell r="AS16">
            <v>0</v>
          </cell>
          <cell r="AV16">
            <v>9.4805245559427404E-2</v>
          </cell>
          <cell r="AX16">
            <v>60</v>
          </cell>
          <cell r="BA16">
            <v>60.431713989999999</v>
          </cell>
          <cell r="BC16">
            <v>4</v>
          </cell>
          <cell r="BE16">
            <v>0</v>
          </cell>
          <cell r="BH16">
            <v>0</v>
          </cell>
          <cell r="BI16">
            <v>3.6603756072506002</v>
          </cell>
          <cell r="BK16">
            <v>133</v>
          </cell>
          <cell r="BM16">
            <v>0</v>
          </cell>
          <cell r="BN16">
            <v>133.29989439481201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133</v>
          </cell>
          <cell r="BY16">
            <v>69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60</v>
          </cell>
          <cell r="CL16">
            <v>60.423999999999999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2</v>
          </cell>
          <cell r="DW16">
            <v>2.1552630499999998</v>
          </cell>
          <cell r="DY16">
            <v>0</v>
          </cell>
          <cell r="EB16">
            <v>0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-61</v>
          </cell>
          <cell r="M17">
            <v>-61.137605999999998</v>
          </cell>
          <cell r="O17">
            <v>-6</v>
          </cell>
          <cell r="R17">
            <v>-5.5827492899999998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-1</v>
          </cell>
          <cell r="AG17">
            <v>-0.57170072999999999</v>
          </cell>
          <cell r="AI17">
            <v>0</v>
          </cell>
          <cell r="AL17">
            <v>0</v>
          </cell>
          <cell r="AN17">
            <v>0</v>
          </cell>
          <cell r="AQ17">
            <v>0</v>
          </cell>
          <cell r="AS17">
            <v>0</v>
          </cell>
          <cell r="AV17">
            <v>0</v>
          </cell>
          <cell r="AX17">
            <v>-64</v>
          </cell>
          <cell r="BA17">
            <v>-63.922817678747201</v>
          </cell>
          <cell r="BC17">
            <v>3</v>
          </cell>
          <cell r="BE17">
            <v>1</v>
          </cell>
          <cell r="BH17">
            <v>0</v>
          </cell>
          <cell r="BI17">
            <v>2.1006243927493999</v>
          </cell>
          <cell r="BK17">
            <v>-129</v>
          </cell>
          <cell r="BM17">
            <v>0</v>
          </cell>
          <cell r="BN17">
            <v>-129.11424930599799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-129</v>
          </cell>
          <cell r="BY17">
            <v>-68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-64</v>
          </cell>
          <cell r="CL17">
            <v>-63.851999999999997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-1</v>
          </cell>
          <cell r="DW17">
            <v>-0.57170072999999999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2200</v>
          </cell>
          <cell r="F18">
            <v>0</v>
          </cell>
          <cell r="G18">
            <v>0</v>
          </cell>
          <cell r="H18">
            <v>2200.1534112611653</v>
          </cell>
          <cell r="J18">
            <v>1439</v>
          </cell>
          <cell r="K18">
            <v>0</v>
          </cell>
          <cell r="L18">
            <v>0</v>
          </cell>
          <cell r="M18">
            <v>1438.8663543800001</v>
          </cell>
          <cell r="O18">
            <v>426</v>
          </cell>
          <cell r="P18">
            <v>0</v>
          </cell>
          <cell r="Q18">
            <v>0</v>
          </cell>
          <cell r="R18">
            <v>426.17614276818585</v>
          </cell>
          <cell r="T18">
            <v>704</v>
          </cell>
          <cell r="U18">
            <v>0</v>
          </cell>
          <cell r="V18">
            <v>0</v>
          </cell>
          <cell r="W18">
            <v>704.24409501182504</v>
          </cell>
          <cell r="Y18">
            <v>152</v>
          </cell>
          <cell r="Z18">
            <v>1</v>
          </cell>
          <cell r="AA18">
            <v>0</v>
          </cell>
          <cell r="AB18">
            <v>151.50657196164602</v>
          </cell>
          <cell r="AD18">
            <v>142</v>
          </cell>
          <cell r="AE18">
            <v>1</v>
          </cell>
          <cell r="AF18">
            <v>0</v>
          </cell>
          <cell r="AG18">
            <v>142.22184667000005</v>
          </cell>
          <cell r="AI18">
            <v>18</v>
          </cell>
          <cell r="AJ18">
            <v>-1</v>
          </cell>
          <cell r="AK18">
            <v>0</v>
          </cell>
          <cell r="AL18">
            <v>18.366067621570163</v>
          </cell>
          <cell r="AN18">
            <v>100</v>
          </cell>
          <cell r="AO18">
            <v>0</v>
          </cell>
          <cell r="AP18">
            <v>0</v>
          </cell>
          <cell r="AQ18">
            <v>100.26111182038903</v>
          </cell>
          <cell r="AS18">
            <v>42</v>
          </cell>
          <cell r="AT18">
            <v>0</v>
          </cell>
          <cell r="AU18">
            <v>0</v>
          </cell>
          <cell r="AV18">
            <v>41.946050181587452</v>
          </cell>
          <cell r="AX18">
            <v>-22</v>
          </cell>
          <cell r="AY18">
            <v>1</v>
          </cell>
          <cell r="AZ18">
            <v>0</v>
          </cell>
          <cell r="BA18">
            <v>-22.3655908812012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-0.34384150210004361</v>
          </cell>
          <cell r="BK18">
            <v>5201</v>
          </cell>
          <cell r="BL18">
            <v>0</v>
          </cell>
          <cell r="BM18">
            <v>0</v>
          </cell>
          <cell r="BN18">
            <v>5201.0322192931135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5201</v>
          </cell>
          <cell r="BY18">
            <v>5181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9</v>
          </cell>
          <cell r="CJ18">
            <v>1</v>
          </cell>
          <cell r="CK18">
            <v>0</v>
          </cell>
          <cell r="CL18">
            <v>8.6722732950788171</v>
          </cell>
          <cell r="CN18">
            <v>-1</v>
          </cell>
          <cell r="CO18">
            <v>0</v>
          </cell>
          <cell r="CP18">
            <v>0</v>
          </cell>
          <cell r="CQ18">
            <v>-1.4963734006556901</v>
          </cell>
          <cell r="CS18">
            <v>-1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-1.4963734006556901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4</v>
          </cell>
          <cell r="DK18">
            <v>-1</v>
          </cell>
          <cell r="DL18">
            <v>0</v>
          </cell>
          <cell r="DM18">
            <v>4.4907905160000041</v>
          </cell>
          <cell r="DO18">
            <v>30</v>
          </cell>
          <cell r="DP18">
            <v>0</v>
          </cell>
          <cell r="DQ18">
            <v>0</v>
          </cell>
          <cell r="DR18">
            <v>30.046929378537804</v>
          </cell>
          <cell r="DT18">
            <v>412</v>
          </cell>
          <cell r="DU18">
            <v>1</v>
          </cell>
          <cell r="DV18">
            <v>0</v>
          </cell>
          <cell r="DW18">
            <v>412.35559807361</v>
          </cell>
          <cell r="DY18">
            <v>0</v>
          </cell>
          <cell r="DZ18">
            <v>0</v>
          </cell>
          <cell r="EA18">
            <v>0</v>
          </cell>
          <cell r="EB18">
            <v>-0.18391918095889001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2</v>
          </cell>
          <cell r="EJ18">
            <v>0</v>
          </cell>
          <cell r="EK18">
            <v>0</v>
          </cell>
          <cell r="EL18">
            <v>1.929354275566002</v>
          </cell>
          <cell r="EN18">
            <v>-12</v>
          </cell>
          <cell r="EO18">
            <v>0</v>
          </cell>
          <cell r="EP18">
            <v>0</v>
          </cell>
          <cell r="EQ18">
            <v>-11.741960998592958</v>
          </cell>
        </row>
        <row r="19">
          <cell r="C19" t="str">
            <v>15100TAllcustom2Allcustom3USD Total</v>
          </cell>
          <cell r="E19">
            <v>-945</v>
          </cell>
          <cell r="F19">
            <v>0</v>
          </cell>
          <cell r="H19">
            <v>-945.03024666468298</v>
          </cell>
          <cell r="J19">
            <v>-751</v>
          </cell>
          <cell r="K19">
            <v>0</v>
          </cell>
          <cell r="M19">
            <v>-750.75668570000005</v>
          </cell>
          <cell r="O19">
            <v>-147</v>
          </cell>
          <cell r="P19">
            <v>0</v>
          </cell>
          <cell r="R19">
            <v>-146.69357390803501</v>
          </cell>
          <cell r="T19">
            <v>-259</v>
          </cell>
          <cell r="U19">
            <v>0</v>
          </cell>
          <cell r="W19">
            <v>-258.954980321015</v>
          </cell>
          <cell r="Y19">
            <v>-70</v>
          </cell>
          <cell r="Z19">
            <v>-1</v>
          </cell>
          <cell r="AB19">
            <v>-68.665075326661793</v>
          </cell>
          <cell r="AD19">
            <v>-68</v>
          </cell>
          <cell r="AE19">
            <v>1</v>
          </cell>
          <cell r="AG19">
            <v>-68.549127670000004</v>
          </cell>
          <cell r="AI19">
            <v>-14</v>
          </cell>
          <cell r="AJ19">
            <v>0</v>
          </cell>
          <cell r="AL19">
            <v>-14.3954584420943</v>
          </cell>
          <cell r="AN19">
            <v>-42</v>
          </cell>
          <cell r="AO19">
            <v>1</v>
          </cell>
          <cell r="AQ19">
            <v>-42.524411914973101</v>
          </cell>
          <cell r="AS19">
            <v>-34</v>
          </cell>
          <cell r="AT19">
            <v>-1</v>
          </cell>
          <cell r="AV19">
            <v>-33.322476866800699</v>
          </cell>
          <cell r="AX19">
            <v>-2</v>
          </cell>
          <cell r="AY19">
            <v>0</v>
          </cell>
          <cell r="BA19">
            <v>-2.0792907265400902</v>
          </cell>
          <cell r="BC19">
            <v>8</v>
          </cell>
          <cell r="BD19">
            <v>0</v>
          </cell>
          <cell r="BE19">
            <v>1</v>
          </cell>
          <cell r="BF19">
            <v>1</v>
          </cell>
          <cell r="BH19">
            <v>0</v>
          </cell>
          <cell r="BI19">
            <v>6.2315841412801296</v>
          </cell>
          <cell r="BK19">
            <v>-2324</v>
          </cell>
          <cell r="BL19">
            <v>1</v>
          </cell>
          <cell r="BM19">
            <v>0</v>
          </cell>
          <cell r="BN19">
            <v>-2324.7397433995197</v>
          </cell>
          <cell r="BP19">
            <v>0</v>
          </cell>
          <cell r="BQ19">
            <v>0</v>
          </cell>
          <cell r="BS19">
            <v>0</v>
          </cell>
          <cell r="BU19">
            <v>1</v>
          </cell>
          <cell r="BV19">
            <v>0</v>
          </cell>
          <cell r="BW19">
            <v>-2324</v>
          </cell>
          <cell r="BY19">
            <v>-2296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-4.2000000000000003E-2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0</v>
          </cell>
          <cell r="DK19">
            <v>0</v>
          </cell>
          <cell r="DM19">
            <v>0</v>
          </cell>
          <cell r="DO19">
            <v>-13</v>
          </cell>
          <cell r="DP19">
            <v>0</v>
          </cell>
          <cell r="DR19">
            <v>-13.3552583756393</v>
          </cell>
          <cell r="DT19">
            <v>-194</v>
          </cell>
          <cell r="DU19">
            <v>0</v>
          </cell>
          <cell r="DV19">
            <v>0.13407335372900775</v>
          </cell>
          <cell r="DW19">
            <v>-194.13407335372901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-3</v>
          </cell>
          <cell r="EJ19">
            <v>0</v>
          </cell>
          <cell r="EL19">
            <v>-3.3404580852260901</v>
          </cell>
          <cell r="EN19">
            <v>-11</v>
          </cell>
          <cell r="EO19">
            <v>0</v>
          </cell>
          <cell r="EQ19">
            <v>-11.353717123071499</v>
          </cell>
        </row>
        <row r="20">
          <cell r="C20" t="str">
            <v>16500TAllcustom2Allcustom3USD Total</v>
          </cell>
          <cell r="E20">
            <v>12</v>
          </cell>
          <cell r="H20">
            <v>11.5274131335772</v>
          </cell>
          <cell r="J20">
            <v>3</v>
          </cell>
          <cell r="M20">
            <v>3.2343655899999999</v>
          </cell>
          <cell r="O20">
            <v>10</v>
          </cell>
          <cell r="R20">
            <v>9.5033296722365606</v>
          </cell>
          <cell r="T20">
            <v>29</v>
          </cell>
          <cell r="W20">
            <v>29.297998449999998</v>
          </cell>
          <cell r="Y20">
            <v>29</v>
          </cell>
          <cell r="AB20">
            <v>28.930811482307199</v>
          </cell>
          <cell r="AD20">
            <v>-2</v>
          </cell>
          <cell r="AG20">
            <v>-1.7296358600000001</v>
          </cell>
          <cell r="AI20">
            <v>2</v>
          </cell>
          <cell r="AL20">
            <v>2.0375848699216301</v>
          </cell>
          <cell r="AN20">
            <v>3</v>
          </cell>
          <cell r="AQ20">
            <v>2.6614849983517201</v>
          </cell>
          <cell r="AS20">
            <v>226</v>
          </cell>
          <cell r="AV20">
            <v>225.89918432541498</v>
          </cell>
          <cell r="AX20">
            <v>31</v>
          </cell>
          <cell r="BA20">
            <v>30.976858399999998</v>
          </cell>
          <cell r="BC20">
            <v>0</v>
          </cell>
          <cell r="BE20">
            <v>0</v>
          </cell>
          <cell r="BH20">
            <v>0</v>
          </cell>
          <cell r="BI20">
            <v>0.35587010252510698</v>
          </cell>
          <cell r="BK20">
            <v>343</v>
          </cell>
          <cell r="BM20">
            <v>0</v>
          </cell>
          <cell r="BN20">
            <v>342.69526516433399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343</v>
          </cell>
          <cell r="BY20">
            <v>86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0</v>
          </cell>
          <cell r="CQ20">
            <v>0</v>
          </cell>
          <cell r="CS20">
            <v>0</v>
          </cell>
          <cell r="CU20">
            <v>0</v>
          </cell>
          <cell r="CX20">
            <v>0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0</v>
          </cell>
          <cell r="DR20">
            <v>-7.2938632839559508E-2</v>
          </cell>
          <cell r="DT20">
            <v>32</v>
          </cell>
          <cell r="DV20">
            <v>9.9754509419501147E-2</v>
          </cell>
          <cell r="DW20">
            <v>31.900245490580499</v>
          </cell>
          <cell r="DY20">
            <v>0</v>
          </cell>
          <cell r="EB20">
            <v>0</v>
          </cell>
          <cell r="ED20">
            <v>223</v>
          </cell>
          <cell r="EG20">
            <v>222.83015054000001</v>
          </cell>
          <cell r="EI20">
            <v>0</v>
          </cell>
          <cell r="EL20">
            <v>0</v>
          </cell>
          <cell r="EN20">
            <v>0</v>
          </cell>
          <cell r="EQ20">
            <v>-0.12370337174552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71</v>
          </cell>
          <cell r="R21">
            <v>71.456373962962104</v>
          </cell>
          <cell r="T21">
            <v>8</v>
          </cell>
          <cell r="W21">
            <v>7.8739146468951402</v>
          </cell>
          <cell r="Y21">
            <v>0</v>
          </cell>
          <cell r="AB21">
            <v>-0.39659985999999997</v>
          </cell>
          <cell r="AD21">
            <v>0</v>
          </cell>
          <cell r="AG21">
            <v>-4.9505999495000501E-2</v>
          </cell>
          <cell r="AI21">
            <v>4</v>
          </cell>
          <cell r="AL21">
            <v>3.9784364107623502</v>
          </cell>
          <cell r="AN21">
            <v>10</v>
          </cell>
          <cell r="AQ21">
            <v>10.382047503656599</v>
          </cell>
          <cell r="AS21">
            <v>7</v>
          </cell>
          <cell r="AV21">
            <v>7.1435646251476399</v>
          </cell>
          <cell r="AX21">
            <v>0</v>
          </cell>
          <cell r="BA21">
            <v>0</v>
          </cell>
          <cell r="BC21">
            <v>0</v>
          </cell>
          <cell r="BE21">
            <v>0</v>
          </cell>
          <cell r="BH21">
            <v>0</v>
          </cell>
          <cell r="BI21">
            <v>0</v>
          </cell>
          <cell r="BK21">
            <v>100</v>
          </cell>
          <cell r="BM21">
            <v>0</v>
          </cell>
          <cell r="BN21">
            <v>100.388231289929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100</v>
          </cell>
          <cell r="BY21">
            <v>93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7</v>
          </cell>
          <cell r="CQ21">
            <v>7.1435646251476399</v>
          </cell>
          <cell r="CS21">
            <v>7</v>
          </cell>
          <cell r="CU21">
            <v>0</v>
          </cell>
          <cell r="CX21">
            <v>7.1435646251476399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14</v>
          </cell>
          <cell r="DV21">
            <v>8.5621945075999406E-2</v>
          </cell>
          <cell r="DW21">
            <v>13.914378054924001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-1</v>
          </cell>
          <cell r="H22">
            <v>-1.0853516555496301</v>
          </cell>
          <cell r="J22">
            <v>0</v>
          </cell>
          <cell r="M22">
            <v>0</v>
          </cell>
          <cell r="O22">
            <v>42</v>
          </cell>
          <cell r="R22">
            <v>41.692921405576598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1.6986815999999998E-3</v>
          </cell>
          <cell r="AI22">
            <v>0</v>
          </cell>
          <cell r="AL22">
            <v>-4.19890642427312E-4</v>
          </cell>
          <cell r="AN22">
            <v>0</v>
          </cell>
          <cell r="AQ22">
            <v>2.2485000000000001E-3</v>
          </cell>
          <cell r="AS22">
            <v>2</v>
          </cell>
          <cell r="AV22">
            <v>1.51906905666505</v>
          </cell>
          <cell r="AX22">
            <v>0</v>
          </cell>
          <cell r="BA22">
            <v>0</v>
          </cell>
          <cell r="BC22">
            <v>-1</v>
          </cell>
          <cell r="BE22">
            <v>-1</v>
          </cell>
          <cell r="BH22">
            <v>0</v>
          </cell>
          <cell r="BI22">
            <v>0</v>
          </cell>
          <cell r="BK22">
            <v>42</v>
          </cell>
          <cell r="BM22">
            <v>0</v>
          </cell>
          <cell r="BN22">
            <v>42.1301660976496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42</v>
          </cell>
          <cell r="BY22">
            <v>41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2</v>
          </cell>
          <cell r="DM22">
            <v>1.51906905666505</v>
          </cell>
          <cell r="DO22">
            <v>0</v>
          </cell>
          <cell r="DR22">
            <v>0</v>
          </cell>
          <cell r="DT22">
            <v>0</v>
          </cell>
          <cell r="DV22">
            <v>-3.5272909575726897E-3</v>
          </cell>
          <cell r="DW22">
            <v>3.5272909575726897E-3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1266</v>
          </cell>
          <cell r="F23">
            <v>0</v>
          </cell>
          <cell r="G23">
            <v>0</v>
          </cell>
          <cell r="H23">
            <v>1265.5652260745098</v>
          </cell>
          <cell r="J23">
            <v>691</v>
          </cell>
          <cell r="K23">
            <v>0</v>
          </cell>
          <cell r="L23">
            <v>0</v>
          </cell>
          <cell r="M23">
            <v>691.34403427000007</v>
          </cell>
          <cell r="O23">
            <v>402</v>
          </cell>
          <cell r="P23">
            <v>0</v>
          </cell>
          <cell r="Q23">
            <v>0</v>
          </cell>
          <cell r="R23">
            <v>402.13519390092614</v>
          </cell>
          <cell r="T23">
            <v>482</v>
          </cell>
          <cell r="U23">
            <v>0</v>
          </cell>
          <cell r="V23">
            <v>0</v>
          </cell>
          <cell r="W23">
            <v>482.46102778770518</v>
          </cell>
          <cell r="Y23">
            <v>111</v>
          </cell>
          <cell r="Z23">
            <v>0</v>
          </cell>
          <cell r="AA23">
            <v>0</v>
          </cell>
          <cell r="AB23">
            <v>111.37570825729144</v>
          </cell>
          <cell r="AD23">
            <v>72</v>
          </cell>
          <cell r="AE23">
            <v>2</v>
          </cell>
          <cell r="AF23">
            <v>0</v>
          </cell>
          <cell r="AG23">
            <v>71.895275822105049</v>
          </cell>
          <cell r="AI23">
            <v>10</v>
          </cell>
          <cell r="AJ23">
            <v>-1</v>
          </cell>
          <cell r="AK23">
            <v>0</v>
          </cell>
          <cell r="AL23">
            <v>9.9862105695174179</v>
          </cell>
          <cell r="AN23">
            <v>71</v>
          </cell>
          <cell r="AO23">
            <v>1</v>
          </cell>
          <cell r="AP23">
            <v>0</v>
          </cell>
          <cell r="AQ23">
            <v>70.782480907424244</v>
          </cell>
          <cell r="AS23">
            <v>243</v>
          </cell>
          <cell r="AT23">
            <v>-1</v>
          </cell>
          <cell r="AU23">
            <v>0</v>
          </cell>
          <cell r="AV23">
            <v>243.18539132201442</v>
          </cell>
          <cell r="AX23">
            <v>7</v>
          </cell>
          <cell r="AY23">
            <v>1</v>
          </cell>
          <cell r="AZ23">
            <v>0</v>
          </cell>
          <cell r="BA23">
            <v>6.5319767922587069</v>
          </cell>
          <cell r="BC23">
            <v>7</v>
          </cell>
          <cell r="BD23">
            <v>0</v>
          </cell>
          <cell r="BE23">
            <v>0</v>
          </cell>
          <cell r="BF23">
            <v>1</v>
          </cell>
          <cell r="BG23">
            <v>0</v>
          </cell>
          <cell r="BH23">
            <v>0</v>
          </cell>
          <cell r="BI23">
            <v>6.243612741705193</v>
          </cell>
          <cell r="BK23">
            <v>3362</v>
          </cell>
          <cell r="BL23">
            <v>1</v>
          </cell>
          <cell r="BM23">
            <v>0</v>
          </cell>
          <cell r="BN23">
            <v>3361.5061384455066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1</v>
          </cell>
          <cell r="BV23">
            <v>0</v>
          </cell>
          <cell r="BW23">
            <v>3362</v>
          </cell>
          <cell r="BY23">
            <v>3105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9</v>
          </cell>
          <cell r="CJ23">
            <v>1</v>
          </cell>
          <cell r="CK23">
            <v>0</v>
          </cell>
          <cell r="CL23">
            <v>8.6302732950788172</v>
          </cell>
          <cell r="CN23">
            <v>6</v>
          </cell>
          <cell r="CO23">
            <v>0</v>
          </cell>
          <cell r="CP23">
            <v>0</v>
          </cell>
          <cell r="CQ23">
            <v>5.6471912244919498</v>
          </cell>
          <cell r="CS23">
            <v>6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5.6471912244919498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6</v>
          </cell>
          <cell r="DK23">
            <v>-1</v>
          </cell>
          <cell r="DL23">
            <v>0</v>
          </cell>
          <cell r="DM23">
            <v>6.0098595726650537</v>
          </cell>
          <cell r="DO23">
            <v>17</v>
          </cell>
          <cell r="DP23">
            <v>0</v>
          </cell>
          <cell r="DQ23">
            <v>0</v>
          </cell>
          <cell r="DR23">
            <v>16.618732370058943</v>
          </cell>
          <cell r="DT23">
            <v>264</v>
          </cell>
          <cell r="DU23">
            <v>1</v>
          </cell>
          <cell r="DV23">
            <v>0.3159225172669356</v>
          </cell>
          <cell r="DW23">
            <v>264.03967555634301</v>
          </cell>
          <cell r="DY23">
            <v>0</v>
          </cell>
          <cell r="DZ23">
            <v>0</v>
          </cell>
          <cell r="EA23">
            <v>0</v>
          </cell>
          <cell r="EB23">
            <v>-0.18391918095889001</v>
          </cell>
          <cell r="ED23">
            <v>223</v>
          </cell>
          <cell r="EE23">
            <v>0</v>
          </cell>
          <cell r="EF23">
            <v>0</v>
          </cell>
          <cell r="EG23">
            <v>222.83015054000001</v>
          </cell>
          <cell r="EI23">
            <v>-1</v>
          </cell>
          <cell r="EJ23">
            <v>0</v>
          </cell>
          <cell r="EK23">
            <v>0</v>
          </cell>
          <cell r="EL23">
            <v>-1.4111038096600881</v>
          </cell>
          <cell r="EN23">
            <v>-23</v>
          </cell>
          <cell r="EO23">
            <v>0</v>
          </cell>
          <cell r="EP23">
            <v>0</v>
          </cell>
          <cell r="EQ23">
            <v>-23.219381493409976</v>
          </cell>
        </row>
        <row r="24">
          <cell r="C24" t="str">
            <v>17800TAllcustom2Allcustom3USD Total</v>
          </cell>
          <cell r="E24">
            <v>-94</v>
          </cell>
          <cell r="F24">
            <v>-1</v>
          </cell>
          <cell r="H24">
            <v>-93.425507058427101</v>
          </cell>
          <cell r="J24">
            <v>-39</v>
          </cell>
          <cell r="K24">
            <v>1</v>
          </cell>
          <cell r="M24">
            <v>-39.661384820000002</v>
          </cell>
          <cell r="O24">
            <v>-49</v>
          </cell>
          <cell r="P24">
            <v>0</v>
          </cell>
          <cell r="R24">
            <v>-49.363334030390206</v>
          </cell>
          <cell r="T24">
            <v>-37</v>
          </cell>
          <cell r="U24">
            <v>0</v>
          </cell>
          <cell r="W24">
            <v>-37.043243440745201</v>
          </cell>
          <cell r="Y24">
            <v>-18</v>
          </cell>
          <cell r="Z24">
            <v>1</v>
          </cell>
          <cell r="AB24">
            <v>-18.731895967273498</v>
          </cell>
          <cell r="AD24">
            <v>-2</v>
          </cell>
          <cell r="AE24">
            <v>0</v>
          </cell>
          <cell r="AG24">
            <v>-1.72494155000001</v>
          </cell>
          <cell r="AI24">
            <v>-6</v>
          </cell>
          <cell r="AJ24">
            <v>0</v>
          </cell>
          <cell r="AL24">
            <v>-5.7020948986171698</v>
          </cell>
          <cell r="AN24">
            <v>-9</v>
          </cell>
          <cell r="AO24">
            <v>-1</v>
          </cell>
          <cell r="AQ24">
            <v>-8.4969158292015408</v>
          </cell>
          <cell r="AS24">
            <v>-22</v>
          </cell>
          <cell r="AT24">
            <v>1</v>
          </cell>
          <cell r="AV24">
            <v>-22.664447324367401</v>
          </cell>
          <cell r="AX24">
            <v>123</v>
          </cell>
          <cell r="AY24">
            <v>0</v>
          </cell>
          <cell r="BA24">
            <v>123.113926073245</v>
          </cell>
          <cell r="BC24">
            <v>2</v>
          </cell>
          <cell r="BD24">
            <v>0</v>
          </cell>
          <cell r="BE24">
            <v>0</v>
          </cell>
          <cell r="BF24">
            <v>-1</v>
          </cell>
          <cell r="BH24">
            <v>0</v>
          </cell>
          <cell r="BI24">
            <v>3.2170000000035501</v>
          </cell>
          <cell r="BK24">
            <v>-151</v>
          </cell>
          <cell r="BL24">
            <v>-1</v>
          </cell>
          <cell r="BM24">
            <v>0</v>
          </cell>
          <cell r="BN24">
            <v>-150.48283884577398</v>
          </cell>
          <cell r="BP24">
            <v>0</v>
          </cell>
          <cell r="BQ24">
            <v>0</v>
          </cell>
          <cell r="BS24">
            <v>0</v>
          </cell>
          <cell r="BU24">
            <v>-1</v>
          </cell>
          <cell r="BV24">
            <v>0</v>
          </cell>
          <cell r="BW24">
            <v>-151</v>
          </cell>
          <cell r="BY24">
            <v>-254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0</v>
          </cell>
          <cell r="CJ24">
            <v>-1</v>
          </cell>
          <cell r="CL24">
            <v>0.78427173127064398</v>
          </cell>
          <cell r="CN24">
            <v>2</v>
          </cell>
          <cell r="CO24">
            <v>0</v>
          </cell>
          <cell r="CQ24">
            <v>2.2718374827474004</v>
          </cell>
          <cell r="CS24">
            <v>2</v>
          </cell>
          <cell r="CT24">
            <v>0</v>
          </cell>
          <cell r="CU24">
            <v>0</v>
          </cell>
          <cell r="CV24">
            <v>0</v>
          </cell>
          <cell r="CX24">
            <v>2.2718374827474004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3.28743999999998E-3</v>
          </cell>
          <cell r="DO24">
            <v>-1</v>
          </cell>
          <cell r="DP24">
            <v>0</v>
          </cell>
          <cell r="DR24">
            <v>-0.89119243059932107</v>
          </cell>
          <cell r="DT24">
            <v>-35</v>
          </cell>
          <cell r="DU24">
            <v>0.3159225172669356</v>
          </cell>
          <cell r="DV24">
            <v>-0.34415175490779859</v>
          </cell>
          <cell r="DW24">
            <v>-34.655848245092201</v>
          </cell>
          <cell r="DY24">
            <v>0</v>
          </cell>
          <cell r="DZ24">
            <v>0</v>
          </cell>
          <cell r="EB24">
            <v>0.193504545438831</v>
          </cell>
          <cell r="ED24">
            <v>-18</v>
          </cell>
          <cell r="EE24">
            <v>-1</v>
          </cell>
          <cell r="EG24">
            <v>-17.363</v>
          </cell>
          <cell r="EI24">
            <v>-1</v>
          </cell>
          <cell r="EJ24">
            <v>-1</v>
          </cell>
          <cell r="EL24">
            <v>-0.42412792798820498</v>
          </cell>
          <cell r="EN24">
            <v>-7</v>
          </cell>
          <cell r="EO24">
            <v>0</v>
          </cell>
          <cell r="EQ24">
            <v>-6.8332760649985502</v>
          </cell>
        </row>
        <row r="25">
          <cell r="C25" t="str">
            <v>17900TAllcustom2Allcustom3USD Total</v>
          </cell>
          <cell r="E25">
            <v>1172</v>
          </cell>
          <cell r="F25">
            <v>-1</v>
          </cell>
          <cell r="G25">
            <v>0</v>
          </cell>
          <cell r="H25">
            <v>1172.1397190160828</v>
          </cell>
          <cell r="J25">
            <v>652</v>
          </cell>
          <cell r="K25">
            <v>1</v>
          </cell>
          <cell r="L25">
            <v>0</v>
          </cell>
          <cell r="M25">
            <v>651.6826494500001</v>
          </cell>
          <cell r="O25">
            <v>353</v>
          </cell>
          <cell r="P25">
            <v>0</v>
          </cell>
          <cell r="Q25">
            <v>0</v>
          </cell>
          <cell r="R25">
            <v>352.77185987053593</v>
          </cell>
          <cell r="T25">
            <v>445</v>
          </cell>
          <cell r="U25">
            <v>0</v>
          </cell>
          <cell r="V25">
            <v>0</v>
          </cell>
          <cell r="W25">
            <v>445.41778434695999</v>
          </cell>
          <cell r="Y25">
            <v>93</v>
          </cell>
          <cell r="Z25">
            <v>1</v>
          </cell>
          <cell r="AA25">
            <v>0</v>
          </cell>
          <cell r="AB25">
            <v>92.643812290017934</v>
          </cell>
          <cell r="AD25">
            <v>70</v>
          </cell>
          <cell r="AE25">
            <v>2</v>
          </cell>
          <cell r="AF25">
            <v>0</v>
          </cell>
          <cell r="AG25">
            <v>70.170334272105038</v>
          </cell>
          <cell r="AI25">
            <v>4</v>
          </cell>
          <cell r="AJ25">
            <v>-1</v>
          </cell>
          <cell r="AK25">
            <v>0</v>
          </cell>
          <cell r="AL25">
            <v>4.2841156709002481</v>
          </cell>
          <cell r="AN25">
            <v>62</v>
          </cell>
          <cell r="AO25">
            <v>0</v>
          </cell>
          <cell r="AP25">
            <v>0</v>
          </cell>
          <cell r="AQ25">
            <v>62.285565078222703</v>
          </cell>
          <cell r="AS25">
            <v>221</v>
          </cell>
          <cell r="AT25">
            <v>0</v>
          </cell>
          <cell r="AU25">
            <v>0</v>
          </cell>
          <cell r="AV25">
            <v>220.52094399764701</v>
          </cell>
          <cell r="AX25">
            <v>130</v>
          </cell>
          <cell r="AY25">
            <v>1</v>
          </cell>
          <cell r="AZ25">
            <v>0</v>
          </cell>
          <cell r="BA25">
            <v>129.6459028655037</v>
          </cell>
          <cell r="BC25">
            <v>9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9.4606127417087436</v>
          </cell>
          <cell r="BK25">
            <v>3211</v>
          </cell>
          <cell r="BL25">
            <v>0</v>
          </cell>
          <cell r="BM25">
            <v>0</v>
          </cell>
          <cell r="BN25">
            <v>3211.0232995997326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0</v>
          </cell>
          <cell r="BV25">
            <v>0</v>
          </cell>
          <cell r="BW25">
            <v>3211</v>
          </cell>
          <cell r="BY25">
            <v>2851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9</v>
          </cell>
          <cell r="CJ25">
            <v>0</v>
          </cell>
          <cell r="CK25">
            <v>0</v>
          </cell>
          <cell r="CL25">
            <v>9.4145450263494617</v>
          </cell>
          <cell r="CN25">
            <v>8</v>
          </cell>
          <cell r="CO25">
            <v>0</v>
          </cell>
          <cell r="CP25">
            <v>0</v>
          </cell>
          <cell r="CQ25">
            <v>7.9190287072393506</v>
          </cell>
          <cell r="CS25">
            <v>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7.9190287072393506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6</v>
          </cell>
          <cell r="DK25">
            <v>-1</v>
          </cell>
          <cell r="DL25">
            <v>0</v>
          </cell>
          <cell r="DM25">
            <v>6.0131470126650539</v>
          </cell>
          <cell r="DO25">
            <v>16</v>
          </cell>
          <cell r="DP25">
            <v>0</v>
          </cell>
          <cell r="DQ25">
            <v>0</v>
          </cell>
          <cell r="DR25">
            <v>15.727539939459621</v>
          </cell>
          <cell r="DT25">
            <v>229</v>
          </cell>
          <cell r="DU25">
            <v>1.3159225172669355</v>
          </cell>
          <cell r="DV25">
            <v>-2.8229237640862992E-2</v>
          </cell>
          <cell r="DW25">
            <v>229.3838273112508</v>
          </cell>
          <cell r="DY25">
            <v>0</v>
          </cell>
          <cell r="DZ25">
            <v>0</v>
          </cell>
          <cell r="EA25">
            <v>0</v>
          </cell>
          <cell r="EB25">
            <v>9.5853644799409887E-3</v>
          </cell>
          <cell r="ED25">
            <v>205</v>
          </cell>
          <cell r="EE25">
            <v>-1</v>
          </cell>
          <cell r="EF25">
            <v>0</v>
          </cell>
          <cell r="EG25">
            <v>205.46715054000001</v>
          </cell>
          <cell r="EI25">
            <v>-2</v>
          </cell>
          <cell r="EJ25">
            <v>-1</v>
          </cell>
          <cell r="EK25">
            <v>0</v>
          </cell>
          <cell r="EL25">
            <v>-1.8352317376482929</v>
          </cell>
          <cell r="EN25">
            <v>-30</v>
          </cell>
          <cell r="EO25">
            <v>0</v>
          </cell>
          <cell r="EP25">
            <v>0</v>
          </cell>
          <cell r="EQ25">
            <v>-30.052657558408526</v>
          </cell>
        </row>
        <row r="26">
          <cell r="C26" t="str">
            <v>18800TAllcustom2Allcustom3USD Total</v>
          </cell>
          <cell r="E26">
            <v>-42</v>
          </cell>
          <cell r="F26">
            <v>0</v>
          </cell>
          <cell r="H26">
            <v>-41.657435884198399</v>
          </cell>
          <cell r="J26">
            <v>-344</v>
          </cell>
          <cell r="K26">
            <v>0</v>
          </cell>
          <cell r="M26">
            <v>-344.04662913999999</v>
          </cell>
          <cell r="O26">
            <v>-51</v>
          </cell>
          <cell r="P26">
            <v>-1</v>
          </cell>
          <cell r="R26">
            <v>-50.393420583840602</v>
          </cell>
          <cell r="T26">
            <v>-95</v>
          </cell>
          <cell r="U26">
            <v>1</v>
          </cell>
          <cell r="W26">
            <v>-95.585452968343702</v>
          </cell>
          <cell r="Y26">
            <v>-6</v>
          </cell>
          <cell r="Z26">
            <v>0</v>
          </cell>
          <cell r="AB26">
            <v>-5.7004539402990204</v>
          </cell>
          <cell r="AD26">
            <v>-3</v>
          </cell>
          <cell r="AE26">
            <v>1</v>
          </cell>
          <cell r="AG26">
            <v>-3.55126689</v>
          </cell>
          <cell r="AI26">
            <v>-11</v>
          </cell>
          <cell r="AJ26">
            <v>1</v>
          </cell>
          <cell r="AL26">
            <v>-11.740912475669001</v>
          </cell>
          <cell r="AN26">
            <v>-9</v>
          </cell>
          <cell r="AO26">
            <v>0</v>
          </cell>
          <cell r="AQ26">
            <v>-9.090526057200961</v>
          </cell>
          <cell r="AS26">
            <v>3</v>
          </cell>
          <cell r="AT26">
            <v>0</v>
          </cell>
          <cell r="AV26">
            <v>3.1427239962283</v>
          </cell>
          <cell r="AX26">
            <v>5</v>
          </cell>
          <cell r="AY26">
            <v>-1</v>
          </cell>
          <cell r="BA26">
            <v>5.5644747616622103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-0.38572348584376398</v>
          </cell>
          <cell r="BK26">
            <v>-553</v>
          </cell>
          <cell r="BL26">
            <v>0</v>
          </cell>
          <cell r="BM26">
            <v>0</v>
          </cell>
          <cell r="BN26">
            <v>-553.44462266750497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-553</v>
          </cell>
          <cell r="BY26">
            <v>-561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-2</v>
          </cell>
          <cell r="CJ26">
            <v>1</v>
          </cell>
          <cell r="CL26">
            <v>-2.5935493505176903</v>
          </cell>
          <cell r="CN26">
            <v>0</v>
          </cell>
          <cell r="CO26">
            <v>0</v>
          </cell>
          <cell r="CQ26">
            <v>0.33519698821962002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X26">
            <v>0.33519698821962002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-1.4706060999999999E-2</v>
          </cell>
          <cell r="DO26">
            <v>0</v>
          </cell>
          <cell r="DP26">
            <v>0</v>
          </cell>
          <cell r="DR26">
            <v>9.25292205136867E-2</v>
          </cell>
          <cell r="DT26">
            <v>-29</v>
          </cell>
          <cell r="DU26">
            <v>-2.8229237640862992E-2</v>
          </cell>
          <cell r="DV26">
            <v>1.0831593631689991</v>
          </cell>
          <cell r="DW26">
            <v>-30.083159363168999</v>
          </cell>
          <cell r="DY26">
            <v>0</v>
          </cell>
          <cell r="DZ26">
            <v>0</v>
          </cell>
          <cell r="EB26">
            <v>-2.2465697999864199E-3</v>
          </cell>
          <cell r="ED26">
            <v>0</v>
          </cell>
          <cell r="EE26">
            <v>0</v>
          </cell>
          <cell r="EG26">
            <v>0</v>
          </cell>
          <cell r="EI26">
            <v>0</v>
          </cell>
          <cell r="EJ26">
            <v>1</v>
          </cell>
          <cell r="EL26">
            <v>-0.556588157208873</v>
          </cell>
          <cell r="EN26">
            <v>6</v>
          </cell>
          <cell r="EO26">
            <v>0</v>
          </cell>
          <cell r="EQ26">
            <v>6.3021620732503099</v>
          </cell>
        </row>
        <row r="27">
          <cell r="C27" t="str">
            <v>Profit_continuing_USD</v>
          </cell>
          <cell r="E27">
            <v>1130</v>
          </cell>
          <cell r="F27">
            <v>-1</v>
          </cell>
          <cell r="G27">
            <v>0</v>
          </cell>
          <cell r="H27">
            <v>1130.4822831318845</v>
          </cell>
          <cell r="J27">
            <v>308</v>
          </cell>
          <cell r="K27">
            <v>1</v>
          </cell>
          <cell r="L27">
            <v>0</v>
          </cell>
          <cell r="M27">
            <v>307.63602031000011</v>
          </cell>
          <cell r="O27">
            <v>302</v>
          </cell>
          <cell r="P27">
            <v>-1</v>
          </cell>
          <cell r="Q27">
            <v>0</v>
          </cell>
          <cell r="R27">
            <v>302.37843928669531</v>
          </cell>
          <cell r="T27">
            <v>350</v>
          </cell>
          <cell r="U27">
            <v>1</v>
          </cell>
          <cell r="V27">
            <v>0</v>
          </cell>
          <cell r="W27">
            <v>349.83233137861629</v>
          </cell>
          <cell r="Y27">
            <v>87</v>
          </cell>
          <cell r="Z27">
            <v>1</v>
          </cell>
          <cell r="AA27">
            <v>0</v>
          </cell>
          <cell r="AB27">
            <v>86.94335834971892</v>
          </cell>
          <cell r="AD27">
            <v>67</v>
          </cell>
          <cell r="AE27">
            <v>3</v>
          </cell>
          <cell r="AF27">
            <v>0</v>
          </cell>
          <cell r="AG27">
            <v>66.619067382105044</v>
          </cell>
          <cell r="AI27">
            <v>-7</v>
          </cell>
          <cell r="AJ27">
            <v>0</v>
          </cell>
          <cell r="AK27">
            <v>0</v>
          </cell>
          <cell r="AL27">
            <v>-7.4567968047687527</v>
          </cell>
          <cell r="AN27">
            <v>53</v>
          </cell>
          <cell r="AO27">
            <v>0</v>
          </cell>
          <cell r="AP27">
            <v>0</v>
          </cell>
          <cell r="AQ27">
            <v>53.195039021021742</v>
          </cell>
          <cell r="AS27">
            <v>224</v>
          </cell>
          <cell r="AT27">
            <v>0</v>
          </cell>
          <cell r="AU27">
            <v>0</v>
          </cell>
          <cell r="AV27">
            <v>223.66366799387532</v>
          </cell>
          <cell r="AX27">
            <v>135</v>
          </cell>
          <cell r="AY27">
            <v>0</v>
          </cell>
          <cell r="AZ27">
            <v>0</v>
          </cell>
          <cell r="BA27">
            <v>135.21037762716591</v>
          </cell>
          <cell r="BC27">
            <v>9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9.0748892558649796</v>
          </cell>
          <cell r="BK27">
            <v>2658</v>
          </cell>
          <cell r="BL27">
            <v>0</v>
          </cell>
          <cell r="BM27">
            <v>0</v>
          </cell>
          <cell r="BN27">
            <v>2657.5786769322276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0</v>
          </cell>
          <cell r="BV27">
            <v>0</v>
          </cell>
          <cell r="BW27">
            <v>2658</v>
          </cell>
          <cell r="BY27">
            <v>2290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7</v>
          </cell>
          <cell r="CJ27">
            <v>1</v>
          </cell>
          <cell r="CK27">
            <v>0</v>
          </cell>
          <cell r="CL27">
            <v>6.8209956758317709</v>
          </cell>
          <cell r="CN27">
            <v>8</v>
          </cell>
          <cell r="CO27">
            <v>0</v>
          </cell>
          <cell r="CP27">
            <v>0</v>
          </cell>
          <cell r="CQ27">
            <v>8.2542256954589703</v>
          </cell>
          <cell r="CS27">
            <v>8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8.2542256954589703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6</v>
          </cell>
          <cell r="DK27">
            <v>-1</v>
          </cell>
          <cell r="DL27">
            <v>0</v>
          </cell>
          <cell r="DM27">
            <v>5.9984409516650539</v>
          </cell>
          <cell r="DO27">
            <v>16</v>
          </cell>
          <cell r="DP27">
            <v>0</v>
          </cell>
          <cell r="DQ27">
            <v>0</v>
          </cell>
          <cell r="DR27">
            <v>15.820069159973308</v>
          </cell>
          <cell r="DT27">
            <v>200</v>
          </cell>
          <cell r="DU27">
            <v>1.2876932796260725</v>
          </cell>
          <cell r="DV27">
            <v>1.054930125528136</v>
          </cell>
          <cell r="DW27">
            <v>199.30066794808181</v>
          </cell>
          <cell r="DY27">
            <v>0</v>
          </cell>
          <cell r="DZ27">
            <v>0</v>
          </cell>
          <cell r="EA27">
            <v>0</v>
          </cell>
          <cell r="EB27">
            <v>7.3387946799545693E-3</v>
          </cell>
          <cell r="ED27">
            <v>205</v>
          </cell>
          <cell r="EE27">
            <v>-1</v>
          </cell>
          <cell r="EF27">
            <v>0</v>
          </cell>
          <cell r="EG27">
            <v>205.46715054000001</v>
          </cell>
          <cell r="EI27">
            <v>-2</v>
          </cell>
          <cell r="EJ27">
            <v>0</v>
          </cell>
          <cell r="EK27">
            <v>0</v>
          </cell>
          <cell r="EL27">
            <v>-2.3918198948571661</v>
          </cell>
          <cell r="EN27">
            <v>-24</v>
          </cell>
          <cell r="EO27">
            <v>0</v>
          </cell>
          <cell r="EP27">
            <v>0</v>
          </cell>
          <cell r="EQ27">
            <v>-23.750495485158218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  <cell r="DV28">
            <v>0</v>
          </cell>
        </row>
        <row r="29">
          <cell r="C29" t="str">
            <v>18900TAllcustom2Allcustom3USD Total</v>
          </cell>
          <cell r="E29">
            <v>1130</v>
          </cell>
          <cell r="F29">
            <v>-1</v>
          </cell>
          <cell r="G29">
            <v>0</v>
          </cell>
          <cell r="H29">
            <v>1130.4822831318845</v>
          </cell>
          <cell r="J29">
            <v>308</v>
          </cell>
          <cell r="K29">
            <v>1</v>
          </cell>
          <cell r="L29">
            <v>0</v>
          </cell>
          <cell r="M29">
            <v>307.63602031000011</v>
          </cell>
          <cell r="O29">
            <v>302</v>
          </cell>
          <cell r="P29">
            <v>-1</v>
          </cell>
          <cell r="Q29">
            <v>0</v>
          </cell>
          <cell r="R29">
            <v>302.37843928669531</v>
          </cell>
          <cell r="T29">
            <v>350</v>
          </cell>
          <cell r="U29">
            <v>1</v>
          </cell>
          <cell r="V29">
            <v>0</v>
          </cell>
          <cell r="W29">
            <v>349.83233137861629</v>
          </cell>
          <cell r="Y29">
            <v>87</v>
          </cell>
          <cell r="Z29">
            <v>1</v>
          </cell>
          <cell r="AA29">
            <v>0</v>
          </cell>
          <cell r="AB29">
            <v>86.94335834971892</v>
          </cell>
          <cell r="AD29">
            <v>67</v>
          </cell>
          <cell r="AE29">
            <v>3</v>
          </cell>
          <cell r="AF29">
            <v>0</v>
          </cell>
          <cell r="AG29">
            <v>66.619067382105044</v>
          </cell>
          <cell r="AI29">
            <v>-7</v>
          </cell>
          <cell r="AJ29">
            <v>0</v>
          </cell>
          <cell r="AK29">
            <v>0</v>
          </cell>
          <cell r="AL29">
            <v>-7.4567968047687527</v>
          </cell>
          <cell r="AN29">
            <v>53</v>
          </cell>
          <cell r="AO29">
            <v>0</v>
          </cell>
          <cell r="AP29">
            <v>0</v>
          </cell>
          <cell r="AQ29">
            <v>53.195039021021742</v>
          </cell>
          <cell r="AS29">
            <v>224</v>
          </cell>
          <cell r="AT29">
            <v>0</v>
          </cell>
          <cell r="AU29">
            <v>0</v>
          </cell>
          <cell r="AV29">
            <v>223.66366799387532</v>
          </cell>
          <cell r="AX29">
            <v>135</v>
          </cell>
          <cell r="AY29">
            <v>0</v>
          </cell>
          <cell r="AZ29">
            <v>0</v>
          </cell>
          <cell r="BA29">
            <v>135.21037762716591</v>
          </cell>
          <cell r="BC29">
            <v>9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9.0748892558649796</v>
          </cell>
          <cell r="BK29">
            <v>2658</v>
          </cell>
          <cell r="BL29">
            <v>0</v>
          </cell>
          <cell r="BM29">
            <v>0</v>
          </cell>
          <cell r="BN29">
            <v>2657.5786769322276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0</v>
          </cell>
          <cell r="BV29">
            <v>0</v>
          </cell>
          <cell r="BW29">
            <v>2658</v>
          </cell>
          <cell r="BY29">
            <v>2290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7</v>
          </cell>
          <cell r="CJ29">
            <v>1</v>
          </cell>
          <cell r="CK29">
            <v>0</v>
          </cell>
          <cell r="CL29">
            <v>6.8209956758317709</v>
          </cell>
          <cell r="CN29">
            <v>8</v>
          </cell>
          <cell r="CO29">
            <v>0</v>
          </cell>
          <cell r="CP29">
            <v>0</v>
          </cell>
          <cell r="CQ29">
            <v>8.2542256954589703</v>
          </cell>
          <cell r="CS29">
            <v>8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8.2542256954589703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6</v>
          </cell>
          <cell r="DK29">
            <v>-1</v>
          </cell>
          <cell r="DL29">
            <v>0</v>
          </cell>
          <cell r="DM29">
            <v>5.9984409516650539</v>
          </cell>
          <cell r="DO29">
            <v>16</v>
          </cell>
          <cell r="DP29">
            <v>0</v>
          </cell>
          <cell r="DQ29">
            <v>0</v>
          </cell>
          <cell r="DR29">
            <v>15.820069159973308</v>
          </cell>
          <cell r="DT29">
            <v>200</v>
          </cell>
          <cell r="DU29">
            <v>1.2876932796260725</v>
          </cell>
          <cell r="DV29">
            <v>1.054930125528136</v>
          </cell>
          <cell r="DW29">
            <v>199.30066794808181</v>
          </cell>
          <cell r="DY29">
            <v>0</v>
          </cell>
          <cell r="DZ29">
            <v>0</v>
          </cell>
          <cell r="EA29">
            <v>0</v>
          </cell>
          <cell r="EB29">
            <v>7.3387946799545693E-3</v>
          </cell>
          <cell r="ED29">
            <v>205</v>
          </cell>
          <cell r="EE29">
            <v>-1</v>
          </cell>
          <cell r="EF29">
            <v>0</v>
          </cell>
          <cell r="EG29">
            <v>205.46715054000001</v>
          </cell>
          <cell r="EI29">
            <v>-2</v>
          </cell>
          <cell r="EJ29">
            <v>0</v>
          </cell>
          <cell r="EK29">
            <v>0</v>
          </cell>
          <cell r="EL29">
            <v>-2.3918198948571661</v>
          </cell>
          <cell r="EN29">
            <v>-24</v>
          </cell>
          <cell r="EO29">
            <v>0</v>
          </cell>
          <cell r="EP29">
            <v>0</v>
          </cell>
          <cell r="EQ29">
            <v>-23.750495485158218</v>
          </cell>
        </row>
        <row r="32">
          <cell r="C32" t="str">
            <v>19100TAllcustom2Allcustom3USD Total</v>
          </cell>
          <cell r="E32">
            <v>-2</v>
          </cell>
          <cell r="F32">
            <v>0</v>
          </cell>
          <cell r="H32">
            <v>-2.2603800677915702</v>
          </cell>
          <cell r="J32">
            <v>0</v>
          </cell>
          <cell r="K32">
            <v>0</v>
          </cell>
          <cell r="M32">
            <v>0</v>
          </cell>
          <cell r="O32">
            <v>-42</v>
          </cell>
          <cell r="P32">
            <v>0</v>
          </cell>
          <cell r="R32">
            <v>-42.1453088430899</v>
          </cell>
          <cell r="T32">
            <v>0</v>
          </cell>
          <cell r="U32">
            <v>0</v>
          </cell>
          <cell r="W32">
            <v>1.5820129525252798E-2</v>
          </cell>
          <cell r="Y32">
            <v>0</v>
          </cell>
          <cell r="Z32">
            <v>0</v>
          </cell>
          <cell r="AB32">
            <v>-4.8690566724174003E-2</v>
          </cell>
          <cell r="AD32">
            <v>0</v>
          </cell>
          <cell r="AE32">
            <v>0</v>
          </cell>
          <cell r="AG32">
            <v>0</v>
          </cell>
          <cell r="AI32">
            <v>-1</v>
          </cell>
          <cell r="AJ32">
            <v>-1</v>
          </cell>
          <cell r="AL32">
            <v>-0.106093965373503</v>
          </cell>
          <cell r="AN32">
            <v>-1</v>
          </cell>
          <cell r="AO32">
            <v>0</v>
          </cell>
          <cell r="AQ32">
            <v>-0.7217837684087669</v>
          </cell>
          <cell r="AS32">
            <v>-4</v>
          </cell>
          <cell r="AT32">
            <v>0</v>
          </cell>
          <cell r="AV32">
            <v>-3.9551145993936001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D32">
            <v>0</v>
          </cell>
          <cell r="BE32">
            <v>1</v>
          </cell>
          <cell r="BF32">
            <v>-1</v>
          </cell>
          <cell r="BH32">
            <v>0</v>
          </cell>
          <cell r="BI32">
            <v>0</v>
          </cell>
          <cell r="BK32">
            <v>-50</v>
          </cell>
          <cell r="BL32">
            <v>-1</v>
          </cell>
          <cell r="BM32">
            <v>0</v>
          </cell>
          <cell r="BN32">
            <v>-49.221551681256194</v>
          </cell>
          <cell r="BP32">
            <v>0</v>
          </cell>
          <cell r="BS32">
            <v>0</v>
          </cell>
          <cell r="BU32">
            <v>-1</v>
          </cell>
          <cell r="BV32">
            <v>0</v>
          </cell>
          <cell r="BW32">
            <v>-50</v>
          </cell>
          <cell r="BY32">
            <v>-46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-4</v>
          </cell>
          <cell r="DP32">
            <v>0</v>
          </cell>
          <cell r="DR32">
            <v>-3.9540265527115199</v>
          </cell>
          <cell r="DT32">
            <v>-2</v>
          </cell>
          <cell r="DU32">
            <v>5.4930125528136031E-2</v>
          </cell>
          <cell r="DV32">
            <v>-1.123431699493556</v>
          </cell>
          <cell r="DW32">
            <v>-0.87656830050644396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-1.0880466820798798E-3</v>
          </cell>
        </row>
        <row r="33">
          <cell r="C33" t="str">
            <v>19900TAllcustom2Allcustom3USD Total</v>
          </cell>
          <cell r="E33">
            <v>1128</v>
          </cell>
          <cell r="F33">
            <v>-1</v>
          </cell>
          <cell r="G33">
            <v>0</v>
          </cell>
          <cell r="H33">
            <v>1128.2219030640929</v>
          </cell>
          <cell r="J33">
            <v>308</v>
          </cell>
          <cell r="K33">
            <v>1</v>
          </cell>
          <cell r="L33">
            <v>0</v>
          </cell>
          <cell r="M33">
            <v>307.63602031000011</v>
          </cell>
          <cell r="O33">
            <v>260</v>
          </cell>
          <cell r="P33">
            <v>-1</v>
          </cell>
          <cell r="Q33">
            <v>0</v>
          </cell>
          <cell r="R33">
            <v>260.23313044360543</v>
          </cell>
          <cell r="T33">
            <v>350</v>
          </cell>
          <cell r="U33">
            <v>1</v>
          </cell>
          <cell r="V33">
            <v>0</v>
          </cell>
          <cell r="W33">
            <v>349.84815150814154</v>
          </cell>
          <cell r="Y33">
            <v>87</v>
          </cell>
          <cell r="Z33">
            <v>1</v>
          </cell>
          <cell r="AA33">
            <v>0</v>
          </cell>
          <cell r="AB33">
            <v>86.894667782994745</v>
          </cell>
          <cell r="AD33">
            <v>67</v>
          </cell>
          <cell r="AE33">
            <v>3</v>
          </cell>
          <cell r="AF33">
            <v>0</v>
          </cell>
          <cell r="AG33">
            <v>66.619067382105044</v>
          </cell>
          <cell r="AI33">
            <v>-8</v>
          </cell>
          <cell r="AJ33">
            <v>-1</v>
          </cell>
          <cell r="AK33">
            <v>0</v>
          </cell>
          <cell r="AL33">
            <v>-7.5628907701422561</v>
          </cell>
          <cell r="AN33">
            <v>52</v>
          </cell>
          <cell r="AO33">
            <v>0</v>
          </cell>
          <cell r="AP33">
            <v>0</v>
          </cell>
          <cell r="AQ33">
            <v>52.473255252612972</v>
          </cell>
          <cell r="AS33">
            <v>220</v>
          </cell>
          <cell r="AT33">
            <v>0</v>
          </cell>
          <cell r="AU33">
            <v>0</v>
          </cell>
          <cell r="AV33">
            <v>219.70855339448173</v>
          </cell>
          <cell r="AX33">
            <v>135</v>
          </cell>
          <cell r="AY33">
            <v>0</v>
          </cell>
          <cell r="AZ33">
            <v>0</v>
          </cell>
          <cell r="BA33">
            <v>135.21037762716591</v>
          </cell>
          <cell r="BC33">
            <v>9</v>
          </cell>
          <cell r="BD33">
            <v>0</v>
          </cell>
          <cell r="BE33">
            <v>1</v>
          </cell>
          <cell r="BF33">
            <v>-1</v>
          </cell>
          <cell r="BG33">
            <v>0</v>
          </cell>
          <cell r="BH33">
            <v>0</v>
          </cell>
          <cell r="BI33">
            <v>9.0748892558649796</v>
          </cell>
          <cell r="BK33">
            <v>2608</v>
          </cell>
          <cell r="BL33">
            <v>-1</v>
          </cell>
          <cell r="BM33">
            <v>0</v>
          </cell>
          <cell r="BN33">
            <v>2608.3571252509714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-1</v>
          </cell>
          <cell r="BV33">
            <v>0</v>
          </cell>
          <cell r="BW33">
            <v>2608</v>
          </cell>
          <cell r="BY33">
            <v>2244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7</v>
          </cell>
          <cell r="CJ33">
            <v>1</v>
          </cell>
          <cell r="CK33">
            <v>0</v>
          </cell>
          <cell r="CL33">
            <v>6.8209956758317709</v>
          </cell>
          <cell r="CN33">
            <v>8</v>
          </cell>
          <cell r="CO33">
            <v>0</v>
          </cell>
          <cell r="CP33">
            <v>0</v>
          </cell>
          <cell r="CQ33">
            <v>8.2542256954589703</v>
          </cell>
          <cell r="CS33">
            <v>8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8.2542256954589703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6</v>
          </cell>
          <cell r="DK33">
            <v>-1</v>
          </cell>
          <cell r="DL33">
            <v>0</v>
          </cell>
          <cell r="DM33">
            <v>5.9984409516650539</v>
          </cell>
          <cell r="DO33">
            <v>12</v>
          </cell>
          <cell r="DP33">
            <v>0</v>
          </cell>
          <cell r="DQ33">
            <v>0</v>
          </cell>
          <cell r="DR33">
            <v>11.866042607261788</v>
          </cell>
          <cell r="DT33">
            <v>198</v>
          </cell>
          <cell r="DU33">
            <v>1.3426234051542085</v>
          </cell>
          <cell r="DV33">
            <v>-6.8501573965420004E-2</v>
          </cell>
          <cell r="DW33">
            <v>198.42409964757536</v>
          </cell>
          <cell r="DY33">
            <v>0</v>
          </cell>
          <cell r="DZ33">
            <v>0</v>
          </cell>
          <cell r="EA33">
            <v>0</v>
          </cell>
          <cell r="EB33">
            <v>7.3387946799545693E-3</v>
          </cell>
          <cell r="ED33">
            <v>205</v>
          </cell>
          <cell r="EE33">
            <v>-1</v>
          </cell>
          <cell r="EF33">
            <v>0</v>
          </cell>
          <cell r="EG33">
            <v>205.46715054000001</v>
          </cell>
          <cell r="EI33">
            <v>-2</v>
          </cell>
          <cell r="EJ33">
            <v>0</v>
          </cell>
          <cell r="EK33">
            <v>0</v>
          </cell>
          <cell r="EL33">
            <v>-2.3918198948571661</v>
          </cell>
          <cell r="EN33">
            <v>-24</v>
          </cell>
          <cell r="EO33">
            <v>0</v>
          </cell>
          <cell r="EP33">
            <v>0</v>
          </cell>
          <cell r="EQ33">
            <v>-23.7515835318403</v>
          </cell>
        </row>
        <row r="37">
          <cell r="C37" t="str">
            <v>60335TAllcustom2Allcustom3USD Total</v>
          </cell>
          <cell r="E37">
            <v>12343</v>
          </cell>
          <cell r="F37">
            <v>0</v>
          </cell>
          <cell r="H37">
            <v>12343.2217783946</v>
          </cell>
          <cell r="J37">
            <v>3016</v>
          </cell>
          <cell r="K37">
            <v>0</v>
          </cell>
          <cell r="M37">
            <v>3016.15204477</v>
          </cell>
          <cell r="O37">
            <v>1413</v>
          </cell>
          <cell r="P37">
            <v>0</v>
          </cell>
          <cell r="R37">
            <v>1413.0220650865099</v>
          </cell>
          <cell r="T37">
            <v>1246</v>
          </cell>
          <cell r="U37">
            <v>0</v>
          </cell>
          <cell r="W37">
            <v>1245.96984719749</v>
          </cell>
          <cell r="Y37">
            <v>335</v>
          </cell>
          <cell r="Z37">
            <v>0</v>
          </cell>
          <cell r="AB37">
            <v>335.09444608799396</v>
          </cell>
          <cell r="AD37">
            <v>535</v>
          </cell>
          <cell r="AE37">
            <v>-1</v>
          </cell>
          <cell r="AG37">
            <v>535.68288192224998</v>
          </cell>
          <cell r="AI37">
            <v>1335</v>
          </cell>
          <cell r="AJ37">
            <v>0</v>
          </cell>
          <cell r="AL37">
            <v>1334.6173570618801</v>
          </cell>
          <cell r="AN37">
            <v>326</v>
          </cell>
          <cell r="AO37">
            <v>0</v>
          </cell>
          <cell r="AQ37">
            <v>326.47183936608701</v>
          </cell>
          <cell r="AS37">
            <v>395</v>
          </cell>
          <cell r="AT37">
            <v>0</v>
          </cell>
          <cell r="AV37">
            <v>394.54788822169201</v>
          </cell>
          <cell r="AX37">
            <v>120</v>
          </cell>
          <cell r="AY37">
            <v>0</v>
          </cell>
          <cell r="BA37">
            <v>119.971111619296</v>
          </cell>
          <cell r="BC37">
            <v>9</v>
          </cell>
          <cell r="BD37">
            <v>0</v>
          </cell>
          <cell r="BE37">
            <v>1</v>
          </cell>
          <cell r="BF37">
            <v>0</v>
          </cell>
          <cell r="BH37">
            <v>0</v>
          </cell>
          <cell r="BI37">
            <v>8.0223745809898013</v>
          </cell>
          <cell r="BK37">
            <v>21073</v>
          </cell>
          <cell r="BL37">
            <v>0</v>
          </cell>
          <cell r="BM37">
            <v>0</v>
          </cell>
          <cell r="BN37">
            <v>21072.773634308702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21073</v>
          </cell>
          <cell r="BY37">
            <v>20549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89</v>
          </cell>
          <cell r="CJ37">
            <v>0</v>
          </cell>
          <cell r="CL37">
            <v>89.2680238376918</v>
          </cell>
          <cell r="CN37">
            <v>1</v>
          </cell>
          <cell r="CO37">
            <v>0</v>
          </cell>
          <cell r="CQ37">
            <v>0.89068105000000009</v>
          </cell>
          <cell r="CS37">
            <v>1</v>
          </cell>
          <cell r="CT37">
            <v>0</v>
          </cell>
          <cell r="CU37">
            <v>0</v>
          </cell>
          <cell r="CV37">
            <v>0</v>
          </cell>
          <cell r="CX37">
            <v>0.89068105000000009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49</v>
          </cell>
          <cell r="DK37">
            <v>0</v>
          </cell>
          <cell r="DM37">
            <v>48.949885999999999</v>
          </cell>
          <cell r="DO37">
            <v>60</v>
          </cell>
          <cell r="DP37">
            <v>1</v>
          </cell>
          <cell r="DR37">
            <v>59.186498199788105</v>
          </cell>
          <cell r="DT37">
            <v>2531</v>
          </cell>
          <cell r="DU37">
            <v>-1</v>
          </cell>
          <cell r="DW37">
            <v>2531.86652443821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26</v>
          </cell>
          <cell r="EJ37">
            <v>0</v>
          </cell>
          <cell r="EL37">
            <v>25.763412700925802</v>
          </cell>
          <cell r="EN37">
            <v>131</v>
          </cell>
          <cell r="EO37">
            <v>1</v>
          </cell>
          <cell r="EQ37">
            <v>130.457688008959</v>
          </cell>
        </row>
        <row r="38">
          <cell r="C38" t="str">
            <v>66059CAllcustom2Allcustom3USD Total</v>
          </cell>
          <cell r="E38">
            <v>174</v>
          </cell>
          <cell r="H38">
            <v>173.79785922486698</v>
          </cell>
          <cell r="J38">
            <v>0</v>
          </cell>
          <cell r="M38">
            <v>5.0980499999987196E-3</v>
          </cell>
          <cell r="O38">
            <v>756</v>
          </cell>
          <cell r="R38">
            <v>755.5912925078419</v>
          </cell>
          <cell r="T38">
            <v>8</v>
          </cell>
          <cell r="W38">
            <v>7.88063458082385</v>
          </cell>
          <cell r="Y38">
            <v>5</v>
          </cell>
          <cell r="AB38">
            <v>5.2281500037315602</v>
          </cell>
          <cell r="AD38">
            <v>1</v>
          </cell>
          <cell r="AG38">
            <v>0.67355321000000001</v>
          </cell>
          <cell r="AI38">
            <v>3</v>
          </cell>
          <cell r="AL38">
            <v>3.0985129436135304</v>
          </cell>
          <cell r="AN38">
            <v>13</v>
          </cell>
          <cell r="AQ38">
            <v>12.7500705569558</v>
          </cell>
          <cell r="AS38">
            <v>296</v>
          </cell>
          <cell r="AV38">
            <v>296.261770306225</v>
          </cell>
          <cell r="AX38">
            <v>-1</v>
          </cell>
          <cell r="BA38">
            <v>-1.1695941491206501</v>
          </cell>
          <cell r="BC38">
            <v>-1255</v>
          </cell>
          <cell r="BE38">
            <v>-1</v>
          </cell>
          <cell r="BH38">
            <v>0</v>
          </cell>
          <cell r="BI38">
            <v>-1254.11973422456</v>
          </cell>
          <cell r="BK38">
            <v>0</v>
          </cell>
          <cell r="BM38">
            <v>0</v>
          </cell>
          <cell r="BN38">
            <v>-2.3869896276610698E-3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960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1.2798829510529686E-4</v>
          </cell>
          <cell r="CN38">
            <v>0</v>
          </cell>
          <cell r="CQ38">
            <v>8.9851619999999993E-2</v>
          </cell>
          <cell r="CS38">
            <v>0</v>
          </cell>
          <cell r="CU38">
            <v>0</v>
          </cell>
          <cell r="CW38">
            <v>0</v>
          </cell>
          <cell r="CX38">
            <v>8.985161999999991E-2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13</v>
          </cell>
          <cell r="DQ38">
            <v>0</v>
          </cell>
          <cell r="DR38">
            <v>13.370202258406195</v>
          </cell>
          <cell r="DT38">
            <v>22</v>
          </cell>
          <cell r="DV38">
            <v>0</v>
          </cell>
          <cell r="DW38">
            <v>21.544270151199726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8</v>
          </cell>
          <cell r="EK38">
            <v>0</v>
          </cell>
          <cell r="EL38">
            <v>7.9727156151973979</v>
          </cell>
          <cell r="EN38">
            <v>267</v>
          </cell>
          <cell r="EP38">
            <v>0</v>
          </cell>
          <cell r="EQ38">
            <v>267.38934742755004</v>
          </cell>
        </row>
        <row r="39">
          <cell r="E39">
            <v>12517</v>
          </cell>
          <cell r="F39">
            <v>0</v>
          </cell>
          <cell r="G39">
            <v>0</v>
          </cell>
          <cell r="H39">
            <v>12517.019637619467</v>
          </cell>
          <cell r="J39">
            <v>3016</v>
          </cell>
          <cell r="K39">
            <v>0</v>
          </cell>
          <cell r="L39">
            <v>0</v>
          </cell>
          <cell r="M39">
            <v>3016.15714282</v>
          </cell>
          <cell r="O39">
            <v>2169</v>
          </cell>
          <cell r="P39">
            <v>0</v>
          </cell>
          <cell r="Q39">
            <v>0</v>
          </cell>
          <cell r="R39">
            <v>2168.6133575943518</v>
          </cell>
          <cell r="T39">
            <v>1254</v>
          </cell>
          <cell r="U39">
            <v>0</v>
          </cell>
          <cell r="V39">
            <v>0</v>
          </cell>
          <cell r="W39">
            <v>1253.8504817783139</v>
          </cell>
          <cell r="Y39">
            <v>340</v>
          </cell>
          <cell r="Z39">
            <v>0</v>
          </cell>
          <cell r="AA39">
            <v>0</v>
          </cell>
          <cell r="AB39">
            <v>340.32259609172553</v>
          </cell>
          <cell r="AD39">
            <v>536</v>
          </cell>
          <cell r="AE39">
            <v>-1</v>
          </cell>
          <cell r="AF39">
            <v>0</v>
          </cell>
          <cell r="AG39">
            <v>536.35643513225</v>
          </cell>
          <cell r="AI39">
            <v>1338</v>
          </cell>
          <cell r="AJ39">
            <v>0</v>
          </cell>
          <cell r="AK39">
            <v>0</v>
          </cell>
          <cell r="AL39">
            <v>1337.7158700054936</v>
          </cell>
          <cell r="AN39">
            <v>339</v>
          </cell>
          <cell r="AO39">
            <v>0</v>
          </cell>
          <cell r="AP39">
            <v>0</v>
          </cell>
          <cell r="AQ39">
            <v>339.2219099230428</v>
          </cell>
          <cell r="AS39">
            <v>691</v>
          </cell>
          <cell r="AT39">
            <v>0</v>
          </cell>
          <cell r="AU39">
            <v>0</v>
          </cell>
          <cell r="AV39">
            <v>690.80965852791701</v>
          </cell>
          <cell r="AX39">
            <v>119</v>
          </cell>
          <cell r="AY39">
            <v>0</v>
          </cell>
          <cell r="AZ39">
            <v>0</v>
          </cell>
          <cell r="BA39">
            <v>118.80151747017534</v>
          </cell>
          <cell r="BC39">
            <v>-1246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-1246.0973596435701</v>
          </cell>
          <cell r="BK39">
            <v>21073</v>
          </cell>
          <cell r="BL39">
            <v>0</v>
          </cell>
          <cell r="BM39">
            <v>0</v>
          </cell>
          <cell r="BN39">
            <v>21072.771247319073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21073</v>
          </cell>
          <cell r="BY39">
            <v>21509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89</v>
          </cell>
          <cell r="CJ39">
            <v>0</v>
          </cell>
          <cell r="CK39">
            <v>0</v>
          </cell>
          <cell r="CL39">
            <v>89.268151825986905</v>
          </cell>
          <cell r="CN39">
            <v>1</v>
          </cell>
          <cell r="CO39">
            <v>0</v>
          </cell>
          <cell r="CP39">
            <v>0</v>
          </cell>
          <cell r="CQ39">
            <v>0.98053267000000011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0.98053267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49</v>
          </cell>
          <cell r="DK39">
            <v>0</v>
          </cell>
          <cell r="DL39">
            <v>0</v>
          </cell>
          <cell r="DM39">
            <v>48.949885999999999</v>
          </cell>
          <cell r="DO39">
            <v>73</v>
          </cell>
          <cell r="DP39">
            <v>1</v>
          </cell>
          <cell r="DQ39">
            <v>0</v>
          </cell>
          <cell r="DR39">
            <v>72.5567004581943</v>
          </cell>
          <cell r="DT39">
            <v>2553</v>
          </cell>
          <cell r="DU39">
            <v>-1</v>
          </cell>
          <cell r="DV39">
            <v>0</v>
          </cell>
          <cell r="DW39">
            <v>2553.4107945894098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34</v>
          </cell>
          <cell r="EJ39">
            <v>0</v>
          </cell>
          <cell r="EK39">
            <v>0</v>
          </cell>
          <cell r="EL39">
            <v>33.7361283161232</v>
          </cell>
          <cell r="EN39">
            <v>398</v>
          </cell>
          <cell r="EO39">
            <v>1</v>
          </cell>
          <cell r="EP39">
            <v>0</v>
          </cell>
          <cell r="EQ39">
            <v>397.84703543650903</v>
          </cell>
        </row>
        <row r="41">
          <cell r="C41" t="str">
            <v>15010CAllcustom2Allcustom3USD Total</v>
          </cell>
          <cell r="E41">
            <v>-945</v>
          </cell>
          <cell r="F41">
            <v>0</v>
          </cell>
          <cell r="G41">
            <v>0</v>
          </cell>
          <cell r="H41">
            <v>-945.03024666468298</v>
          </cell>
          <cell r="J41">
            <v>-671</v>
          </cell>
          <cell r="K41">
            <v>0</v>
          </cell>
          <cell r="L41">
            <v>0</v>
          </cell>
          <cell r="M41">
            <v>-670.76235237000003</v>
          </cell>
          <cell r="O41">
            <v>-154</v>
          </cell>
          <cell r="P41">
            <v>0</v>
          </cell>
          <cell r="Q41">
            <v>0</v>
          </cell>
          <cell r="R41">
            <v>-153.60407390803502</v>
          </cell>
          <cell r="T41">
            <v>-232</v>
          </cell>
          <cell r="U41">
            <v>0</v>
          </cell>
          <cell r="V41">
            <v>0</v>
          </cell>
          <cell r="W41">
            <v>-232.272961315701</v>
          </cell>
          <cell r="Y41">
            <v>-70</v>
          </cell>
          <cell r="Z41">
            <v>-1</v>
          </cell>
          <cell r="AA41">
            <v>0</v>
          </cell>
          <cell r="AB41">
            <v>-68.665075326661793</v>
          </cell>
          <cell r="AD41">
            <v>-68</v>
          </cell>
          <cell r="AE41">
            <v>1</v>
          </cell>
          <cell r="AF41">
            <v>0</v>
          </cell>
          <cell r="AG41">
            <v>-68.549127670000004</v>
          </cell>
          <cell r="AI41">
            <v>-14</v>
          </cell>
          <cell r="AJ41">
            <v>0</v>
          </cell>
          <cell r="AK41">
            <v>0</v>
          </cell>
          <cell r="AL41">
            <v>-14.3954584420943</v>
          </cell>
          <cell r="AN41">
            <v>-42</v>
          </cell>
          <cell r="AO41">
            <v>1</v>
          </cell>
          <cell r="AP41">
            <v>0</v>
          </cell>
          <cell r="AQ41">
            <v>-42.524411914973101</v>
          </cell>
          <cell r="AS41">
            <v>-34</v>
          </cell>
          <cell r="AT41">
            <v>-1</v>
          </cell>
          <cell r="AU41">
            <v>0</v>
          </cell>
          <cell r="AV41">
            <v>-33.322476866800699</v>
          </cell>
          <cell r="AX41">
            <v>-2</v>
          </cell>
          <cell r="AY41">
            <v>0</v>
          </cell>
          <cell r="AZ41">
            <v>0</v>
          </cell>
          <cell r="BA41">
            <v>-2.0792907265400902</v>
          </cell>
          <cell r="BC41">
            <v>8</v>
          </cell>
          <cell r="BD41">
            <v>0</v>
          </cell>
          <cell r="BE41">
            <v>1</v>
          </cell>
          <cell r="BF41">
            <v>1</v>
          </cell>
          <cell r="BG41">
            <v>0</v>
          </cell>
          <cell r="BH41">
            <v>0</v>
          </cell>
          <cell r="BI41">
            <v>6.2315841412801296</v>
          </cell>
          <cell r="BK41">
            <v>-2224</v>
          </cell>
          <cell r="BL41">
            <v>1</v>
          </cell>
          <cell r="BM41">
            <v>0</v>
          </cell>
          <cell r="BN41">
            <v>-2224.97389106421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1</v>
          </cell>
          <cell r="BV41">
            <v>0</v>
          </cell>
          <cell r="BW41">
            <v>-2224</v>
          </cell>
          <cell r="BY41">
            <v>-2196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-4.2000000000000003E-2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O41">
            <v>-13</v>
          </cell>
          <cell r="DP41">
            <v>0</v>
          </cell>
          <cell r="DQ41">
            <v>0</v>
          </cell>
          <cell r="DR41">
            <v>-13.3552583756393</v>
          </cell>
          <cell r="DT41">
            <v>-194</v>
          </cell>
          <cell r="DU41">
            <v>0</v>
          </cell>
          <cell r="DV41">
            <v>0.13407335372900775</v>
          </cell>
          <cell r="DW41">
            <v>-194.13407335372901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-3</v>
          </cell>
          <cell r="EJ41">
            <v>0</v>
          </cell>
          <cell r="EK41">
            <v>0</v>
          </cell>
          <cell r="EL41">
            <v>-3.3404580852260901</v>
          </cell>
          <cell r="EN41">
            <v>-11</v>
          </cell>
          <cell r="EO41">
            <v>0</v>
          </cell>
          <cell r="EP41">
            <v>0</v>
          </cell>
          <cell r="EQ41">
            <v>-11.353717123071499</v>
          </cell>
        </row>
        <row r="42">
          <cell r="C42" t="str">
            <v>15150TAllcustom2Allcustom3USD Total</v>
          </cell>
          <cell r="E42">
            <v>0</v>
          </cell>
          <cell r="H42">
            <v>0</v>
          </cell>
          <cell r="J42">
            <v>-80</v>
          </cell>
          <cell r="M42">
            <v>-79.994333330000003</v>
          </cell>
          <cell r="O42">
            <v>0</v>
          </cell>
          <cell r="R42">
            <v>0</v>
          </cell>
          <cell r="T42">
            <v>-27</v>
          </cell>
          <cell r="W42">
            <v>-26.682019005313901</v>
          </cell>
          <cell r="Y42">
            <v>0</v>
          </cell>
          <cell r="AB42">
            <v>0</v>
          </cell>
          <cell r="AD42">
            <v>0</v>
          </cell>
          <cell r="AG42">
            <v>0</v>
          </cell>
          <cell r="AI42">
            <v>0</v>
          </cell>
          <cell r="AL42">
            <v>0</v>
          </cell>
          <cell r="AN42">
            <v>0</v>
          </cell>
          <cell r="AQ42">
            <v>0</v>
          </cell>
          <cell r="AS42">
            <v>0</v>
          </cell>
          <cell r="AV42">
            <v>0</v>
          </cell>
          <cell r="AX42">
            <v>0</v>
          </cell>
          <cell r="BA42">
            <v>0</v>
          </cell>
          <cell r="BC42">
            <v>0</v>
          </cell>
          <cell r="BE42">
            <v>0</v>
          </cell>
          <cell r="BH42">
            <v>0</v>
          </cell>
          <cell r="BI42">
            <v>0</v>
          </cell>
          <cell r="BK42">
            <v>-107</v>
          </cell>
          <cell r="BM42">
            <v>0</v>
          </cell>
          <cell r="BN42">
            <v>-106.67635233531401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-107</v>
          </cell>
          <cell r="BY42">
            <v>-107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0</v>
          </cell>
          <cell r="DW42">
            <v>0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0</v>
          </cell>
          <cell r="EQ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7</v>
          </cell>
          <cell r="R43">
            <v>6.9104999999999999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7</v>
          </cell>
          <cell r="BM43">
            <v>0</v>
          </cell>
          <cell r="BN43">
            <v>6.9104999999999999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7</v>
          </cell>
          <cell r="BY43">
            <v>7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-945</v>
          </cell>
          <cell r="F44">
            <v>0</v>
          </cell>
          <cell r="G44">
            <v>0</v>
          </cell>
          <cell r="H44">
            <v>-945.03024666468298</v>
          </cell>
          <cell r="J44">
            <v>-751</v>
          </cell>
          <cell r="K44">
            <v>0</v>
          </cell>
          <cell r="L44">
            <v>0</v>
          </cell>
          <cell r="M44">
            <v>-750.75668570000005</v>
          </cell>
          <cell r="O44">
            <v>-147</v>
          </cell>
          <cell r="P44">
            <v>0</v>
          </cell>
          <cell r="Q44">
            <v>0</v>
          </cell>
          <cell r="R44">
            <v>-146.69357390803501</v>
          </cell>
          <cell r="T44">
            <v>-259</v>
          </cell>
          <cell r="U44">
            <v>0</v>
          </cell>
          <cell r="V44">
            <v>0</v>
          </cell>
          <cell r="W44">
            <v>-258.95498032101489</v>
          </cell>
          <cell r="Y44">
            <v>-70</v>
          </cell>
          <cell r="Z44">
            <v>-1</v>
          </cell>
          <cell r="AA44">
            <v>0</v>
          </cell>
          <cell r="AB44">
            <v>-68.665075326661793</v>
          </cell>
          <cell r="AD44">
            <v>-68</v>
          </cell>
          <cell r="AE44">
            <v>1</v>
          </cell>
          <cell r="AF44">
            <v>0</v>
          </cell>
          <cell r="AG44">
            <v>-68.549127670000004</v>
          </cell>
          <cell r="AI44">
            <v>-14</v>
          </cell>
          <cell r="AJ44">
            <v>0</v>
          </cell>
          <cell r="AK44">
            <v>0</v>
          </cell>
          <cell r="AL44">
            <v>-14.3954584420943</v>
          </cell>
          <cell r="AN44">
            <v>-42</v>
          </cell>
          <cell r="AO44">
            <v>1</v>
          </cell>
          <cell r="AP44">
            <v>0</v>
          </cell>
          <cell r="AQ44">
            <v>-42.524411914973101</v>
          </cell>
          <cell r="AS44">
            <v>-34</v>
          </cell>
          <cell r="AT44">
            <v>-1</v>
          </cell>
          <cell r="AU44">
            <v>0</v>
          </cell>
          <cell r="AV44">
            <v>-33.322476866800699</v>
          </cell>
          <cell r="AX44">
            <v>-2</v>
          </cell>
          <cell r="AY44">
            <v>0</v>
          </cell>
          <cell r="AZ44">
            <v>0</v>
          </cell>
          <cell r="BA44">
            <v>-2.0792907265400902</v>
          </cell>
          <cell r="BC44">
            <v>8</v>
          </cell>
          <cell r="BD44">
            <v>0</v>
          </cell>
          <cell r="BE44">
            <v>1</v>
          </cell>
          <cell r="BF44">
            <v>1</v>
          </cell>
          <cell r="BG44">
            <v>0</v>
          </cell>
          <cell r="BH44">
            <v>0</v>
          </cell>
          <cell r="BI44">
            <v>6.2315841412801296</v>
          </cell>
          <cell r="BK44">
            <v>-2324</v>
          </cell>
          <cell r="BL44">
            <v>1</v>
          </cell>
          <cell r="BM44">
            <v>0</v>
          </cell>
          <cell r="BN44">
            <v>-2324.7397433995238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1</v>
          </cell>
          <cell r="BV44">
            <v>0</v>
          </cell>
          <cell r="BW44">
            <v>-2324</v>
          </cell>
          <cell r="BY44">
            <v>-2296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-4.2000000000000003E-2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O44">
            <v>-13</v>
          </cell>
          <cell r="DP44">
            <v>0</v>
          </cell>
          <cell r="DQ44">
            <v>0</v>
          </cell>
          <cell r="DR44">
            <v>-13.3552583756393</v>
          </cell>
          <cell r="DT44">
            <v>-194</v>
          </cell>
          <cell r="DU44">
            <v>0</v>
          </cell>
          <cell r="DV44">
            <v>0.13407335372900775</v>
          </cell>
          <cell r="DW44">
            <v>-194.13407335372901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-3</v>
          </cell>
          <cell r="EJ44">
            <v>0</v>
          </cell>
          <cell r="EK44">
            <v>0</v>
          </cell>
          <cell r="EL44">
            <v>-3.3404580852260901</v>
          </cell>
          <cell r="EN44">
            <v>-11</v>
          </cell>
          <cell r="EO44">
            <v>0</v>
          </cell>
          <cell r="EP44">
            <v>0</v>
          </cell>
          <cell r="EQ44">
            <v>-11.353717123071499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50">
          <cell r="C50" t="str">
            <v>20900TAllcustom2Allcustom3USD Total</v>
          </cell>
          <cell r="E50">
            <v>1</v>
          </cell>
          <cell r="H50">
            <v>0.96182520912205194</v>
          </cell>
          <cell r="J50">
            <v>1363</v>
          </cell>
          <cell r="M50">
            <v>1362.50163327</v>
          </cell>
          <cell r="O50">
            <v>1265</v>
          </cell>
          <cell r="R50">
            <v>1264.8765717866299</v>
          </cell>
          <cell r="T50">
            <v>39</v>
          </cell>
          <cell r="W50">
            <v>39.3903780007631</v>
          </cell>
          <cell r="Y50">
            <v>9</v>
          </cell>
          <cell r="AB50">
            <v>9.1996312799513991</v>
          </cell>
          <cell r="AD50">
            <v>0</v>
          </cell>
          <cell r="AG50">
            <v>0.49398943000000001</v>
          </cell>
          <cell r="AI50">
            <v>110</v>
          </cell>
          <cell r="AL50">
            <v>109.75840501008301</v>
          </cell>
          <cell r="AN50">
            <v>25</v>
          </cell>
          <cell r="AQ50">
            <v>24.798521798140001</v>
          </cell>
          <cell r="AS50">
            <v>0</v>
          </cell>
          <cell r="AV50">
            <v>0.39971867099950997</v>
          </cell>
          <cell r="AX50">
            <v>0</v>
          </cell>
          <cell r="BA50">
            <v>0.33400000000000002</v>
          </cell>
          <cell r="BC50">
            <v>1</v>
          </cell>
          <cell r="BE50">
            <v>1</v>
          </cell>
          <cell r="BH50">
            <v>0</v>
          </cell>
          <cell r="BI50">
            <v>0</v>
          </cell>
          <cell r="BK50">
            <v>2813</v>
          </cell>
          <cell r="BM50">
            <v>0</v>
          </cell>
          <cell r="BN50">
            <v>2812.7146744556899</v>
          </cell>
          <cell r="BP50">
            <v>0</v>
          </cell>
          <cell r="BQ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2813</v>
          </cell>
          <cell r="BY50">
            <v>2812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0.33400000000000002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145</v>
          </cell>
          <cell r="DU50">
            <v>0.25054751817501142</v>
          </cell>
          <cell r="DW50">
            <v>144.25054751817501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0.24331957099951002</v>
          </cell>
          <cell r="EN50">
            <v>0</v>
          </cell>
          <cell r="EQ50">
            <v>0</v>
          </cell>
        </row>
        <row r="52">
          <cell r="C52" t="str">
            <v>21900TTAN140TAllcustom3USD Total</v>
          </cell>
          <cell r="E52">
            <v>21639</v>
          </cell>
          <cell r="F52">
            <v>0</v>
          </cell>
          <cell r="H52">
            <v>21638.935341460699</v>
          </cell>
          <cell r="J52">
            <v>-1</v>
          </cell>
          <cell r="K52">
            <v>-1</v>
          </cell>
          <cell r="M52">
            <v>0</v>
          </cell>
          <cell r="O52">
            <v>21</v>
          </cell>
          <cell r="P52">
            <v>0</v>
          </cell>
          <cell r="R52">
            <v>21.128503734687399</v>
          </cell>
          <cell r="T52">
            <v>6921</v>
          </cell>
          <cell r="U52">
            <v>0</v>
          </cell>
          <cell r="W52">
            <v>6921.4100067944401</v>
          </cell>
          <cell r="Y52">
            <v>1483</v>
          </cell>
          <cell r="Z52">
            <v>0</v>
          </cell>
          <cell r="AB52">
            <v>1483.4014081140001</v>
          </cell>
          <cell r="AD52">
            <v>1549</v>
          </cell>
          <cell r="AE52">
            <v>1</v>
          </cell>
          <cell r="AG52">
            <v>1547.85584554</v>
          </cell>
          <cell r="AI52">
            <v>2</v>
          </cell>
          <cell r="AJ52">
            <v>1</v>
          </cell>
          <cell r="AL52">
            <v>0.920033149394619</v>
          </cell>
          <cell r="AN52">
            <v>933</v>
          </cell>
          <cell r="AO52">
            <v>0</v>
          </cell>
          <cell r="AQ52">
            <v>932.85248080854706</v>
          </cell>
          <cell r="AS52">
            <v>82</v>
          </cell>
          <cell r="AT52">
            <v>0</v>
          </cell>
          <cell r="AV52">
            <v>82.401129582908098</v>
          </cell>
          <cell r="AX52">
            <v>1</v>
          </cell>
          <cell r="AY52">
            <v>1</v>
          </cell>
          <cell r="BA52">
            <v>0</v>
          </cell>
          <cell r="BC52">
            <v>-52</v>
          </cell>
          <cell r="BD52">
            <v>0</v>
          </cell>
          <cell r="BE52">
            <v>-1</v>
          </cell>
          <cell r="BF52">
            <v>1</v>
          </cell>
          <cell r="BH52">
            <v>0</v>
          </cell>
          <cell r="BI52">
            <v>-51.953188032328001</v>
          </cell>
          <cell r="BK52">
            <v>32578</v>
          </cell>
          <cell r="BL52">
            <v>1</v>
          </cell>
          <cell r="BM52">
            <v>0</v>
          </cell>
          <cell r="BN52">
            <v>32576.951561152302</v>
          </cell>
          <cell r="BP52">
            <v>0</v>
          </cell>
          <cell r="BQ52">
            <v>0</v>
          </cell>
          <cell r="BS52">
            <v>0</v>
          </cell>
          <cell r="BU52">
            <v>1</v>
          </cell>
          <cell r="BV52">
            <v>0</v>
          </cell>
          <cell r="BW52">
            <v>32578</v>
          </cell>
          <cell r="BY52">
            <v>32547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I52">
            <v>0</v>
          </cell>
          <cell r="CJ52">
            <v>0</v>
          </cell>
          <cell r="CL52">
            <v>0</v>
          </cell>
          <cell r="CN52">
            <v>0</v>
          </cell>
          <cell r="CO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Z52">
            <v>0</v>
          </cell>
          <cell r="DA52">
            <v>0</v>
          </cell>
          <cell r="DC52">
            <v>0</v>
          </cell>
          <cell r="DE52">
            <v>0</v>
          </cell>
          <cell r="DF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O52">
            <v>0</v>
          </cell>
          <cell r="DP52">
            <v>0</v>
          </cell>
          <cell r="DR52">
            <v>0</v>
          </cell>
          <cell r="DT52">
            <v>3964</v>
          </cell>
          <cell r="DU52">
            <v>-1</v>
          </cell>
          <cell r="DW52">
            <v>3965.0297676119399</v>
          </cell>
          <cell r="DY52">
            <v>0</v>
          </cell>
          <cell r="DZ52">
            <v>0</v>
          </cell>
          <cell r="EB52">
            <v>0</v>
          </cell>
          <cell r="ED52">
            <v>0</v>
          </cell>
          <cell r="EE52">
            <v>0</v>
          </cell>
          <cell r="EG52">
            <v>0</v>
          </cell>
          <cell r="EI52">
            <v>0</v>
          </cell>
          <cell r="EJ52">
            <v>0</v>
          </cell>
          <cell r="EL52">
            <v>0</v>
          </cell>
          <cell r="EN52">
            <v>-1</v>
          </cell>
          <cell r="EO52">
            <v>-1</v>
          </cell>
          <cell r="EQ52">
            <v>0</v>
          </cell>
        </row>
        <row r="53">
          <cell r="C53" t="str">
            <v>21900TTAN150Allcustom3USD Total</v>
          </cell>
          <cell r="E53">
            <v>33</v>
          </cell>
          <cell r="H53">
            <v>32.8479984161959</v>
          </cell>
          <cell r="J53">
            <v>5546</v>
          </cell>
          <cell r="M53">
            <v>5545.6089632200001</v>
          </cell>
          <cell r="O53">
            <v>1983</v>
          </cell>
          <cell r="R53">
            <v>1983.3766682052801</v>
          </cell>
          <cell r="T53">
            <v>80</v>
          </cell>
          <cell r="W53">
            <v>79.891245218225009</v>
          </cell>
          <cell r="Y53">
            <v>1</v>
          </cell>
          <cell r="AB53">
            <v>0.72062998014940993</v>
          </cell>
          <cell r="AD53">
            <v>0</v>
          </cell>
          <cell r="AG53">
            <v>0.48542167999999997</v>
          </cell>
          <cell r="AI53">
            <v>29</v>
          </cell>
          <cell r="AL53">
            <v>28.9754697221694</v>
          </cell>
          <cell r="AN53">
            <v>8</v>
          </cell>
          <cell r="AQ53">
            <v>7.6107456895682999</v>
          </cell>
          <cell r="AS53">
            <v>64</v>
          </cell>
          <cell r="AV53">
            <v>63.797558553080698</v>
          </cell>
          <cell r="AX53">
            <v>0</v>
          </cell>
          <cell r="BA53">
            <v>0.23699999999999999</v>
          </cell>
          <cell r="BC53">
            <v>-10</v>
          </cell>
          <cell r="BE53">
            <v>-1</v>
          </cell>
          <cell r="BH53">
            <v>0</v>
          </cell>
          <cell r="BI53">
            <v>-9.2707305823733996</v>
          </cell>
          <cell r="BK53">
            <v>7734</v>
          </cell>
          <cell r="BM53">
            <v>0</v>
          </cell>
          <cell r="BN53">
            <v>7734.2809701022998</v>
          </cell>
          <cell r="BP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7734</v>
          </cell>
          <cell r="BY53">
            <v>7680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I53">
            <v>0</v>
          </cell>
          <cell r="CL53">
            <v>0.23100000000000001</v>
          </cell>
          <cell r="CN53">
            <v>0</v>
          </cell>
          <cell r="CQ53">
            <v>0</v>
          </cell>
          <cell r="CS53">
            <v>0</v>
          </cell>
          <cell r="CU53">
            <v>0</v>
          </cell>
          <cell r="CX53">
            <v>0</v>
          </cell>
          <cell r="CZ53">
            <v>0</v>
          </cell>
          <cell r="DC53">
            <v>0</v>
          </cell>
          <cell r="DE53">
            <v>0</v>
          </cell>
          <cell r="DH53">
            <v>0</v>
          </cell>
          <cell r="DJ53">
            <v>0</v>
          </cell>
          <cell r="DM53">
            <v>0</v>
          </cell>
          <cell r="DO53">
            <v>0</v>
          </cell>
          <cell r="DR53">
            <v>0</v>
          </cell>
          <cell r="DT53">
            <v>38</v>
          </cell>
          <cell r="DU53">
            <v>-0.20773292811290389</v>
          </cell>
          <cell r="DW53">
            <v>37.792267071887096</v>
          </cell>
          <cell r="DY53">
            <v>0</v>
          </cell>
          <cell r="EB53">
            <v>0</v>
          </cell>
          <cell r="ED53">
            <v>0</v>
          </cell>
          <cell r="EG53">
            <v>0</v>
          </cell>
          <cell r="EI53">
            <v>26</v>
          </cell>
          <cell r="EL53">
            <v>26.370849755066903</v>
          </cell>
          <cell r="EN53">
            <v>37</v>
          </cell>
          <cell r="EQ53">
            <v>36.888289718014001</v>
          </cell>
        </row>
        <row r="54">
          <cell r="C54" t="str">
            <v>21900TTAN180TAllcustom3USD Total</v>
          </cell>
          <cell r="E54">
            <v>41</v>
          </cell>
          <cell r="H54">
            <v>41.198372011289699</v>
          </cell>
          <cell r="J54">
            <v>4</v>
          </cell>
          <cell r="M54">
            <v>3.5989398700000002</v>
          </cell>
          <cell r="O54">
            <v>291</v>
          </cell>
          <cell r="R54">
            <v>290.66446389810596</v>
          </cell>
          <cell r="T54">
            <v>2</v>
          </cell>
          <cell r="W54">
            <v>1.8602911799999999</v>
          </cell>
          <cell r="Y54">
            <v>1</v>
          </cell>
          <cell r="AB54">
            <v>1.1038372019871798</v>
          </cell>
          <cell r="AD54">
            <v>0</v>
          </cell>
          <cell r="AG54">
            <v>0</v>
          </cell>
          <cell r="AI54">
            <v>48</v>
          </cell>
          <cell r="AL54">
            <v>48.460573588278599</v>
          </cell>
          <cell r="AN54">
            <v>8</v>
          </cell>
          <cell r="AQ54">
            <v>7.6588688007877996</v>
          </cell>
          <cell r="AS54">
            <v>156</v>
          </cell>
          <cell r="AV54">
            <v>155.814355168162</v>
          </cell>
          <cell r="AX54">
            <v>89</v>
          </cell>
          <cell r="BA54">
            <v>88.951633010000009</v>
          </cell>
          <cell r="BC54">
            <v>-4</v>
          </cell>
          <cell r="BE54">
            <v>-1</v>
          </cell>
          <cell r="BH54">
            <v>0</v>
          </cell>
          <cell r="BI54">
            <v>-2.9103035004534399</v>
          </cell>
          <cell r="BK54">
            <v>636</v>
          </cell>
          <cell r="BM54">
            <v>0</v>
          </cell>
          <cell r="BN54">
            <v>636.40103122815799</v>
          </cell>
          <cell r="BP54">
            <v>0</v>
          </cell>
          <cell r="BS54">
            <v>0</v>
          </cell>
          <cell r="BU54">
            <v>0</v>
          </cell>
          <cell r="BV54">
            <v>0</v>
          </cell>
          <cell r="BW54">
            <v>636</v>
          </cell>
          <cell r="BY54">
            <v>395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I54">
            <v>0</v>
          </cell>
          <cell r="CL54">
            <v>0</v>
          </cell>
          <cell r="CN54">
            <v>0</v>
          </cell>
          <cell r="CQ54">
            <v>0</v>
          </cell>
          <cell r="CS54">
            <v>0</v>
          </cell>
          <cell r="CU54">
            <v>0</v>
          </cell>
          <cell r="CX54">
            <v>0</v>
          </cell>
          <cell r="CZ54">
            <v>0</v>
          </cell>
          <cell r="DC54">
            <v>0</v>
          </cell>
          <cell r="DE54">
            <v>0</v>
          </cell>
          <cell r="DH54">
            <v>0</v>
          </cell>
          <cell r="DJ54">
            <v>0</v>
          </cell>
          <cell r="DM54">
            <v>0</v>
          </cell>
          <cell r="DO54">
            <v>0</v>
          </cell>
          <cell r="DR54">
            <v>0</v>
          </cell>
          <cell r="DT54">
            <v>57</v>
          </cell>
          <cell r="DU54">
            <v>0.22327959105359696</v>
          </cell>
          <cell r="DW54">
            <v>57.223279591053597</v>
          </cell>
          <cell r="DY54">
            <v>0</v>
          </cell>
          <cell r="EB54">
            <v>0</v>
          </cell>
          <cell r="ED54">
            <v>0</v>
          </cell>
          <cell r="EG54">
            <v>0</v>
          </cell>
          <cell r="EI54">
            <v>22</v>
          </cell>
          <cell r="EL54">
            <v>21.920480702950499</v>
          </cell>
          <cell r="EN54">
            <v>134</v>
          </cell>
          <cell r="EQ54">
            <v>133.566320329212</v>
          </cell>
        </row>
        <row r="55">
          <cell r="C55" t="str">
            <v>21900TTAN190Allcustom3USD Total</v>
          </cell>
          <cell r="E55">
            <v>130</v>
          </cell>
          <cell r="H55">
            <v>129.910002614901</v>
          </cell>
          <cell r="J55">
            <v>2378</v>
          </cell>
          <cell r="M55">
            <v>2377.5030199000003</v>
          </cell>
          <cell r="O55">
            <v>570</v>
          </cell>
          <cell r="R55">
            <v>570.14988347627195</v>
          </cell>
          <cell r="T55">
            <v>953</v>
          </cell>
          <cell r="W55">
            <v>953.31393249999996</v>
          </cell>
          <cell r="Y55">
            <v>226</v>
          </cell>
          <cell r="AB55">
            <v>226.118173253386</v>
          </cell>
          <cell r="AD55">
            <v>66</v>
          </cell>
          <cell r="AG55">
            <v>66.402983750000004</v>
          </cell>
          <cell r="AI55">
            <v>0</v>
          </cell>
          <cell r="AL55">
            <v>0.49328533938965202</v>
          </cell>
          <cell r="AN55">
            <v>80</v>
          </cell>
          <cell r="AQ55">
            <v>80.492616329405095</v>
          </cell>
          <cell r="AS55">
            <v>147</v>
          </cell>
          <cell r="AV55">
            <v>147.35386104684801</v>
          </cell>
          <cell r="AX55">
            <v>15</v>
          </cell>
          <cell r="BA55">
            <v>15.464000211277499</v>
          </cell>
          <cell r="BC55">
            <v>2</v>
          </cell>
          <cell r="BE55">
            <v>2</v>
          </cell>
          <cell r="BH55">
            <v>0</v>
          </cell>
          <cell r="BI55">
            <v>0</v>
          </cell>
          <cell r="BK55">
            <v>4567</v>
          </cell>
          <cell r="BM55">
            <v>0</v>
          </cell>
          <cell r="BN55">
            <v>4567.20175842148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4567</v>
          </cell>
          <cell r="BY55">
            <v>4403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0</v>
          </cell>
          <cell r="DR55">
            <v>0</v>
          </cell>
          <cell r="DT55">
            <v>375</v>
          </cell>
          <cell r="DU55">
            <v>1.5070586721810173</v>
          </cell>
          <cell r="DW55">
            <v>373.50705867218102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4</v>
          </cell>
          <cell r="EL55">
            <v>4.0810676682948896</v>
          </cell>
          <cell r="EN55">
            <v>105</v>
          </cell>
          <cell r="EQ55">
            <v>104.70202964855299</v>
          </cell>
        </row>
        <row r="56">
          <cell r="C56" t="str">
            <v>21900TAllcustom2Allcustom3USD Total</v>
          </cell>
          <cell r="E56">
            <v>21843</v>
          </cell>
          <cell r="F56">
            <v>0</v>
          </cell>
          <cell r="G56">
            <v>0</v>
          </cell>
          <cell r="H56">
            <v>21842.89171450309</v>
          </cell>
          <cell r="J56">
            <v>7927</v>
          </cell>
          <cell r="K56">
            <v>-1</v>
          </cell>
          <cell r="L56">
            <v>0</v>
          </cell>
          <cell r="M56">
            <v>7926.7109229900007</v>
          </cell>
          <cell r="O56">
            <v>2865</v>
          </cell>
          <cell r="P56">
            <v>0</v>
          </cell>
          <cell r="Q56">
            <v>0</v>
          </cell>
          <cell r="R56">
            <v>2865.3195193143456</v>
          </cell>
          <cell r="T56">
            <v>7956</v>
          </cell>
          <cell r="U56">
            <v>0</v>
          </cell>
          <cell r="V56">
            <v>0</v>
          </cell>
          <cell r="W56">
            <v>7956.475475692665</v>
          </cell>
          <cell r="Y56">
            <v>1711</v>
          </cell>
          <cell r="Z56">
            <v>0</v>
          </cell>
          <cell r="AA56">
            <v>0</v>
          </cell>
          <cell r="AB56">
            <v>1711.3440485495228</v>
          </cell>
          <cell r="AD56">
            <v>1615</v>
          </cell>
          <cell r="AE56">
            <v>1</v>
          </cell>
          <cell r="AF56">
            <v>0</v>
          </cell>
          <cell r="AG56">
            <v>1614.7442509699999</v>
          </cell>
          <cell r="AI56">
            <v>79</v>
          </cell>
          <cell r="AJ56">
            <v>1</v>
          </cell>
          <cell r="AK56">
            <v>0</v>
          </cell>
          <cell r="AL56">
            <v>78.849361799232284</v>
          </cell>
          <cell r="AN56">
            <v>1029</v>
          </cell>
          <cell r="AO56">
            <v>0</v>
          </cell>
          <cell r="AP56">
            <v>0</v>
          </cell>
          <cell r="AQ56">
            <v>1028.6147116283082</v>
          </cell>
          <cell r="AS56">
            <v>449</v>
          </cell>
          <cell r="AT56">
            <v>0</v>
          </cell>
          <cell r="AU56">
            <v>0</v>
          </cell>
          <cell r="AV56">
            <v>449.36690435099877</v>
          </cell>
          <cell r="AX56">
            <v>105</v>
          </cell>
          <cell r="AY56">
            <v>1</v>
          </cell>
          <cell r="AZ56">
            <v>0</v>
          </cell>
          <cell r="BA56">
            <v>104.6526332212775</v>
          </cell>
          <cell r="BC56">
            <v>-64</v>
          </cell>
          <cell r="BD56">
            <v>0</v>
          </cell>
          <cell r="BE56">
            <v>-1</v>
          </cell>
          <cell r="BF56">
            <v>1</v>
          </cell>
          <cell r="BG56">
            <v>0</v>
          </cell>
          <cell r="BH56">
            <v>0</v>
          </cell>
          <cell r="BI56">
            <v>-64.134222115154842</v>
          </cell>
          <cell r="BK56">
            <v>45515</v>
          </cell>
          <cell r="BL56">
            <v>1</v>
          </cell>
          <cell r="BM56">
            <v>0</v>
          </cell>
          <cell r="BN56">
            <v>45514.83532090424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1</v>
          </cell>
          <cell r="BV56">
            <v>0</v>
          </cell>
          <cell r="BW56">
            <v>45515</v>
          </cell>
          <cell r="BY56">
            <v>45025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0.23100000000000001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4434</v>
          </cell>
          <cell r="DU56">
            <v>0.52260533512171037</v>
          </cell>
          <cell r="DV56">
            <v>0</v>
          </cell>
          <cell r="DW56">
            <v>4433.5523729470615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I56">
            <v>52</v>
          </cell>
          <cell r="EJ56">
            <v>0</v>
          </cell>
          <cell r="EK56">
            <v>0</v>
          </cell>
          <cell r="EL56">
            <v>52.372398126312291</v>
          </cell>
          <cell r="EN56">
            <v>275</v>
          </cell>
          <cell r="EO56">
            <v>-1</v>
          </cell>
          <cell r="EP56">
            <v>0</v>
          </cell>
          <cell r="EQ56">
            <v>275.15663969577901</v>
          </cell>
        </row>
        <row r="58">
          <cell r="C58" t="str">
            <v>22300TAllcustom2Allcustom3USD Total</v>
          </cell>
          <cell r="E58">
            <v>1</v>
          </cell>
          <cell r="H58">
            <v>0.84178684131939996</v>
          </cell>
          <cell r="J58">
            <v>0</v>
          </cell>
          <cell r="M58">
            <v>0</v>
          </cell>
          <cell r="O58">
            <v>523</v>
          </cell>
          <cell r="R58">
            <v>522.79840389524497</v>
          </cell>
          <cell r="T58">
            <v>0</v>
          </cell>
          <cell r="W58">
            <v>8.8463258771999995E-2</v>
          </cell>
          <cell r="Y58">
            <v>0</v>
          </cell>
          <cell r="AB58">
            <v>0</v>
          </cell>
          <cell r="AD58">
            <v>0</v>
          </cell>
          <cell r="AG58">
            <v>0</v>
          </cell>
          <cell r="AI58">
            <v>0</v>
          </cell>
          <cell r="AL58">
            <v>0.116146037279708</v>
          </cell>
          <cell r="AN58">
            <v>0</v>
          </cell>
          <cell r="AQ58">
            <v>5.8500000000000003E-2</v>
          </cell>
          <cell r="AS58">
            <v>335</v>
          </cell>
          <cell r="AV58">
            <v>335.22164324685701</v>
          </cell>
          <cell r="AX58">
            <v>0</v>
          </cell>
          <cell r="BA58">
            <v>0</v>
          </cell>
          <cell r="BC58">
            <v>0</v>
          </cell>
          <cell r="BE58">
            <v>0</v>
          </cell>
          <cell r="BH58">
            <v>0</v>
          </cell>
          <cell r="BI58">
            <v>0</v>
          </cell>
          <cell r="BK58">
            <v>859</v>
          </cell>
          <cell r="BM58">
            <v>0</v>
          </cell>
          <cell r="BN58">
            <v>859.12494327947297</v>
          </cell>
          <cell r="BP58">
            <v>0</v>
          </cell>
          <cell r="BS58">
            <v>0</v>
          </cell>
          <cell r="BU58">
            <v>0</v>
          </cell>
          <cell r="BV58">
            <v>0</v>
          </cell>
          <cell r="BW58">
            <v>859</v>
          </cell>
          <cell r="BY58">
            <v>524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I58">
            <v>0</v>
          </cell>
          <cell r="CL58">
            <v>0</v>
          </cell>
          <cell r="CN58">
            <v>0</v>
          </cell>
          <cell r="CQ58">
            <v>0</v>
          </cell>
          <cell r="CS58">
            <v>0</v>
          </cell>
          <cell r="CU58">
            <v>0</v>
          </cell>
          <cell r="CX58">
            <v>0</v>
          </cell>
          <cell r="CZ58">
            <v>0</v>
          </cell>
          <cell r="DC58">
            <v>0</v>
          </cell>
          <cell r="DE58">
            <v>0</v>
          </cell>
          <cell r="DH58">
            <v>0</v>
          </cell>
          <cell r="DJ58">
            <v>335</v>
          </cell>
          <cell r="DM58">
            <v>335.22164324685701</v>
          </cell>
          <cell r="DO58">
            <v>0</v>
          </cell>
          <cell r="DR58">
            <v>0</v>
          </cell>
          <cell r="DT58">
            <v>0</v>
          </cell>
          <cell r="DU58">
            <v>0.17464603727970798</v>
          </cell>
          <cell r="DW58">
            <v>0.17464603727970798</v>
          </cell>
          <cell r="DY58">
            <v>0</v>
          </cell>
          <cell r="EB58">
            <v>0</v>
          </cell>
          <cell r="ED58">
            <v>0</v>
          </cell>
          <cell r="EG58">
            <v>0</v>
          </cell>
          <cell r="EI58">
            <v>0</v>
          </cell>
          <cell r="EL58">
            <v>0</v>
          </cell>
          <cell r="EN58">
            <v>0</v>
          </cell>
          <cell r="EQ58">
            <v>0</v>
          </cell>
        </row>
        <row r="59">
          <cell r="C59" t="str">
            <v>22350TAllcustom2Allcustom3USD Total</v>
          </cell>
          <cell r="E59">
            <v>0</v>
          </cell>
          <cell r="H59">
            <v>0</v>
          </cell>
          <cell r="J59">
            <v>0</v>
          </cell>
          <cell r="M59">
            <v>0</v>
          </cell>
          <cell r="O59">
            <v>1489</v>
          </cell>
          <cell r="R59">
            <v>1488.6619540973402</v>
          </cell>
          <cell r="T59">
            <v>126</v>
          </cell>
          <cell r="W59">
            <v>125.57739729275499</v>
          </cell>
          <cell r="Y59">
            <v>0</v>
          </cell>
          <cell r="AB59">
            <v>0</v>
          </cell>
          <cell r="AD59">
            <v>1</v>
          </cell>
          <cell r="AG59">
            <v>1.01930461628096</v>
          </cell>
          <cell r="AI59">
            <v>25</v>
          </cell>
          <cell r="AL59">
            <v>25.349712634279602</v>
          </cell>
          <cell r="AN59">
            <v>77</v>
          </cell>
          <cell r="AQ59">
            <v>77.262193113830406</v>
          </cell>
          <cell r="AS59">
            <v>15</v>
          </cell>
          <cell r="AV59">
            <v>15.1471492850747</v>
          </cell>
          <cell r="AX59">
            <v>0</v>
          </cell>
          <cell r="BA59">
            <v>0.27416161199938199</v>
          </cell>
          <cell r="BC59">
            <v>0</v>
          </cell>
          <cell r="BE59">
            <v>0</v>
          </cell>
          <cell r="BH59">
            <v>0</v>
          </cell>
          <cell r="BI59">
            <v>0</v>
          </cell>
          <cell r="BK59">
            <v>1733</v>
          </cell>
          <cell r="BM59">
            <v>0</v>
          </cell>
          <cell r="BN59">
            <v>1733.29187265156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1733</v>
          </cell>
          <cell r="BY59">
            <v>1718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15</v>
          </cell>
          <cell r="CQ59">
            <v>15.1471492850747</v>
          </cell>
          <cell r="CS59">
            <v>15</v>
          </cell>
          <cell r="CU59">
            <v>0</v>
          </cell>
          <cell r="CX59">
            <v>15.1471492850747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0</v>
          </cell>
          <cell r="DM59">
            <v>0</v>
          </cell>
          <cell r="DO59">
            <v>0</v>
          </cell>
          <cell r="DR59">
            <v>0</v>
          </cell>
          <cell r="DT59">
            <v>104</v>
          </cell>
          <cell r="DU59">
            <v>0.63121036439099498</v>
          </cell>
          <cell r="DW59">
            <v>103.63121036439099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22500TAllcustom2Allcustom3USD Total</v>
          </cell>
          <cell r="E60">
            <v>16</v>
          </cell>
          <cell r="H60">
            <v>15.684990206447701</v>
          </cell>
          <cell r="J60">
            <v>1</v>
          </cell>
          <cell r="M60">
            <v>0.98398374</v>
          </cell>
          <cell r="O60">
            <v>0</v>
          </cell>
          <cell r="R60">
            <v>8.0703452355816094E-3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G60">
            <v>0</v>
          </cell>
          <cell r="AI60">
            <v>0</v>
          </cell>
          <cell r="AL60">
            <v>1.1463854955416301E-2</v>
          </cell>
          <cell r="AN60">
            <v>7</v>
          </cell>
          <cell r="AQ60">
            <v>6.5896654438810796</v>
          </cell>
          <cell r="AS60">
            <v>0</v>
          </cell>
          <cell r="AV60">
            <v>0</v>
          </cell>
          <cell r="AX60">
            <v>858</v>
          </cell>
          <cell r="BA60">
            <v>858.25286501950006</v>
          </cell>
          <cell r="BC60">
            <v>0</v>
          </cell>
          <cell r="BE60">
            <v>0</v>
          </cell>
          <cell r="BH60">
            <v>0</v>
          </cell>
          <cell r="BI60">
            <v>0</v>
          </cell>
          <cell r="BK60">
            <v>882</v>
          </cell>
          <cell r="BM60">
            <v>0</v>
          </cell>
          <cell r="BN60">
            <v>881.53103861002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882</v>
          </cell>
          <cell r="BY60">
            <v>24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0</v>
          </cell>
          <cell r="CQ60">
            <v>0</v>
          </cell>
          <cell r="CS60">
            <v>0</v>
          </cell>
          <cell r="CU60">
            <v>0</v>
          </cell>
          <cell r="CX60">
            <v>0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6</v>
          </cell>
          <cell r="DU60">
            <v>-0.39887070116349932</v>
          </cell>
          <cell r="DW60">
            <v>6.6011292988365007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0</v>
          </cell>
          <cell r="EL60">
            <v>0</v>
          </cell>
          <cell r="EN60">
            <v>0</v>
          </cell>
          <cell r="EQ60">
            <v>0</v>
          </cell>
        </row>
        <row r="61">
          <cell r="C61" t="str">
            <v>22400TAllcustom2Allcustom3USD Total</v>
          </cell>
          <cell r="E61">
            <v>0</v>
          </cell>
          <cell r="H61">
            <v>0</v>
          </cell>
          <cell r="J61">
            <v>0</v>
          </cell>
          <cell r="M61">
            <v>0</v>
          </cell>
          <cell r="O61">
            <v>2</v>
          </cell>
          <cell r="R61">
            <v>1.62154388618224</v>
          </cell>
          <cell r="T61">
            <v>0</v>
          </cell>
          <cell r="W61">
            <v>0</v>
          </cell>
          <cell r="Y61">
            <v>0</v>
          </cell>
          <cell r="AB61">
            <v>2.1413200000000004E-3</v>
          </cell>
          <cell r="AD61">
            <v>0</v>
          </cell>
          <cell r="AG61">
            <v>0</v>
          </cell>
          <cell r="AI61">
            <v>0</v>
          </cell>
          <cell r="AL61">
            <v>0</v>
          </cell>
          <cell r="AN61">
            <v>0</v>
          </cell>
          <cell r="AQ61">
            <v>0</v>
          </cell>
          <cell r="AS61">
            <v>0</v>
          </cell>
          <cell r="AV61">
            <v>0</v>
          </cell>
          <cell r="AX61">
            <v>164</v>
          </cell>
          <cell r="BA61">
            <v>163.98723459999999</v>
          </cell>
          <cell r="BC61">
            <v>-142</v>
          </cell>
          <cell r="BE61">
            <v>0</v>
          </cell>
          <cell r="BH61">
            <v>0</v>
          </cell>
          <cell r="BI61">
            <v>-141.79294078000001</v>
          </cell>
          <cell r="BK61">
            <v>24</v>
          </cell>
          <cell r="BM61">
            <v>0</v>
          </cell>
          <cell r="BN61">
            <v>23.817979026182201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24</v>
          </cell>
          <cell r="BY61">
            <v>2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0</v>
          </cell>
          <cell r="DR61">
            <v>0</v>
          </cell>
          <cell r="DT61">
            <v>0</v>
          </cell>
          <cell r="DU61">
            <v>2.1413200000000004E-3</v>
          </cell>
          <cell r="DW61">
            <v>2.1413200000000004E-3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0</v>
          </cell>
          <cell r="EN61">
            <v>0</v>
          </cell>
          <cell r="EQ61">
            <v>0</v>
          </cell>
        </row>
        <row r="62">
          <cell r="C62" t="str">
            <v>23020Allcustom2Allcustom3USD Total</v>
          </cell>
          <cell r="E62">
            <v>117</v>
          </cell>
          <cell r="H62">
            <v>117.385500332877</v>
          </cell>
          <cell r="J62">
            <v>0</v>
          </cell>
          <cell r="M62">
            <v>0</v>
          </cell>
          <cell r="O62">
            <v>0</v>
          </cell>
          <cell r="R62">
            <v>5.8121264999982101E-4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0</v>
          </cell>
          <cell r="AG62">
            <v>0</v>
          </cell>
          <cell r="AI62">
            <v>0</v>
          </cell>
          <cell r="AL62">
            <v>7.4754201870000495E-2</v>
          </cell>
          <cell r="AN62">
            <v>1</v>
          </cell>
          <cell r="AQ62">
            <v>1.1960511794312001</v>
          </cell>
          <cell r="AS62">
            <v>0</v>
          </cell>
          <cell r="AV62">
            <v>0</v>
          </cell>
          <cell r="AX62">
            <v>0</v>
          </cell>
          <cell r="BA62">
            <v>0</v>
          </cell>
          <cell r="BC62">
            <v>1</v>
          </cell>
          <cell r="BE62">
            <v>1</v>
          </cell>
          <cell r="BH62">
            <v>0</v>
          </cell>
          <cell r="BI62">
            <v>0</v>
          </cell>
          <cell r="BK62">
            <v>119</v>
          </cell>
          <cell r="BM62">
            <v>0</v>
          </cell>
          <cell r="BN62">
            <v>118.65688692682799</v>
          </cell>
          <cell r="BP62">
            <v>0</v>
          </cell>
          <cell r="BS62">
            <v>0</v>
          </cell>
          <cell r="BU62">
            <v>0</v>
          </cell>
          <cell r="BV62">
            <v>0</v>
          </cell>
          <cell r="BW62">
            <v>119</v>
          </cell>
          <cell r="BY62">
            <v>118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I62">
            <v>0</v>
          </cell>
          <cell r="CL62">
            <v>0</v>
          </cell>
          <cell r="CN62">
            <v>0</v>
          </cell>
          <cell r="CQ62">
            <v>0</v>
          </cell>
          <cell r="CS62">
            <v>0</v>
          </cell>
          <cell r="CU62">
            <v>0</v>
          </cell>
          <cell r="CX62">
            <v>0</v>
          </cell>
          <cell r="CZ62">
            <v>0</v>
          </cell>
          <cell r="DC62">
            <v>0</v>
          </cell>
          <cell r="DE62">
            <v>0</v>
          </cell>
          <cell r="DH62">
            <v>0</v>
          </cell>
          <cell r="DJ62">
            <v>0</v>
          </cell>
          <cell r="DM62">
            <v>0</v>
          </cell>
          <cell r="DO62">
            <v>0</v>
          </cell>
          <cell r="DR62">
            <v>0</v>
          </cell>
          <cell r="DT62">
            <v>2</v>
          </cell>
          <cell r="DU62">
            <v>0.27080538130119991</v>
          </cell>
          <cell r="DW62">
            <v>1.2708053813011999</v>
          </cell>
          <cell r="DY62">
            <v>0</v>
          </cell>
          <cell r="EB62">
            <v>0</v>
          </cell>
          <cell r="ED62">
            <v>0</v>
          </cell>
          <cell r="EG62">
            <v>0</v>
          </cell>
          <cell r="EI62">
            <v>0</v>
          </cell>
          <cell r="EL62">
            <v>0</v>
          </cell>
          <cell r="EN62">
            <v>0</v>
          </cell>
          <cell r="EQ62">
            <v>0</v>
          </cell>
        </row>
        <row r="63">
          <cell r="C63" t="str">
            <v>22800TAllcustom2Allcustom3USD Total</v>
          </cell>
          <cell r="E63">
            <v>46</v>
          </cell>
          <cell r="F63">
            <v>0</v>
          </cell>
          <cell r="H63">
            <v>46.280244007347797</v>
          </cell>
          <cell r="J63">
            <v>472</v>
          </cell>
          <cell r="K63">
            <v>0</v>
          </cell>
          <cell r="M63">
            <v>471.76326863999998</v>
          </cell>
          <cell r="O63">
            <v>294</v>
          </cell>
          <cell r="P63">
            <v>-1</v>
          </cell>
          <cell r="R63">
            <v>295.01925220264798</v>
          </cell>
          <cell r="T63">
            <v>49</v>
          </cell>
          <cell r="U63">
            <v>0</v>
          </cell>
          <cell r="W63">
            <v>49.303753200000003</v>
          </cell>
          <cell r="Y63">
            <v>1</v>
          </cell>
          <cell r="Z63">
            <v>0</v>
          </cell>
          <cell r="AB63">
            <v>1.15232388026527</v>
          </cell>
          <cell r="AD63">
            <v>11</v>
          </cell>
          <cell r="AE63">
            <v>0</v>
          </cell>
          <cell r="AG63">
            <v>10.55438758</v>
          </cell>
          <cell r="AI63">
            <v>14</v>
          </cell>
          <cell r="AJ63">
            <v>1</v>
          </cell>
          <cell r="AL63">
            <v>13.129368962471499</v>
          </cell>
          <cell r="AN63">
            <v>18</v>
          </cell>
          <cell r="AO63">
            <v>0</v>
          </cell>
          <cell r="AQ63">
            <v>18.155807477247802</v>
          </cell>
          <cell r="AS63">
            <v>0</v>
          </cell>
          <cell r="AT63">
            <v>0</v>
          </cell>
          <cell r="AV63">
            <v>0</v>
          </cell>
          <cell r="AX63">
            <v>2888</v>
          </cell>
          <cell r="AY63">
            <v>0</v>
          </cell>
          <cell r="BA63">
            <v>2887.76087016575</v>
          </cell>
          <cell r="BC63">
            <v>-2857</v>
          </cell>
          <cell r="BD63">
            <v>0</v>
          </cell>
          <cell r="BE63">
            <v>0</v>
          </cell>
          <cell r="BF63">
            <v>-1</v>
          </cell>
          <cell r="BH63">
            <v>0</v>
          </cell>
          <cell r="BI63">
            <v>-2856.4734503771401</v>
          </cell>
          <cell r="BK63">
            <v>936</v>
          </cell>
          <cell r="BL63">
            <v>-1</v>
          </cell>
          <cell r="BM63">
            <v>0</v>
          </cell>
          <cell r="BN63">
            <v>936.64582573859207</v>
          </cell>
          <cell r="BP63">
            <v>0</v>
          </cell>
          <cell r="BQ63">
            <v>0</v>
          </cell>
          <cell r="BS63">
            <v>0</v>
          </cell>
          <cell r="BU63">
            <v>-1</v>
          </cell>
          <cell r="BV63">
            <v>0</v>
          </cell>
          <cell r="BW63">
            <v>936</v>
          </cell>
          <cell r="BY63">
            <v>905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I63">
            <v>0</v>
          </cell>
          <cell r="CJ63">
            <v>0</v>
          </cell>
          <cell r="CL63">
            <v>0</v>
          </cell>
          <cell r="CN63">
            <v>0</v>
          </cell>
          <cell r="CO63">
            <v>0</v>
          </cell>
          <cell r="CQ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Z63">
            <v>0</v>
          </cell>
          <cell r="DA63">
            <v>0</v>
          </cell>
          <cell r="DC63">
            <v>0</v>
          </cell>
          <cell r="DE63">
            <v>0</v>
          </cell>
          <cell r="DF63">
            <v>0</v>
          </cell>
          <cell r="DH63">
            <v>0</v>
          </cell>
          <cell r="DJ63">
            <v>0</v>
          </cell>
          <cell r="DK63">
            <v>0</v>
          </cell>
          <cell r="DM63">
            <v>0</v>
          </cell>
          <cell r="DO63">
            <v>0</v>
          </cell>
          <cell r="DP63">
            <v>0</v>
          </cell>
          <cell r="DR63">
            <v>0</v>
          </cell>
          <cell r="DT63">
            <v>43</v>
          </cell>
          <cell r="DU63">
            <v>0</v>
          </cell>
          <cell r="DW63">
            <v>42.991887899984597</v>
          </cell>
          <cell r="DY63">
            <v>0</v>
          </cell>
          <cell r="DZ63">
            <v>0</v>
          </cell>
          <cell r="EB63">
            <v>0</v>
          </cell>
          <cell r="ED63">
            <v>0</v>
          </cell>
          <cell r="EE63">
            <v>0</v>
          </cell>
          <cell r="EG63">
            <v>0</v>
          </cell>
          <cell r="EI63">
            <v>0</v>
          </cell>
          <cell r="EJ63">
            <v>0</v>
          </cell>
          <cell r="EL63">
            <v>0</v>
          </cell>
          <cell r="EN63">
            <v>0</v>
          </cell>
          <cell r="EO63">
            <v>0</v>
          </cell>
          <cell r="EQ63">
            <v>0</v>
          </cell>
        </row>
        <row r="64">
          <cell r="C64" t="str">
            <v>22900TAllcustom2Allcustom3USD Total</v>
          </cell>
          <cell r="E64">
            <v>180</v>
          </cell>
          <cell r="F64">
            <v>0</v>
          </cell>
          <cell r="G64">
            <v>0</v>
          </cell>
          <cell r="H64">
            <v>180.19252138799189</v>
          </cell>
          <cell r="J64">
            <v>473</v>
          </cell>
          <cell r="K64">
            <v>0</v>
          </cell>
          <cell r="L64">
            <v>0</v>
          </cell>
          <cell r="M64">
            <v>472.74725237999996</v>
          </cell>
          <cell r="O64">
            <v>2308</v>
          </cell>
          <cell r="P64">
            <v>-1</v>
          </cell>
          <cell r="Q64">
            <v>0</v>
          </cell>
          <cell r="R64">
            <v>2308.1098056393012</v>
          </cell>
          <cell r="T64">
            <v>175</v>
          </cell>
          <cell r="U64">
            <v>0</v>
          </cell>
          <cell r="V64">
            <v>0</v>
          </cell>
          <cell r="W64">
            <v>174.96961375152699</v>
          </cell>
          <cell r="Y64">
            <v>1</v>
          </cell>
          <cell r="Z64">
            <v>0</v>
          </cell>
          <cell r="AA64">
            <v>0</v>
          </cell>
          <cell r="AB64">
            <v>1.15446520026527</v>
          </cell>
          <cell r="AD64">
            <v>12</v>
          </cell>
          <cell r="AE64">
            <v>0</v>
          </cell>
          <cell r="AF64">
            <v>0</v>
          </cell>
          <cell r="AG64">
            <v>11.573692196280961</v>
          </cell>
          <cell r="AI64">
            <v>39</v>
          </cell>
          <cell r="AJ64">
            <v>1</v>
          </cell>
          <cell r="AK64">
            <v>0</v>
          </cell>
          <cell r="AL64">
            <v>38.681445690856222</v>
          </cell>
          <cell r="AN64">
            <v>103</v>
          </cell>
          <cell r="AO64">
            <v>0</v>
          </cell>
          <cell r="AP64">
            <v>0</v>
          </cell>
          <cell r="AQ64">
            <v>103.26221721439047</v>
          </cell>
          <cell r="AS64">
            <v>350</v>
          </cell>
          <cell r="AT64">
            <v>0</v>
          </cell>
          <cell r="AU64">
            <v>0</v>
          </cell>
          <cell r="AV64">
            <v>350.36879253193172</v>
          </cell>
          <cell r="AX64">
            <v>3910</v>
          </cell>
          <cell r="AY64">
            <v>0</v>
          </cell>
          <cell r="AZ64">
            <v>0</v>
          </cell>
          <cell r="BA64">
            <v>3910.2751313972494</v>
          </cell>
          <cell r="BC64">
            <v>-2998</v>
          </cell>
          <cell r="BD64">
            <v>0</v>
          </cell>
          <cell r="BE64">
            <v>1</v>
          </cell>
          <cell r="BF64">
            <v>-1</v>
          </cell>
          <cell r="BG64">
            <v>0</v>
          </cell>
          <cell r="BH64">
            <v>0</v>
          </cell>
          <cell r="BI64">
            <v>-2998.2663911571403</v>
          </cell>
          <cell r="BK64">
            <v>4553</v>
          </cell>
          <cell r="BL64">
            <v>-1</v>
          </cell>
          <cell r="BM64">
            <v>0</v>
          </cell>
          <cell r="BN64">
            <v>4553.0685462326546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U64">
            <v>-1</v>
          </cell>
          <cell r="BV64">
            <v>0</v>
          </cell>
          <cell r="BW64">
            <v>4553</v>
          </cell>
          <cell r="BY64">
            <v>3291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N64">
            <v>15</v>
          </cell>
          <cell r="CO64">
            <v>0</v>
          </cell>
          <cell r="CP64">
            <v>0</v>
          </cell>
          <cell r="CQ64">
            <v>15.1471492850747</v>
          </cell>
          <cell r="CS64">
            <v>15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15.1471492850747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J64">
            <v>335</v>
          </cell>
          <cell r="DK64">
            <v>0</v>
          </cell>
          <cell r="DL64">
            <v>0</v>
          </cell>
          <cell r="DM64">
            <v>335.22164324685701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155</v>
          </cell>
          <cell r="DU64">
            <v>0.67993240180840353</v>
          </cell>
          <cell r="DV64">
            <v>0</v>
          </cell>
          <cell r="DW64">
            <v>154.67182030179302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</row>
        <row r="66">
          <cell r="C66" t="str">
            <v>23010Allcustom2Allcustom3USD Total</v>
          </cell>
          <cell r="E66">
            <v>44</v>
          </cell>
          <cell r="F66">
            <v>0</v>
          </cell>
          <cell r="H66">
            <v>44.061501946870401</v>
          </cell>
          <cell r="J66">
            <v>301</v>
          </cell>
          <cell r="K66">
            <v>-1</v>
          </cell>
          <cell r="M66">
            <v>301.74065598000004</v>
          </cell>
          <cell r="O66">
            <v>74</v>
          </cell>
          <cell r="P66">
            <v>0</v>
          </cell>
          <cell r="R66">
            <v>74.131548320807909</v>
          </cell>
          <cell r="T66">
            <v>28</v>
          </cell>
          <cell r="U66">
            <v>1</v>
          </cell>
          <cell r="W66">
            <v>26.950112276849797</v>
          </cell>
          <cell r="Y66">
            <v>5</v>
          </cell>
          <cell r="Z66">
            <v>0</v>
          </cell>
          <cell r="AB66">
            <v>4.6417089697972793</v>
          </cell>
          <cell r="AD66">
            <v>0</v>
          </cell>
          <cell r="AE66">
            <v>0</v>
          </cell>
          <cell r="AG66">
            <v>0</v>
          </cell>
          <cell r="AI66">
            <v>34</v>
          </cell>
          <cell r="AJ66">
            <v>-1</v>
          </cell>
          <cell r="AL66">
            <v>35.163139330030397</v>
          </cell>
          <cell r="AN66">
            <v>38</v>
          </cell>
          <cell r="AO66">
            <v>-1</v>
          </cell>
          <cell r="AQ66">
            <v>38.708973678750297</v>
          </cell>
          <cell r="AS66">
            <v>52</v>
          </cell>
          <cell r="AT66">
            <v>2</v>
          </cell>
          <cell r="AV66">
            <v>50.389824414274401</v>
          </cell>
          <cell r="AX66">
            <v>6</v>
          </cell>
          <cell r="AY66">
            <v>0</v>
          </cell>
          <cell r="BA66">
            <v>6.0841472547364805</v>
          </cell>
          <cell r="BC66">
            <v>-56</v>
          </cell>
          <cell r="BD66">
            <v>-1</v>
          </cell>
          <cell r="BE66">
            <v>0</v>
          </cell>
          <cell r="BF66">
            <v>0</v>
          </cell>
          <cell r="BH66">
            <v>0</v>
          </cell>
          <cell r="BI66">
            <v>-55.499246012906404</v>
          </cell>
          <cell r="BK66">
            <v>526</v>
          </cell>
          <cell r="BL66">
            <v>0</v>
          </cell>
          <cell r="BM66">
            <v>0</v>
          </cell>
          <cell r="BN66">
            <v>526.37236615921097</v>
          </cell>
          <cell r="BP66">
            <v>0</v>
          </cell>
          <cell r="BQ66">
            <v>0</v>
          </cell>
          <cell r="BS66">
            <v>0</v>
          </cell>
          <cell r="BU66">
            <v>0</v>
          </cell>
          <cell r="BV66">
            <v>0</v>
          </cell>
          <cell r="BW66">
            <v>526</v>
          </cell>
          <cell r="BY66">
            <v>524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I66">
            <v>2</v>
          </cell>
          <cell r="CJ66">
            <v>1</v>
          </cell>
          <cell r="CL66">
            <v>1.43363</v>
          </cell>
          <cell r="CN66">
            <v>0</v>
          </cell>
          <cell r="CO66">
            <v>0</v>
          </cell>
          <cell r="CQ66">
            <v>0.119856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0.119856</v>
          </cell>
          <cell r="CZ66">
            <v>0</v>
          </cell>
          <cell r="DA66">
            <v>0</v>
          </cell>
          <cell r="DC66">
            <v>0</v>
          </cell>
          <cell r="DE66">
            <v>0</v>
          </cell>
          <cell r="DF66">
            <v>0</v>
          </cell>
          <cell r="DH66">
            <v>0</v>
          </cell>
          <cell r="DJ66">
            <v>0</v>
          </cell>
          <cell r="DK66">
            <v>0</v>
          </cell>
          <cell r="DM66">
            <v>0</v>
          </cell>
          <cell r="DO66">
            <v>0</v>
          </cell>
          <cell r="DP66">
            <v>0</v>
          </cell>
          <cell r="DR66">
            <v>0</v>
          </cell>
          <cell r="DT66">
            <v>77</v>
          </cell>
          <cell r="DU66">
            <v>-2</v>
          </cell>
          <cell r="DW66">
            <v>78.513821978577894</v>
          </cell>
          <cell r="DY66">
            <v>0</v>
          </cell>
          <cell r="DZ66">
            <v>0</v>
          </cell>
          <cell r="EB66">
            <v>0.202021712999544</v>
          </cell>
          <cell r="ED66">
            <v>0</v>
          </cell>
          <cell r="EE66">
            <v>0</v>
          </cell>
          <cell r="EG66">
            <v>0</v>
          </cell>
          <cell r="EI66">
            <v>3</v>
          </cell>
          <cell r="EJ66">
            <v>0</v>
          </cell>
          <cell r="EL66">
            <v>2.6784649682069102</v>
          </cell>
          <cell r="EN66">
            <v>27</v>
          </cell>
          <cell r="EO66">
            <v>0</v>
          </cell>
          <cell r="EQ66">
            <v>27.0916562501078</v>
          </cell>
        </row>
        <row r="67">
          <cell r="C67" t="str">
            <v>23900TAllcustom2Allcustom3USD Total</v>
          </cell>
          <cell r="E67">
            <v>22068</v>
          </cell>
          <cell r="F67">
            <v>0</v>
          </cell>
          <cell r="G67">
            <v>0</v>
          </cell>
          <cell r="H67">
            <v>22068.107563047073</v>
          </cell>
          <cell r="J67">
            <v>10064</v>
          </cell>
          <cell r="K67">
            <v>-2</v>
          </cell>
          <cell r="L67">
            <v>0</v>
          </cell>
          <cell r="M67">
            <v>10063.700464620002</v>
          </cell>
          <cell r="O67">
            <v>6512</v>
          </cell>
          <cell r="P67">
            <v>-1</v>
          </cell>
          <cell r="Q67">
            <v>0</v>
          </cell>
          <cell r="R67">
            <v>6512.4374450610849</v>
          </cell>
          <cell r="T67">
            <v>8198</v>
          </cell>
          <cell r="U67">
            <v>1</v>
          </cell>
          <cell r="V67">
            <v>0</v>
          </cell>
          <cell r="W67">
            <v>8197.7855797218053</v>
          </cell>
          <cell r="Y67">
            <v>1726</v>
          </cell>
          <cell r="Z67">
            <v>0</v>
          </cell>
          <cell r="AA67">
            <v>0</v>
          </cell>
          <cell r="AB67">
            <v>1726.3398539995367</v>
          </cell>
          <cell r="AD67">
            <v>1627</v>
          </cell>
          <cell r="AE67">
            <v>1</v>
          </cell>
          <cell r="AF67">
            <v>0</v>
          </cell>
          <cell r="AG67">
            <v>1626.8119325962809</v>
          </cell>
          <cell r="AI67">
            <v>262</v>
          </cell>
          <cell r="AJ67">
            <v>1</v>
          </cell>
          <cell r="AK67">
            <v>0</v>
          </cell>
          <cell r="AL67">
            <v>262.45235183020191</v>
          </cell>
          <cell r="AN67">
            <v>1195</v>
          </cell>
          <cell r="AO67">
            <v>-1</v>
          </cell>
          <cell r="AP67">
            <v>0</v>
          </cell>
          <cell r="AQ67">
            <v>1195.3844243195888</v>
          </cell>
          <cell r="AS67">
            <v>851</v>
          </cell>
          <cell r="AT67">
            <v>2</v>
          </cell>
          <cell r="AU67">
            <v>0</v>
          </cell>
          <cell r="AV67">
            <v>850.52523996820435</v>
          </cell>
          <cell r="AX67">
            <v>4021</v>
          </cell>
          <cell r="AY67">
            <v>1</v>
          </cell>
          <cell r="AZ67">
            <v>0</v>
          </cell>
          <cell r="BA67">
            <v>4021.345911873263</v>
          </cell>
          <cell r="BC67">
            <v>-3117</v>
          </cell>
          <cell r="BD67">
            <v>-1</v>
          </cell>
          <cell r="BE67">
            <v>1</v>
          </cell>
          <cell r="BF67">
            <v>0</v>
          </cell>
          <cell r="BG67">
            <v>0</v>
          </cell>
          <cell r="BH67">
            <v>0</v>
          </cell>
          <cell r="BI67">
            <v>-3117.8998592852017</v>
          </cell>
          <cell r="BK67">
            <v>53407</v>
          </cell>
          <cell r="BL67">
            <v>0</v>
          </cell>
          <cell r="BM67">
            <v>0</v>
          </cell>
          <cell r="BN67">
            <v>53406.990907751795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U67">
            <v>0</v>
          </cell>
          <cell r="BV67">
            <v>0</v>
          </cell>
          <cell r="BW67">
            <v>53407</v>
          </cell>
          <cell r="BY67">
            <v>51652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I67">
            <v>2</v>
          </cell>
          <cell r="CJ67">
            <v>1</v>
          </cell>
          <cell r="CK67">
            <v>0</v>
          </cell>
          <cell r="CL67">
            <v>1.9986299999999999</v>
          </cell>
          <cell r="CN67">
            <v>15</v>
          </cell>
          <cell r="CO67">
            <v>0</v>
          </cell>
          <cell r="CP67">
            <v>0</v>
          </cell>
          <cell r="CQ67">
            <v>15.267005285074701</v>
          </cell>
          <cell r="CS67">
            <v>15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15.267005285074701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J67">
            <v>335</v>
          </cell>
          <cell r="DK67">
            <v>0</v>
          </cell>
          <cell r="DL67">
            <v>0</v>
          </cell>
          <cell r="DM67">
            <v>335.22164324685701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4811</v>
          </cell>
          <cell r="DU67">
            <v>-0.54691474489487479</v>
          </cell>
          <cell r="DV67">
            <v>0</v>
          </cell>
          <cell r="DW67">
            <v>4810.9885627456069</v>
          </cell>
          <cell r="DY67">
            <v>0</v>
          </cell>
          <cell r="DZ67">
            <v>0</v>
          </cell>
          <cell r="EA67">
            <v>0</v>
          </cell>
          <cell r="EB67">
            <v>0.202021712999544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I67">
            <v>55</v>
          </cell>
          <cell r="EJ67">
            <v>0</v>
          </cell>
          <cell r="EK67">
            <v>0</v>
          </cell>
          <cell r="EL67">
            <v>55.294182665518711</v>
          </cell>
          <cell r="EN67">
            <v>302</v>
          </cell>
          <cell r="EO67">
            <v>-1</v>
          </cell>
          <cell r="EP67">
            <v>0</v>
          </cell>
          <cell r="EQ67">
            <v>302.24829594588681</v>
          </cell>
        </row>
        <row r="69">
          <cell r="C69" t="str">
            <v>24900TAllcustom2Allcustom3USD Total</v>
          </cell>
          <cell r="E69">
            <v>458</v>
          </cell>
          <cell r="H69">
            <v>457.984611226298</v>
          </cell>
          <cell r="J69">
            <v>194</v>
          </cell>
          <cell r="M69">
            <v>194.10888974000002</v>
          </cell>
          <cell r="O69">
            <v>89</v>
          </cell>
          <cell r="R69">
            <v>88.714795925920001</v>
          </cell>
          <cell r="T69">
            <v>28</v>
          </cell>
          <cell r="W69">
            <v>27.771840176211303</v>
          </cell>
          <cell r="Y69">
            <v>15</v>
          </cell>
          <cell r="AB69">
            <v>14.614815967352699</v>
          </cell>
          <cell r="AD69">
            <v>22</v>
          </cell>
          <cell r="AG69">
            <v>21.707555280000001</v>
          </cell>
          <cell r="AI69">
            <v>0</v>
          </cell>
          <cell r="AL69">
            <v>0.224621667407048</v>
          </cell>
          <cell r="AN69">
            <v>8</v>
          </cell>
          <cell r="AQ69">
            <v>8.1491090094346497</v>
          </cell>
          <cell r="AS69">
            <v>150</v>
          </cell>
          <cell r="AV69">
            <v>149.945483973308</v>
          </cell>
          <cell r="AX69">
            <v>14</v>
          </cell>
          <cell r="BA69">
            <v>13.9718129180561</v>
          </cell>
          <cell r="BC69">
            <v>-1</v>
          </cell>
          <cell r="BE69">
            <v>-1</v>
          </cell>
          <cell r="BH69">
            <v>0</v>
          </cell>
          <cell r="BI69">
            <v>0</v>
          </cell>
          <cell r="BK69">
            <v>977</v>
          </cell>
          <cell r="BM69">
            <v>0</v>
          </cell>
          <cell r="BN69">
            <v>977.19353588398803</v>
          </cell>
          <cell r="BP69">
            <v>0</v>
          </cell>
          <cell r="BS69">
            <v>0</v>
          </cell>
          <cell r="BU69">
            <v>0</v>
          </cell>
          <cell r="BV69">
            <v>0</v>
          </cell>
          <cell r="BW69">
            <v>977</v>
          </cell>
          <cell r="BY69">
            <v>814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I69">
            <v>9</v>
          </cell>
          <cell r="CL69">
            <v>9.0828129180560495</v>
          </cell>
          <cell r="CN69">
            <v>0</v>
          </cell>
          <cell r="CQ69">
            <v>1E-8</v>
          </cell>
          <cell r="CS69">
            <v>0</v>
          </cell>
          <cell r="CU69">
            <v>0</v>
          </cell>
          <cell r="CX69">
            <v>1E-8</v>
          </cell>
          <cell r="CZ69">
            <v>0</v>
          </cell>
          <cell r="DC69">
            <v>0</v>
          </cell>
          <cell r="DE69">
            <v>0</v>
          </cell>
          <cell r="DH69">
            <v>0</v>
          </cell>
          <cell r="DJ69">
            <v>0</v>
          </cell>
          <cell r="DM69">
            <v>0</v>
          </cell>
          <cell r="DO69">
            <v>0</v>
          </cell>
          <cell r="DR69">
            <v>0</v>
          </cell>
          <cell r="DT69">
            <v>44</v>
          </cell>
          <cell r="DU69">
            <v>-0.30389807580559847</v>
          </cell>
          <cell r="DW69">
            <v>44.696101924194402</v>
          </cell>
          <cell r="DY69">
            <v>0</v>
          </cell>
          <cell r="EB69">
            <v>0</v>
          </cell>
          <cell r="ED69">
            <v>0</v>
          </cell>
          <cell r="EG69">
            <v>0</v>
          </cell>
          <cell r="EI69">
            <v>0</v>
          </cell>
          <cell r="EL69">
            <v>3.4045232999923201E-2</v>
          </cell>
          <cell r="EN69">
            <v>133</v>
          </cell>
          <cell r="EQ69">
            <v>133.262043440345</v>
          </cell>
        </row>
        <row r="71">
          <cell r="C71" t="str">
            <v>25500TAllcustom2Allcustom3USD Total</v>
          </cell>
          <cell r="E71">
            <v>2072</v>
          </cell>
          <cell r="F71">
            <v>1</v>
          </cell>
          <cell r="H71">
            <v>2071.4607974410401</v>
          </cell>
          <cell r="J71">
            <v>627</v>
          </cell>
          <cell r="K71">
            <v>-1</v>
          </cell>
          <cell r="M71">
            <v>627.69083879540005</v>
          </cell>
          <cell r="O71">
            <v>402</v>
          </cell>
          <cell r="P71">
            <v>2</v>
          </cell>
          <cell r="R71">
            <v>400.07578245004805</v>
          </cell>
          <cell r="T71">
            <v>488</v>
          </cell>
          <cell r="U71">
            <v>0</v>
          </cell>
          <cell r="W71">
            <v>488.27437971347399</v>
          </cell>
          <cell r="Y71">
            <v>136</v>
          </cell>
          <cell r="Z71">
            <v>0</v>
          </cell>
          <cell r="AB71">
            <v>135.744880565606</v>
          </cell>
          <cell r="AD71">
            <v>115</v>
          </cell>
          <cell r="AE71">
            <v>0</v>
          </cell>
          <cell r="AG71">
            <v>115.10629700225</v>
          </cell>
          <cell r="AI71">
            <v>551</v>
          </cell>
          <cell r="AJ71">
            <v>0</v>
          </cell>
          <cell r="AL71">
            <v>550.93649730462596</v>
          </cell>
          <cell r="AN71">
            <v>70</v>
          </cell>
          <cell r="AO71">
            <v>0</v>
          </cell>
          <cell r="AQ71">
            <v>69.819204374809203</v>
          </cell>
          <cell r="AS71">
            <v>168</v>
          </cell>
          <cell r="AT71">
            <v>0</v>
          </cell>
          <cell r="AV71">
            <v>168.05827304350001</v>
          </cell>
          <cell r="AX71">
            <v>588</v>
          </cell>
          <cell r="AY71">
            <v>0</v>
          </cell>
          <cell r="BA71">
            <v>587.78157636411004</v>
          </cell>
          <cell r="BC71">
            <v>-751</v>
          </cell>
          <cell r="BD71">
            <v>2</v>
          </cell>
          <cell r="BE71">
            <v>-4</v>
          </cell>
          <cell r="BF71">
            <v>-1</v>
          </cell>
          <cell r="BH71">
            <v>0</v>
          </cell>
          <cell r="BI71">
            <v>-747.82950282476497</v>
          </cell>
          <cell r="BK71">
            <v>4466</v>
          </cell>
          <cell r="BL71">
            <v>-1</v>
          </cell>
          <cell r="BM71">
            <v>0</v>
          </cell>
          <cell r="BN71">
            <v>4467.11902423009</v>
          </cell>
          <cell r="BP71">
            <v>0</v>
          </cell>
          <cell r="BS71">
            <v>0</v>
          </cell>
          <cell r="BU71">
            <v>-1</v>
          </cell>
          <cell r="BV71">
            <v>0</v>
          </cell>
          <cell r="BW71">
            <v>4466</v>
          </cell>
          <cell r="BY71">
            <v>4461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I71">
            <v>145</v>
          </cell>
          <cell r="CJ71">
            <v>-1</v>
          </cell>
          <cell r="CL71">
            <v>145.817165471739</v>
          </cell>
          <cell r="CN71">
            <v>10</v>
          </cell>
          <cell r="CO71">
            <v>0</v>
          </cell>
          <cell r="CQ71">
            <v>9.6454024499999989</v>
          </cell>
          <cell r="CS71">
            <v>10</v>
          </cell>
          <cell r="CT71">
            <v>0</v>
          </cell>
          <cell r="CU71">
            <v>0</v>
          </cell>
          <cell r="CV71">
            <v>0</v>
          </cell>
          <cell r="CX71">
            <v>9.6454024499999989</v>
          </cell>
          <cell r="CZ71">
            <v>0</v>
          </cell>
          <cell r="DA71">
            <v>0</v>
          </cell>
          <cell r="DC71">
            <v>0</v>
          </cell>
          <cell r="DE71">
            <v>0</v>
          </cell>
          <cell r="DF71">
            <v>0</v>
          </cell>
          <cell r="DH71">
            <v>0</v>
          </cell>
          <cell r="DJ71">
            <v>17</v>
          </cell>
          <cell r="DK71">
            <v>0</v>
          </cell>
          <cell r="DM71">
            <v>16.809082610000001</v>
          </cell>
          <cell r="DO71">
            <v>3</v>
          </cell>
          <cell r="DP71">
            <v>0</v>
          </cell>
          <cell r="DR71">
            <v>2.59785000006914</v>
          </cell>
          <cell r="DT71">
            <v>872</v>
          </cell>
          <cell r="DU71">
            <v>1</v>
          </cell>
          <cell r="DW71">
            <v>871.44219579788989</v>
          </cell>
          <cell r="DY71">
            <v>0</v>
          </cell>
          <cell r="DZ71">
            <v>0</v>
          </cell>
          <cell r="EB71">
            <v>-6.779050799984709E-5</v>
          </cell>
          <cell r="ED71">
            <v>0</v>
          </cell>
          <cell r="EE71">
            <v>0</v>
          </cell>
          <cell r="EG71">
            <v>0</v>
          </cell>
          <cell r="EI71">
            <v>14</v>
          </cell>
          <cell r="EJ71">
            <v>-1</v>
          </cell>
          <cell r="EL71">
            <v>15.1039824419518</v>
          </cell>
          <cell r="EN71">
            <v>81</v>
          </cell>
          <cell r="EO71">
            <v>0</v>
          </cell>
          <cell r="EQ71">
            <v>81.470443479568303</v>
          </cell>
        </row>
        <row r="72">
          <cell r="C72" t="str">
            <v>25600TAllcustom2Allcustom3USD Total</v>
          </cell>
          <cell r="E72">
            <v>51</v>
          </cell>
          <cell r="H72">
            <v>51.140599249734201</v>
          </cell>
          <cell r="J72">
            <v>210</v>
          </cell>
          <cell r="M72">
            <v>209.79411188</v>
          </cell>
          <cell r="O72">
            <v>29</v>
          </cell>
          <cell r="R72">
            <v>29.4859607263448</v>
          </cell>
          <cell r="T72">
            <v>19</v>
          </cell>
          <cell r="W72">
            <v>19.462140092851698</v>
          </cell>
          <cell r="Y72">
            <v>11</v>
          </cell>
          <cell r="AB72">
            <v>11.466085313523299</v>
          </cell>
          <cell r="AD72">
            <v>0</v>
          </cell>
          <cell r="AG72">
            <v>0.14495866299999399</v>
          </cell>
          <cell r="AI72">
            <v>16</v>
          </cell>
          <cell r="AL72">
            <v>15.520535628142801</v>
          </cell>
          <cell r="AN72">
            <v>0</v>
          </cell>
          <cell r="AQ72">
            <v>0.215397625207322</v>
          </cell>
          <cell r="AS72">
            <v>13</v>
          </cell>
          <cell r="AV72">
            <v>13.4292507540287</v>
          </cell>
          <cell r="AX72">
            <v>188</v>
          </cell>
          <cell r="BA72">
            <v>187.8981</v>
          </cell>
          <cell r="BC72">
            <v>-217</v>
          </cell>
          <cell r="BE72">
            <v>2</v>
          </cell>
          <cell r="BH72">
            <v>0</v>
          </cell>
          <cell r="BI72">
            <v>-218.509412687609</v>
          </cell>
          <cell r="BK72">
            <v>320</v>
          </cell>
          <cell r="BM72">
            <v>0</v>
          </cell>
          <cell r="BN72">
            <v>320.047727245224</v>
          </cell>
          <cell r="BP72">
            <v>0</v>
          </cell>
          <cell r="BS72">
            <v>0</v>
          </cell>
          <cell r="BU72">
            <v>0</v>
          </cell>
          <cell r="BV72">
            <v>0</v>
          </cell>
          <cell r="BW72">
            <v>320</v>
          </cell>
          <cell r="BY72">
            <v>336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0</v>
          </cell>
          <cell r="CL72">
            <v>1.7999999999999999E-2</v>
          </cell>
          <cell r="CN72">
            <v>1</v>
          </cell>
          <cell r="CQ72">
            <v>0.77093335129056695</v>
          </cell>
          <cell r="CS72">
            <v>1</v>
          </cell>
          <cell r="CU72">
            <v>0</v>
          </cell>
          <cell r="CX72">
            <v>0.77093335129056695</v>
          </cell>
          <cell r="CZ72">
            <v>0</v>
          </cell>
          <cell r="DC72">
            <v>0</v>
          </cell>
          <cell r="DE72">
            <v>0</v>
          </cell>
          <cell r="DH72">
            <v>0</v>
          </cell>
          <cell r="DJ72">
            <v>0</v>
          </cell>
          <cell r="DM72">
            <v>1.1511300000000002E-3</v>
          </cell>
          <cell r="DO72">
            <v>0</v>
          </cell>
          <cell r="DR72">
            <v>5.2758112829881E-3</v>
          </cell>
          <cell r="DT72">
            <v>28</v>
          </cell>
          <cell r="DU72">
            <v>0.34697722987329982</v>
          </cell>
          <cell r="DW72">
            <v>27.3469772298733</v>
          </cell>
          <cell r="DY72">
            <v>0</v>
          </cell>
          <cell r="EB72">
            <v>0</v>
          </cell>
          <cell r="ED72">
            <v>0</v>
          </cell>
          <cell r="EG72">
            <v>0</v>
          </cell>
          <cell r="EI72">
            <v>1</v>
          </cell>
          <cell r="EL72">
            <v>1.32468790958936</v>
          </cell>
          <cell r="EN72">
            <v>10</v>
          </cell>
          <cell r="EQ72">
            <v>9.7013424218661211</v>
          </cell>
        </row>
        <row r="73">
          <cell r="C73" t="str">
            <v>25700TAllcustom2Allcustom3USD Total</v>
          </cell>
          <cell r="E73">
            <v>5</v>
          </cell>
          <cell r="H73">
            <v>4.9174694500000005</v>
          </cell>
          <cell r="J73">
            <v>24</v>
          </cell>
          <cell r="M73">
            <v>24.423575760000002</v>
          </cell>
          <cell r="O73">
            <v>7</v>
          </cell>
          <cell r="R73">
            <v>6.7660280076770993</v>
          </cell>
          <cell r="T73">
            <v>1</v>
          </cell>
          <cell r="W73">
            <v>1.1095263</v>
          </cell>
          <cell r="Y73">
            <v>3</v>
          </cell>
          <cell r="AB73">
            <v>2.6181047299607898</v>
          </cell>
          <cell r="AD73">
            <v>3</v>
          </cell>
          <cell r="AG73">
            <v>2.8072266899999998</v>
          </cell>
          <cell r="AI73">
            <v>0</v>
          </cell>
          <cell r="AL73">
            <v>0.13559370999999998</v>
          </cell>
          <cell r="AN73">
            <v>54</v>
          </cell>
          <cell r="AQ73">
            <v>53.667880578618799</v>
          </cell>
          <cell r="AS73">
            <v>2</v>
          </cell>
          <cell r="AV73">
            <v>1.96585508933751</v>
          </cell>
          <cell r="AX73">
            <v>156</v>
          </cell>
          <cell r="BA73">
            <v>155.84950340999998</v>
          </cell>
          <cell r="BC73">
            <v>-169</v>
          </cell>
          <cell r="BE73">
            <v>0</v>
          </cell>
          <cell r="BH73">
            <v>0</v>
          </cell>
          <cell r="BI73">
            <v>-168.51350095897999</v>
          </cell>
          <cell r="BK73">
            <v>86</v>
          </cell>
          <cell r="BM73">
            <v>0</v>
          </cell>
          <cell r="BN73">
            <v>85.747262766614497</v>
          </cell>
          <cell r="BP73">
            <v>0</v>
          </cell>
          <cell r="BS73">
            <v>0</v>
          </cell>
          <cell r="BU73">
            <v>0</v>
          </cell>
          <cell r="BV73">
            <v>0</v>
          </cell>
          <cell r="BW73">
            <v>86</v>
          </cell>
          <cell r="BY73">
            <v>97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I73">
            <v>7</v>
          </cell>
          <cell r="CL73">
            <v>6.508</v>
          </cell>
          <cell r="CN73">
            <v>0</v>
          </cell>
          <cell r="CQ73">
            <v>0</v>
          </cell>
          <cell r="CS73">
            <v>0</v>
          </cell>
          <cell r="CU73">
            <v>0</v>
          </cell>
          <cell r="CX73">
            <v>0</v>
          </cell>
          <cell r="CZ73">
            <v>0</v>
          </cell>
          <cell r="DC73">
            <v>0</v>
          </cell>
          <cell r="DE73">
            <v>0</v>
          </cell>
          <cell r="DH73">
            <v>0</v>
          </cell>
          <cell r="DJ73">
            <v>0</v>
          </cell>
          <cell r="DM73">
            <v>0</v>
          </cell>
          <cell r="DO73">
            <v>1</v>
          </cell>
          <cell r="DR73">
            <v>1.3033860504000598</v>
          </cell>
          <cell r="DT73">
            <v>58</v>
          </cell>
          <cell r="DU73">
            <v>-0.77119429142040019</v>
          </cell>
          <cell r="DW73">
            <v>59.2288057085796</v>
          </cell>
          <cell r="DY73">
            <v>0</v>
          </cell>
          <cell r="EB73">
            <v>0</v>
          </cell>
          <cell r="ED73">
            <v>0</v>
          </cell>
          <cell r="EG73">
            <v>0</v>
          </cell>
          <cell r="EI73">
            <v>0</v>
          </cell>
          <cell r="EL73">
            <v>0</v>
          </cell>
          <cell r="EN73">
            <v>1</v>
          </cell>
          <cell r="EQ73">
            <v>0.66246903893744591</v>
          </cell>
        </row>
        <row r="74">
          <cell r="C74" t="str">
            <v>25800TAllcustom2Allcustom3USD Total</v>
          </cell>
          <cell r="E74">
            <v>3243</v>
          </cell>
          <cell r="H74">
            <v>3242.9036532725299</v>
          </cell>
          <cell r="J74">
            <v>2753</v>
          </cell>
          <cell r="M74">
            <v>2752.9314513000004</v>
          </cell>
          <cell r="O74">
            <v>1605</v>
          </cell>
          <cell r="R74">
            <v>1605.25558131205</v>
          </cell>
          <cell r="T74">
            <v>2866</v>
          </cell>
          <cell r="W74">
            <v>2865.8155585469699</v>
          </cell>
          <cell r="Y74">
            <v>167</v>
          </cell>
          <cell r="AB74">
            <v>167.49946334613699</v>
          </cell>
          <cell r="AD74">
            <v>231</v>
          </cell>
          <cell r="AG74">
            <v>231.416143396</v>
          </cell>
          <cell r="AI74">
            <v>299</v>
          </cell>
          <cell r="AL74">
            <v>299.37484876667997</v>
          </cell>
          <cell r="AN74">
            <v>285</v>
          </cell>
          <cell r="AQ74">
            <v>285.21140661299404</v>
          </cell>
          <cell r="AS74">
            <v>808</v>
          </cell>
          <cell r="AV74">
            <v>807.53555400130801</v>
          </cell>
          <cell r="AX74">
            <v>10940</v>
          </cell>
          <cell r="BA74">
            <v>10940.0146874517</v>
          </cell>
          <cell r="BC74">
            <v>-22312</v>
          </cell>
          <cell r="BE74">
            <v>1</v>
          </cell>
          <cell r="BH74">
            <v>0</v>
          </cell>
          <cell r="BI74">
            <v>-22312.853296630299</v>
          </cell>
          <cell r="BK74">
            <v>885</v>
          </cell>
          <cell r="BM74">
            <v>0</v>
          </cell>
          <cell r="BN74">
            <v>885.10505137600501</v>
          </cell>
          <cell r="BP74">
            <v>0</v>
          </cell>
          <cell r="BQ74">
            <v>0</v>
          </cell>
          <cell r="BS74">
            <v>0</v>
          </cell>
          <cell r="BU74">
            <v>0</v>
          </cell>
          <cell r="BV74">
            <v>0</v>
          </cell>
          <cell r="BW74">
            <v>885</v>
          </cell>
          <cell r="BY74">
            <v>11449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I74">
            <v>20</v>
          </cell>
          <cell r="CL74">
            <v>19.887839449646101</v>
          </cell>
          <cell r="CN74">
            <v>429</v>
          </cell>
          <cell r="CQ74">
            <v>429.13974841049998</v>
          </cell>
          <cell r="CS74">
            <v>429</v>
          </cell>
          <cell r="CU74">
            <v>0</v>
          </cell>
          <cell r="CX74">
            <v>429.13974841049998</v>
          </cell>
          <cell r="CZ74">
            <v>0</v>
          </cell>
          <cell r="DC74">
            <v>0</v>
          </cell>
          <cell r="DE74">
            <v>0</v>
          </cell>
          <cell r="DH74">
            <v>0</v>
          </cell>
          <cell r="DJ74">
            <v>1</v>
          </cell>
          <cell r="DM74">
            <v>1.0778342299999999</v>
          </cell>
          <cell r="DO74">
            <v>0</v>
          </cell>
          <cell r="DR74">
            <v>0</v>
          </cell>
          <cell r="DT74">
            <v>985</v>
          </cell>
          <cell r="DU74">
            <v>1.5018621218110866</v>
          </cell>
          <cell r="DW74">
            <v>983.50186212181109</v>
          </cell>
          <cell r="DY74">
            <v>45</v>
          </cell>
          <cell r="EB74">
            <v>45.155377361898196</v>
          </cell>
          <cell r="ED74">
            <v>0</v>
          </cell>
          <cell r="EG74">
            <v>0</v>
          </cell>
          <cell r="EI74">
            <v>28</v>
          </cell>
          <cell r="EL74">
            <v>27.602965979209198</v>
          </cell>
          <cell r="EN74">
            <v>152</v>
          </cell>
          <cell r="EQ74">
            <v>152.02647706104298</v>
          </cell>
        </row>
        <row r="75">
          <cell r="C75" t="str">
            <v>26100TAllcustom2Allcustom3USD Total</v>
          </cell>
          <cell r="E75">
            <v>142</v>
          </cell>
          <cell r="H75">
            <v>141.675875653486</v>
          </cell>
          <cell r="J75">
            <v>177</v>
          </cell>
          <cell r="M75">
            <v>176.74536655</v>
          </cell>
          <cell r="O75">
            <v>91</v>
          </cell>
          <cell r="R75">
            <v>91.310924945988802</v>
          </cell>
          <cell r="T75">
            <v>153</v>
          </cell>
          <cell r="W75">
            <v>152.6515641</v>
          </cell>
          <cell r="Y75">
            <v>5</v>
          </cell>
          <cell r="AB75">
            <v>4.7660349699498603</v>
          </cell>
          <cell r="AD75">
            <v>17</v>
          </cell>
          <cell r="AG75">
            <v>17.459870350000003</v>
          </cell>
          <cell r="AI75">
            <v>23</v>
          </cell>
          <cell r="AL75">
            <v>23.441793614661002</v>
          </cell>
          <cell r="AN75">
            <v>11</v>
          </cell>
          <cell r="AQ75">
            <v>10.863763642744999</v>
          </cell>
          <cell r="AS75">
            <v>16</v>
          </cell>
          <cell r="AV75">
            <v>15.9995164872205</v>
          </cell>
          <cell r="AX75">
            <v>54</v>
          </cell>
          <cell r="BA75">
            <v>53.514607430943897</v>
          </cell>
          <cell r="BC75">
            <v>-33</v>
          </cell>
          <cell r="BE75">
            <v>0</v>
          </cell>
          <cell r="BH75">
            <v>0</v>
          </cell>
          <cell r="BI75">
            <v>-32.752821183012699</v>
          </cell>
          <cell r="BK75">
            <v>656</v>
          </cell>
          <cell r="BM75">
            <v>0</v>
          </cell>
          <cell r="BN75">
            <v>655.67649656198205</v>
          </cell>
          <cell r="BP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656</v>
          </cell>
          <cell r="BY75">
            <v>619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1</v>
          </cell>
          <cell r="CL75">
            <v>0.71399999999999997</v>
          </cell>
          <cell r="CN75">
            <v>0</v>
          </cell>
          <cell r="CQ75">
            <v>0.24867479000000001</v>
          </cell>
          <cell r="CS75">
            <v>0</v>
          </cell>
          <cell r="CU75">
            <v>0</v>
          </cell>
          <cell r="CX75">
            <v>0.24867479000000001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1</v>
          </cell>
          <cell r="DM75">
            <v>0.78462359999999998</v>
          </cell>
          <cell r="DO75">
            <v>0</v>
          </cell>
          <cell r="DR75">
            <v>-2.84960099999357E-3</v>
          </cell>
          <cell r="DT75">
            <v>57</v>
          </cell>
          <cell r="DU75">
            <v>0.53146257735589586</v>
          </cell>
          <cell r="DW75">
            <v>56.531462577355896</v>
          </cell>
          <cell r="DY75">
            <v>0</v>
          </cell>
          <cell r="EB75">
            <v>0</v>
          </cell>
          <cell r="ED75">
            <v>0</v>
          </cell>
          <cell r="EG75">
            <v>0</v>
          </cell>
          <cell r="EI75">
            <v>2</v>
          </cell>
          <cell r="EL75">
            <v>1.56901191744761</v>
          </cell>
          <cell r="EN75">
            <v>12</v>
          </cell>
          <cell r="EQ75">
            <v>12.257075739774599</v>
          </cell>
        </row>
        <row r="76">
          <cell r="C76" t="str">
            <v>26900TAllcustom2Allcustom3USD Total</v>
          </cell>
          <cell r="E76">
            <v>5513</v>
          </cell>
          <cell r="F76">
            <v>1</v>
          </cell>
          <cell r="G76">
            <v>0</v>
          </cell>
          <cell r="H76">
            <v>5512.0983950667915</v>
          </cell>
          <cell r="J76">
            <v>3791</v>
          </cell>
          <cell r="K76">
            <v>-1</v>
          </cell>
          <cell r="L76">
            <v>0</v>
          </cell>
          <cell r="M76">
            <v>3791.5853442854009</v>
          </cell>
          <cell r="O76">
            <v>2134</v>
          </cell>
          <cell r="P76">
            <v>2</v>
          </cell>
          <cell r="Q76">
            <v>0</v>
          </cell>
          <cell r="R76">
            <v>2132.8942774421089</v>
          </cell>
          <cell r="T76">
            <v>3527</v>
          </cell>
          <cell r="U76">
            <v>0</v>
          </cell>
          <cell r="V76">
            <v>0</v>
          </cell>
          <cell r="W76">
            <v>3527.3131687532955</v>
          </cell>
          <cell r="Y76">
            <v>322</v>
          </cell>
          <cell r="Z76">
            <v>0</v>
          </cell>
          <cell r="AA76">
            <v>0</v>
          </cell>
          <cell r="AB76">
            <v>322.09456892517693</v>
          </cell>
          <cell r="AD76">
            <v>366</v>
          </cell>
          <cell r="AE76">
            <v>0</v>
          </cell>
          <cell r="AF76">
            <v>0</v>
          </cell>
          <cell r="AG76">
            <v>366.93449610124998</v>
          </cell>
          <cell r="AI76">
            <v>889</v>
          </cell>
          <cell r="AJ76">
            <v>0</v>
          </cell>
          <cell r="AK76">
            <v>0</v>
          </cell>
          <cell r="AL76">
            <v>889.40926902410979</v>
          </cell>
          <cell r="AN76">
            <v>420</v>
          </cell>
          <cell r="AO76">
            <v>0</v>
          </cell>
          <cell r="AP76">
            <v>0</v>
          </cell>
          <cell r="AQ76">
            <v>419.77765283437429</v>
          </cell>
          <cell r="AS76">
            <v>1007</v>
          </cell>
          <cell r="AT76">
            <v>0</v>
          </cell>
          <cell r="AU76">
            <v>0</v>
          </cell>
          <cell r="AV76">
            <v>1006.9884493753947</v>
          </cell>
          <cell r="AX76">
            <v>11926</v>
          </cell>
          <cell r="AY76">
            <v>0</v>
          </cell>
          <cell r="AZ76">
            <v>0</v>
          </cell>
          <cell r="BA76">
            <v>11925.058474656753</v>
          </cell>
          <cell r="BC76">
            <v>-23482</v>
          </cell>
          <cell r="BD76">
            <v>2</v>
          </cell>
          <cell r="BE76">
            <v>-1</v>
          </cell>
          <cell r="BF76">
            <v>-1</v>
          </cell>
          <cell r="BG76">
            <v>0</v>
          </cell>
          <cell r="BH76">
            <v>0</v>
          </cell>
          <cell r="BI76">
            <v>-23480.458534284666</v>
          </cell>
          <cell r="BK76">
            <v>6413</v>
          </cell>
          <cell r="BL76">
            <v>-1</v>
          </cell>
          <cell r="BM76">
            <v>0</v>
          </cell>
          <cell r="BN76">
            <v>6413.6955621799152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U76">
            <v>-1</v>
          </cell>
          <cell r="BV76">
            <v>0</v>
          </cell>
          <cell r="BW76">
            <v>6413</v>
          </cell>
          <cell r="BY76">
            <v>16962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I76">
            <v>173</v>
          </cell>
          <cell r="CJ76">
            <v>-1</v>
          </cell>
          <cell r="CK76">
            <v>0</v>
          </cell>
          <cell r="CL76">
            <v>172.94500492138511</v>
          </cell>
          <cell r="CN76">
            <v>440</v>
          </cell>
          <cell r="CO76">
            <v>0</v>
          </cell>
          <cell r="CP76">
            <v>0</v>
          </cell>
          <cell r="CQ76">
            <v>439.80475900179056</v>
          </cell>
          <cell r="CS76">
            <v>440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439.80475900179056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J76">
            <v>19</v>
          </cell>
          <cell r="DK76">
            <v>0</v>
          </cell>
          <cell r="DL76">
            <v>0</v>
          </cell>
          <cell r="DM76">
            <v>18.672691570000001</v>
          </cell>
          <cell r="DO76">
            <v>4</v>
          </cell>
          <cell r="DP76">
            <v>0</v>
          </cell>
          <cell r="DQ76">
            <v>0</v>
          </cell>
          <cell r="DR76">
            <v>3.9036622607521942</v>
          </cell>
          <cell r="DT76">
            <v>2000</v>
          </cell>
          <cell r="DU76">
            <v>2.6091076376198821</v>
          </cell>
          <cell r="DV76">
            <v>0</v>
          </cell>
          <cell r="DW76">
            <v>1998.0513034355097</v>
          </cell>
          <cell r="DY76">
            <v>45</v>
          </cell>
          <cell r="DZ76">
            <v>0</v>
          </cell>
          <cell r="EA76">
            <v>0</v>
          </cell>
          <cell r="EB76">
            <v>45.155309571390198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I76">
            <v>45</v>
          </cell>
          <cell r="EJ76">
            <v>-1</v>
          </cell>
          <cell r="EK76">
            <v>0</v>
          </cell>
          <cell r="EL76">
            <v>45.60064824819797</v>
          </cell>
          <cell r="EN76">
            <v>256</v>
          </cell>
          <cell r="EO76">
            <v>0</v>
          </cell>
          <cell r="EP76">
            <v>0</v>
          </cell>
          <cell r="EQ76">
            <v>256.11780774118944</v>
          </cell>
        </row>
        <row r="78">
          <cell r="C78" t="str">
            <v>27010Allcustom2Allcustom3USD Total</v>
          </cell>
          <cell r="E78">
            <v>54</v>
          </cell>
          <cell r="H78">
            <v>54.324184421265699</v>
          </cell>
          <cell r="J78">
            <v>0</v>
          </cell>
          <cell r="M78">
            <v>0</v>
          </cell>
          <cell r="O78">
            <v>12</v>
          </cell>
          <cell r="R78">
            <v>12.15405264</v>
          </cell>
          <cell r="T78">
            <v>0</v>
          </cell>
          <cell r="W78">
            <v>0</v>
          </cell>
          <cell r="Y78">
            <v>0</v>
          </cell>
          <cell r="AB78">
            <v>0</v>
          </cell>
          <cell r="AD78">
            <v>0</v>
          </cell>
          <cell r="AG78">
            <v>0</v>
          </cell>
          <cell r="AI78">
            <v>0</v>
          </cell>
          <cell r="AL78">
            <v>8.9708507321210797E-3</v>
          </cell>
          <cell r="AN78">
            <v>0</v>
          </cell>
          <cell r="AQ78">
            <v>0</v>
          </cell>
          <cell r="AS78">
            <v>0</v>
          </cell>
          <cell r="AV78">
            <v>6.2991179999857899E-2</v>
          </cell>
          <cell r="AX78">
            <v>824</v>
          </cell>
          <cell r="BA78">
            <v>824.26647162999996</v>
          </cell>
          <cell r="BC78">
            <v>1</v>
          </cell>
          <cell r="BE78">
            <v>1</v>
          </cell>
          <cell r="BH78">
            <v>0</v>
          </cell>
          <cell r="BI78">
            <v>0</v>
          </cell>
          <cell r="BK78">
            <v>891</v>
          </cell>
          <cell r="BM78">
            <v>0</v>
          </cell>
          <cell r="BN78">
            <v>890.81667072199798</v>
          </cell>
          <cell r="BP78">
            <v>0</v>
          </cell>
          <cell r="BS78">
            <v>0</v>
          </cell>
          <cell r="BU78">
            <v>0</v>
          </cell>
          <cell r="BV78">
            <v>0</v>
          </cell>
          <cell r="BW78">
            <v>891</v>
          </cell>
          <cell r="BY78">
            <v>66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I78">
            <v>0</v>
          </cell>
          <cell r="CL78">
            <v>0</v>
          </cell>
          <cell r="CN78">
            <v>0</v>
          </cell>
          <cell r="CQ78">
            <v>0</v>
          </cell>
          <cell r="CS78">
            <v>0</v>
          </cell>
          <cell r="CU78">
            <v>0</v>
          </cell>
          <cell r="CX78">
            <v>0</v>
          </cell>
          <cell r="CZ78">
            <v>0</v>
          </cell>
          <cell r="DC78">
            <v>0</v>
          </cell>
          <cell r="DE78">
            <v>0</v>
          </cell>
          <cell r="DH78">
            <v>0</v>
          </cell>
          <cell r="DJ78">
            <v>0</v>
          </cell>
          <cell r="DM78">
            <v>0</v>
          </cell>
          <cell r="DO78">
            <v>0</v>
          </cell>
          <cell r="DR78">
            <v>0</v>
          </cell>
          <cell r="DT78">
            <v>0</v>
          </cell>
          <cell r="DU78">
            <v>8.9708507321210797E-3</v>
          </cell>
          <cell r="DW78">
            <v>8.9708507321210797E-3</v>
          </cell>
          <cell r="DY78">
            <v>0</v>
          </cell>
          <cell r="EB78">
            <v>6.2991179999857899E-2</v>
          </cell>
          <cell r="ED78">
            <v>0</v>
          </cell>
          <cell r="EG78">
            <v>0</v>
          </cell>
          <cell r="EI78">
            <v>0</v>
          </cell>
          <cell r="EL78">
            <v>0</v>
          </cell>
          <cell r="EN78">
            <v>0</v>
          </cell>
          <cell r="EQ78">
            <v>0</v>
          </cell>
        </row>
        <row r="79">
          <cell r="C79" t="str">
            <v>27200TAllcustom2Allcustom3USD Total</v>
          </cell>
          <cell r="E79">
            <v>558</v>
          </cell>
          <cell r="H79">
            <v>558.00214345869904</v>
          </cell>
          <cell r="J79">
            <v>72</v>
          </cell>
          <cell r="M79">
            <v>71.545589759999999</v>
          </cell>
          <cell r="O79">
            <v>471</v>
          </cell>
          <cell r="R79">
            <v>471.26057339521003</v>
          </cell>
          <cell r="T79">
            <v>34</v>
          </cell>
          <cell r="W79">
            <v>33.944985516854395</v>
          </cell>
          <cell r="Y79">
            <v>14</v>
          </cell>
          <cell r="AB79">
            <v>14.1840187528167</v>
          </cell>
          <cell r="AD79">
            <v>38</v>
          </cell>
          <cell r="AG79">
            <v>37.909569269999899</v>
          </cell>
          <cell r="AI79">
            <v>150</v>
          </cell>
          <cell r="AL79">
            <v>149.57034751485</v>
          </cell>
          <cell r="AN79">
            <v>36</v>
          </cell>
          <cell r="AQ79">
            <v>35.927720359151806</v>
          </cell>
          <cell r="AS79">
            <v>24</v>
          </cell>
          <cell r="AV79">
            <v>24.198976590679798</v>
          </cell>
          <cell r="AX79">
            <v>383</v>
          </cell>
          <cell r="BA79">
            <v>383.13288425155901</v>
          </cell>
          <cell r="BC79">
            <v>0</v>
          </cell>
          <cell r="BE79">
            <v>0</v>
          </cell>
          <cell r="BH79">
            <v>0</v>
          </cell>
          <cell r="BI79">
            <v>0</v>
          </cell>
          <cell r="BK79">
            <v>1780</v>
          </cell>
          <cell r="BM79">
            <v>0</v>
          </cell>
          <cell r="BN79">
            <v>1779.6768088698202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1780</v>
          </cell>
          <cell r="BY79">
            <v>1373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0</v>
          </cell>
          <cell r="CL79">
            <v>0</v>
          </cell>
          <cell r="CN79">
            <v>7</v>
          </cell>
          <cell r="CQ79">
            <v>7.1773020399999998</v>
          </cell>
          <cell r="CS79">
            <v>7</v>
          </cell>
          <cell r="CU79">
            <v>0</v>
          </cell>
          <cell r="CX79">
            <v>7.1773020399999998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0</v>
          </cell>
          <cell r="DR79">
            <v>0</v>
          </cell>
          <cell r="DT79">
            <v>237</v>
          </cell>
          <cell r="DU79">
            <v>-0.40834410318197456</v>
          </cell>
          <cell r="DW79">
            <v>237.59165589681803</v>
          </cell>
          <cell r="DY79">
            <v>0</v>
          </cell>
          <cell r="EB79">
            <v>0</v>
          </cell>
          <cell r="ED79">
            <v>0</v>
          </cell>
          <cell r="EG79">
            <v>0</v>
          </cell>
          <cell r="EI79">
            <v>2</v>
          </cell>
          <cell r="EL79">
            <v>1.5543468785886698</v>
          </cell>
          <cell r="EN79">
            <v>14</v>
          </cell>
          <cell r="EQ79">
            <v>13.8294387380913</v>
          </cell>
        </row>
        <row r="81">
          <cell r="C81" t="str">
            <v>27300TAllcustom2Allcustom3USD Total</v>
          </cell>
          <cell r="E81">
            <v>11</v>
          </cell>
          <cell r="H81">
            <v>11.378821759999999</v>
          </cell>
          <cell r="J81">
            <v>0</v>
          </cell>
          <cell r="M81">
            <v>0</v>
          </cell>
          <cell r="O81">
            <v>52</v>
          </cell>
          <cell r="R81">
            <v>52.419579371762801</v>
          </cell>
          <cell r="T81">
            <v>0</v>
          </cell>
          <cell r="W81">
            <v>0</v>
          </cell>
          <cell r="Y81">
            <v>0</v>
          </cell>
          <cell r="AB81">
            <v>0</v>
          </cell>
          <cell r="AD81">
            <v>0</v>
          </cell>
          <cell r="AG81">
            <v>0</v>
          </cell>
          <cell r="AI81">
            <v>6</v>
          </cell>
          <cell r="AL81">
            <v>5.55018699400126</v>
          </cell>
          <cell r="AN81">
            <v>0</v>
          </cell>
          <cell r="AQ81">
            <v>0</v>
          </cell>
          <cell r="AS81">
            <v>478</v>
          </cell>
          <cell r="AV81">
            <v>478.45723978394</v>
          </cell>
          <cell r="AX81">
            <v>0</v>
          </cell>
          <cell r="BA81">
            <v>0</v>
          </cell>
          <cell r="BC81">
            <v>0</v>
          </cell>
          <cell r="BE81">
            <v>1</v>
          </cell>
          <cell r="BH81">
            <v>0</v>
          </cell>
          <cell r="BI81">
            <v>-0.71199999999999997</v>
          </cell>
          <cell r="BK81">
            <v>547</v>
          </cell>
          <cell r="BL81">
            <v>0</v>
          </cell>
          <cell r="BM81">
            <v>0</v>
          </cell>
          <cell r="BN81">
            <v>547.09382790970392</v>
          </cell>
          <cell r="BP81">
            <v>0</v>
          </cell>
          <cell r="BS81">
            <v>0</v>
          </cell>
          <cell r="BU81">
            <v>0</v>
          </cell>
          <cell r="BV81">
            <v>0</v>
          </cell>
          <cell r="BW81">
            <v>547</v>
          </cell>
          <cell r="BY81">
            <v>69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I81">
            <v>0</v>
          </cell>
          <cell r="CL81">
            <v>0</v>
          </cell>
          <cell r="CN81">
            <v>0</v>
          </cell>
          <cell r="CQ81">
            <v>0</v>
          </cell>
          <cell r="CS81">
            <v>0</v>
          </cell>
          <cell r="CU81">
            <v>0</v>
          </cell>
          <cell r="CX81">
            <v>0</v>
          </cell>
          <cell r="CZ81">
            <v>0</v>
          </cell>
          <cell r="DC81">
            <v>0</v>
          </cell>
          <cell r="DE81">
            <v>0</v>
          </cell>
          <cell r="DH81">
            <v>0</v>
          </cell>
          <cell r="DJ81">
            <v>0</v>
          </cell>
          <cell r="DM81">
            <v>0</v>
          </cell>
          <cell r="DO81">
            <v>478</v>
          </cell>
          <cell r="DR81">
            <v>478.17932869693999</v>
          </cell>
          <cell r="DT81">
            <v>5</v>
          </cell>
          <cell r="DU81">
            <v>-0.44981300599873997</v>
          </cell>
          <cell r="DW81">
            <v>5.55018699400126</v>
          </cell>
          <cell r="DY81">
            <v>0</v>
          </cell>
          <cell r="EB81">
            <v>0</v>
          </cell>
          <cell r="ED81">
            <v>0</v>
          </cell>
          <cell r="EG81">
            <v>0</v>
          </cell>
          <cell r="EI81">
            <v>0</v>
          </cell>
          <cell r="EL81">
            <v>0</v>
          </cell>
          <cell r="EN81">
            <v>0</v>
          </cell>
          <cell r="EQ81">
            <v>0</v>
          </cell>
        </row>
        <row r="82">
          <cell r="C82" t="str">
            <v>28900TAllcustom2Allcustom3USD Total</v>
          </cell>
          <cell r="E82">
            <v>6594</v>
          </cell>
          <cell r="F82">
            <v>1</v>
          </cell>
          <cell r="G82">
            <v>0</v>
          </cell>
          <cell r="H82">
            <v>6593.7881559330535</v>
          </cell>
          <cell r="J82">
            <v>4057</v>
          </cell>
          <cell r="K82">
            <v>-1</v>
          </cell>
          <cell r="L82">
            <v>0</v>
          </cell>
          <cell r="M82">
            <v>4057.2398237854009</v>
          </cell>
          <cell r="O82">
            <v>2758</v>
          </cell>
          <cell r="P82">
            <v>2</v>
          </cell>
          <cell r="Q82">
            <v>0</v>
          </cell>
          <cell r="R82">
            <v>2757.4432787750015</v>
          </cell>
          <cell r="T82">
            <v>3589</v>
          </cell>
          <cell r="U82">
            <v>0</v>
          </cell>
          <cell r="V82">
            <v>0</v>
          </cell>
          <cell r="W82">
            <v>3589.0299944463613</v>
          </cell>
          <cell r="Y82">
            <v>351</v>
          </cell>
          <cell r="Z82">
            <v>0</v>
          </cell>
          <cell r="AA82">
            <v>0</v>
          </cell>
          <cell r="AB82">
            <v>350.89340364534632</v>
          </cell>
          <cell r="AD82">
            <v>426</v>
          </cell>
          <cell r="AE82">
            <v>0</v>
          </cell>
          <cell r="AF82">
            <v>0</v>
          </cell>
          <cell r="AG82">
            <v>426.55162065124989</v>
          </cell>
          <cell r="AI82">
            <v>1045</v>
          </cell>
          <cell r="AJ82">
            <v>0</v>
          </cell>
          <cell r="AK82">
            <v>0</v>
          </cell>
          <cell r="AL82">
            <v>1044.7633960511002</v>
          </cell>
          <cell r="AN82">
            <v>464</v>
          </cell>
          <cell r="AO82">
            <v>0</v>
          </cell>
          <cell r="AP82">
            <v>0</v>
          </cell>
          <cell r="AQ82">
            <v>463.85448220296075</v>
          </cell>
          <cell r="AS82">
            <v>1659</v>
          </cell>
          <cell r="AT82">
            <v>0</v>
          </cell>
          <cell r="AU82">
            <v>0</v>
          </cell>
          <cell r="AV82">
            <v>1659.6531409033223</v>
          </cell>
          <cell r="AX82">
            <v>13147</v>
          </cell>
          <cell r="AY82">
            <v>0</v>
          </cell>
          <cell r="AZ82">
            <v>0</v>
          </cell>
          <cell r="BA82">
            <v>13146.429643456369</v>
          </cell>
          <cell r="BC82">
            <v>-23482</v>
          </cell>
          <cell r="BD82">
            <v>2</v>
          </cell>
          <cell r="BE82">
            <v>0</v>
          </cell>
          <cell r="BF82">
            <v>-1</v>
          </cell>
          <cell r="BG82">
            <v>0</v>
          </cell>
          <cell r="BH82">
            <v>0</v>
          </cell>
          <cell r="BI82">
            <v>-23481.170534284665</v>
          </cell>
          <cell r="BK82">
            <v>10608</v>
          </cell>
          <cell r="BL82">
            <v>-1</v>
          </cell>
          <cell r="BM82">
            <v>0</v>
          </cell>
          <cell r="BN82">
            <v>10608.476405565425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-1</v>
          </cell>
          <cell r="BV82">
            <v>0</v>
          </cell>
          <cell r="BW82">
            <v>10608</v>
          </cell>
          <cell r="BY82">
            <v>19284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182</v>
          </cell>
          <cell r="CJ82">
            <v>-1</v>
          </cell>
          <cell r="CK82">
            <v>0</v>
          </cell>
          <cell r="CL82">
            <v>182.02781783944116</v>
          </cell>
          <cell r="CN82">
            <v>447</v>
          </cell>
          <cell r="CO82">
            <v>0</v>
          </cell>
          <cell r="CP82">
            <v>0</v>
          </cell>
          <cell r="CQ82">
            <v>446.98206105179054</v>
          </cell>
          <cell r="CS82">
            <v>447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446.98206105179054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J82">
            <v>19</v>
          </cell>
          <cell r="DK82">
            <v>0</v>
          </cell>
          <cell r="DL82">
            <v>0</v>
          </cell>
          <cell r="DM82">
            <v>18.672691570000001</v>
          </cell>
          <cell r="DO82">
            <v>482</v>
          </cell>
          <cell r="DP82">
            <v>0</v>
          </cell>
          <cell r="DQ82">
            <v>0</v>
          </cell>
          <cell r="DR82">
            <v>482.08299095769218</v>
          </cell>
          <cell r="DT82">
            <v>2286</v>
          </cell>
          <cell r="DU82">
            <v>1.45602330336569</v>
          </cell>
          <cell r="DV82">
            <v>0</v>
          </cell>
          <cell r="DW82">
            <v>2285.8982191012556</v>
          </cell>
          <cell r="DY82">
            <v>45</v>
          </cell>
          <cell r="DZ82">
            <v>0</v>
          </cell>
          <cell r="EA82">
            <v>0</v>
          </cell>
          <cell r="EB82">
            <v>45.218300751390053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I82">
            <v>47</v>
          </cell>
          <cell r="EJ82">
            <v>-1</v>
          </cell>
          <cell r="EK82">
            <v>0</v>
          </cell>
          <cell r="EL82">
            <v>47.18904035978656</v>
          </cell>
          <cell r="EN82">
            <v>403</v>
          </cell>
          <cell r="EO82">
            <v>0</v>
          </cell>
          <cell r="EP82">
            <v>0</v>
          </cell>
          <cell r="EQ82">
            <v>403.20928991962575</v>
          </cell>
        </row>
        <row r="83">
          <cell r="C83" t="str">
            <v>29900TAllcustom2Allcustom3USD Total</v>
          </cell>
          <cell r="E83">
            <v>28662</v>
          </cell>
          <cell r="F83">
            <v>1</v>
          </cell>
          <cell r="G83">
            <v>0</v>
          </cell>
          <cell r="H83">
            <v>28661.895718980126</v>
          </cell>
          <cell r="J83">
            <v>14121</v>
          </cell>
          <cell r="K83">
            <v>-3</v>
          </cell>
          <cell r="L83">
            <v>0</v>
          </cell>
          <cell r="M83">
            <v>14120.940288405403</v>
          </cell>
          <cell r="O83">
            <v>9270</v>
          </cell>
          <cell r="P83">
            <v>1</v>
          </cell>
          <cell r="Q83">
            <v>0</v>
          </cell>
          <cell r="R83">
            <v>9269.880723836086</v>
          </cell>
          <cell r="T83">
            <v>11787</v>
          </cell>
          <cell r="U83">
            <v>1</v>
          </cell>
          <cell r="V83">
            <v>0</v>
          </cell>
          <cell r="W83">
            <v>11786.815574168166</v>
          </cell>
          <cell r="Y83">
            <v>2077</v>
          </cell>
          <cell r="Z83">
            <v>0</v>
          </cell>
          <cell r="AA83">
            <v>0</v>
          </cell>
          <cell r="AB83">
            <v>2077.233257644883</v>
          </cell>
          <cell r="AD83">
            <v>2053</v>
          </cell>
          <cell r="AE83">
            <v>1</v>
          </cell>
          <cell r="AF83">
            <v>0</v>
          </cell>
          <cell r="AG83">
            <v>2053.3635532475309</v>
          </cell>
          <cell r="AI83">
            <v>1307</v>
          </cell>
          <cell r="AJ83">
            <v>1</v>
          </cell>
          <cell r="AK83">
            <v>0</v>
          </cell>
          <cell r="AL83">
            <v>1307.2157478813021</v>
          </cell>
          <cell r="AN83">
            <v>1659</v>
          </cell>
          <cell r="AO83">
            <v>-1</v>
          </cell>
          <cell r="AP83">
            <v>0</v>
          </cell>
          <cell r="AQ83">
            <v>1659.2389065225495</v>
          </cell>
          <cell r="AS83">
            <v>2510</v>
          </cell>
          <cell r="AT83">
            <v>2</v>
          </cell>
          <cell r="AU83">
            <v>0</v>
          </cell>
          <cell r="AV83">
            <v>2510.1783808715268</v>
          </cell>
          <cell r="AX83">
            <v>17168</v>
          </cell>
          <cell r="AY83">
            <v>1</v>
          </cell>
          <cell r="AZ83">
            <v>0</v>
          </cell>
          <cell r="BA83">
            <v>17167.775555329634</v>
          </cell>
          <cell r="BC83">
            <v>-26599</v>
          </cell>
          <cell r="BD83">
            <v>1</v>
          </cell>
          <cell r="BE83">
            <v>1</v>
          </cell>
          <cell r="BF83">
            <v>-1</v>
          </cell>
          <cell r="BG83">
            <v>0</v>
          </cell>
          <cell r="BH83">
            <v>0</v>
          </cell>
          <cell r="BI83">
            <v>-26599.070393569866</v>
          </cell>
          <cell r="BK83">
            <v>64015</v>
          </cell>
          <cell r="BL83">
            <v>-1</v>
          </cell>
          <cell r="BM83">
            <v>0</v>
          </cell>
          <cell r="BN83">
            <v>64015.467313317218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-1</v>
          </cell>
          <cell r="BV83">
            <v>0</v>
          </cell>
          <cell r="BW83">
            <v>64015</v>
          </cell>
          <cell r="BY83">
            <v>70936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I83">
            <v>184</v>
          </cell>
          <cell r="CJ83">
            <v>0</v>
          </cell>
          <cell r="CK83">
            <v>0</v>
          </cell>
          <cell r="CL83">
            <v>184.02644783944115</v>
          </cell>
          <cell r="CN83">
            <v>462</v>
          </cell>
          <cell r="CO83">
            <v>0</v>
          </cell>
          <cell r="CP83">
            <v>0</v>
          </cell>
          <cell r="CQ83">
            <v>462.24906633686521</v>
          </cell>
          <cell r="CS83">
            <v>462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462.24906633686521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J83">
            <v>354</v>
          </cell>
          <cell r="DK83">
            <v>0</v>
          </cell>
          <cell r="DL83">
            <v>0</v>
          </cell>
          <cell r="DM83">
            <v>353.894334816857</v>
          </cell>
          <cell r="DO83">
            <v>482</v>
          </cell>
          <cell r="DP83">
            <v>0</v>
          </cell>
          <cell r="DQ83">
            <v>0</v>
          </cell>
          <cell r="DR83">
            <v>482.08299095769218</v>
          </cell>
          <cell r="DT83">
            <v>7097</v>
          </cell>
          <cell r="DU83">
            <v>0.90910855847081518</v>
          </cell>
          <cell r="DV83">
            <v>0</v>
          </cell>
          <cell r="DW83">
            <v>7096.8867818468625</v>
          </cell>
          <cell r="DY83">
            <v>45</v>
          </cell>
          <cell r="DZ83">
            <v>0</v>
          </cell>
          <cell r="EA83">
            <v>0</v>
          </cell>
          <cell r="EB83">
            <v>45.420322464389599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I83">
            <v>102</v>
          </cell>
          <cell r="EJ83">
            <v>-1</v>
          </cell>
          <cell r="EK83">
            <v>0</v>
          </cell>
          <cell r="EL83">
            <v>102.48322302530528</v>
          </cell>
          <cell r="EN83">
            <v>705</v>
          </cell>
          <cell r="EO83">
            <v>-1</v>
          </cell>
          <cell r="EP83">
            <v>0</v>
          </cell>
          <cell r="EQ83">
            <v>705.45758586551256</v>
          </cell>
        </row>
        <row r="89">
          <cell r="C89" t="str">
            <v>30900TAllcustom2Allcustom3USD Total</v>
          </cell>
          <cell r="E89">
            <v>18787</v>
          </cell>
          <cell r="F89">
            <v>0</v>
          </cell>
          <cell r="H89">
            <v>18786.871730178602</v>
          </cell>
          <cell r="J89">
            <v>7284</v>
          </cell>
          <cell r="K89">
            <v>0</v>
          </cell>
          <cell r="M89">
            <v>7283.9364038700996</v>
          </cell>
          <cell r="O89">
            <v>5630</v>
          </cell>
          <cell r="P89">
            <v>0</v>
          </cell>
          <cell r="R89">
            <v>5630.1576945851002</v>
          </cell>
          <cell r="T89">
            <v>4954</v>
          </cell>
          <cell r="U89">
            <v>0</v>
          </cell>
          <cell r="W89">
            <v>4954.3271359318305</v>
          </cell>
          <cell r="Y89">
            <v>1062</v>
          </cell>
          <cell r="Z89">
            <v>0</v>
          </cell>
          <cell r="AB89">
            <v>1062.03359479915</v>
          </cell>
          <cell r="AD89">
            <v>1047</v>
          </cell>
          <cell r="AE89">
            <v>0</v>
          </cell>
          <cell r="AG89">
            <v>1046.8174853892799</v>
          </cell>
          <cell r="AI89">
            <v>302</v>
          </cell>
          <cell r="AJ89">
            <v>0</v>
          </cell>
          <cell r="AL89">
            <v>302.06097748415101</v>
          </cell>
          <cell r="AN89">
            <v>411</v>
          </cell>
          <cell r="AO89">
            <v>0</v>
          </cell>
          <cell r="AQ89">
            <v>410.671432469482</v>
          </cell>
          <cell r="AS89">
            <v>1420</v>
          </cell>
          <cell r="AT89">
            <v>0</v>
          </cell>
          <cell r="AV89">
            <v>1419.89163978447</v>
          </cell>
          <cell r="AX89">
            <v>-3235</v>
          </cell>
          <cell r="AY89">
            <v>0</v>
          </cell>
          <cell r="BA89">
            <v>-3235.2811804036696</v>
          </cell>
          <cell r="BC89">
            <v>-57</v>
          </cell>
          <cell r="BD89">
            <v>0</v>
          </cell>
          <cell r="BE89">
            <v>-1</v>
          </cell>
          <cell r="BF89">
            <v>0</v>
          </cell>
          <cell r="BH89">
            <v>0</v>
          </cell>
          <cell r="BI89">
            <v>-56.258307135379397</v>
          </cell>
          <cell r="BK89">
            <v>37605</v>
          </cell>
          <cell r="BL89">
            <v>0</v>
          </cell>
          <cell r="BM89">
            <v>0</v>
          </cell>
          <cell r="BN89">
            <v>37605.228606953104</v>
          </cell>
          <cell r="BP89">
            <v>0</v>
          </cell>
          <cell r="BQ89">
            <v>0</v>
          </cell>
          <cell r="BS89">
            <v>0</v>
          </cell>
          <cell r="BU89">
            <v>0</v>
          </cell>
          <cell r="BV89">
            <v>0</v>
          </cell>
          <cell r="BW89">
            <v>37605</v>
          </cell>
          <cell r="BY89">
            <v>39477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I89">
            <v>-349</v>
          </cell>
          <cell r="CJ89">
            <v>0</v>
          </cell>
          <cell r="CL89">
            <v>-349.23224995300899</v>
          </cell>
          <cell r="CN89">
            <v>440</v>
          </cell>
          <cell r="CO89">
            <v>0</v>
          </cell>
          <cell r="CQ89">
            <v>440.42527781909001</v>
          </cell>
          <cell r="CS89">
            <v>440</v>
          </cell>
          <cell r="CT89">
            <v>0</v>
          </cell>
          <cell r="CU89">
            <v>0</v>
          </cell>
          <cell r="CV89">
            <v>0</v>
          </cell>
          <cell r="CX89">
            <v>440.42527781909001</v>
          </cell>
          <cell r="CZ89">
            <v>0</v>
          </cell>
          <cell r="DA89">
            <v>0</v>
          </cell>
          <cell r="DC89">
            <v>0</v>
          </cell>
          <cell r="DE89">
            <v>0</v>
          </cell>
          <cell r="DF89">
            <v>0</v>
          </cell>
          <cell r="DH89">
            <v>0</v>
          </cell>
          <cell r="DJ89">
            <v>336</v>
          </cell>
          <cell r="DK89">
            <v>0</v>
          </cell>
          <cell r="DM89">
            <v>336.30204060485704</v>
          </cell>
          <cell r="DO89">
            <v>160</v>
          </cell>
          <cell r="DP89">
            <v>0</v>
          </cell>
          <cell r="DR89">
            <v>160.098352263566</v>
          </cell>
          <cell r="DT89">
            <v>2822</v>
          </cell>
          <cell r="DU89">
            <v>0</v>
          </cell>
          <cell r="DW89">
            <v>2821.5834901420599</v>
          </cell>
          <cell r="DY89">
            <v>42</v>
          </cell>
          <cell r="DZ89">
            <v>0</v>
          </cell>
          <cell r="EB89">
            <v>42.1983913979048</v>
          </cell>
          <cell r="ED89">
            <v>0</v>
          </cell>
          <cell r="EE89">
            <v>0</v>
          </cell>
          <cell r="EG89">
            <v>-0.13400000000000001</v>
          </cell>
          <cell r="EI89">
            <v>30</v>
          </cell>
          <cell r="EJ89">
            <v>0</v>
          </cell>
          <cell r="EL89">
            <v>30.238128131174999</v>
          </cell>
          <cell r="EN89">
            <v>220</v>
          </cell>
          <cell r="EO89">
            <v>0</v>
          </cell>
          <cell r="EQ89">
            <v>220.46541322513301</v>
          </cell>
        </row>
        <row r="90">
          <cell r="CA90">
            <v>0</v>
          </cell>
          <cell r="CB90">
            <v>0</v>
          </cell>
          <cell r="CC90">
            <v>0</v>
          </cell>
          <cell r="CE90">
            <v>0</v>
          </cell>
        </row>
        <row r="91">
          <cell r="E91">
            <v>18787</v>
          </cell>
          <cell r="F91">
            <v>0</v>
          </cell>
          <cell r="G91">
            <v>0</v>
          </cell>
          <cell r="H91">
            <v>18786.871730178602</v>
          </cell>
          <cell r="J91">
            <v>7284</v>
          </cell>
          <cell r="K91">
            <v>0</v>
          </cell>
          <cell r="L91">
            <v>0</v>
          </cell>
          <cell r="M91">
            <v>7283.9364038700996</v>
          </cell>
          <cell r="O91">
            <v>5630</v>
          </cell>
          <cell r="P91">
            <v>0</v>
          </cell>
          <cell r="Q91">
            <v>0</v>
          </cell>
          <cell r="R91">
            <v>5630.1576945851002</v>
          </cell>
          <cell r="T91">
            <v>4954</v>
          </cell>
          <cell r="U91">
            <v>0</v>
          </cell>
          <cell r="V91">
            <v>0</v>
          </cell>
          <cell r="W91">
            <v>4954.3271359318305</v>
          </cell>
          <cell r="Y91">
            <v>1062</v>
          </cell>
          <cell r="Z91">
            <v>0</v>
          </cell>
          <cell r="AA91">
            <v>0</v>
          </cell>
          <cell r="AB91">
            <v>1062.03359479915</v>
          </cell>
          <cell r="AD91">
            <v>1047</v>
          </cell>
          <cell r="AE91">
            <v>0</v>
          </cell>
          <cell r="AF91">
            <v>0</v>
          </cell>
          <cell r="AG91">
            <v>1046.8174853892799</v>
          </cell>
          <cell r="AI91">
            <v>302</v>
          </cell>
          <cell r="AJ91">
            <v>0</v>
          </cell>
          <cell r="AK91">
            <v>0</v>
          </cell>
          <cell r="AL91">
            <v>302.06097748415101</v>
          </cell>
          <cell r="AN91">
            <v>411</v>
          </cell>
          <cell r="AO91">
            <v>0</v>
          </cell>
          <cell r="AP91">
            <v>0</v>
          </cell>
          <cell r="AQ91">
            <v>410.671432469482</v>
          </cell>
          <cell r="AS91">
            <v>1420</v>
          </cell>
          <cell r="AT91">
            <v>0</v>
          </cell>
          <cell r="AU91">
            <v>0</v>
          </cell>
          <cell r="AV91">
            <v>1419.89163978447</v>
          </cell>
          <cell r="AX91">
            <v>-3235</v>
          </cell>
          <cell r="AY91">
            <v>0</v>
          </cell>
          <cell r="AZ91">
            <v>0</v>
          </cell>
          <cell r="BA91">
            <v>-3235.2811804036696</v>
          </cell>
          <cell r="BC91">
            <v>-57</v>
          </cell>
          <cell r="BD91">
            <v>0</v>
          </cell>
          <cell r="BE91">
            <v>-1</v>
          </cell>
          <cell r="BF91">
            <v>0</v>
          </cell>
          <cell r="BG91">
            <v>0</v>
          </cell>
          <cell r="BH91">
            <v>0</v>
          </cell>
          <cell r="BI91">
            <v>-56.258307135379397</v>
          </cell>
          <cell r="BK91">
            <v>37605</v>
          </cell>
          <cell r="BL91">
            <v>0</v>
          </cell>
          <cell r="BM91">
            <v>0</v>
          </cell>
          <cell r="BN91">
            <v>37605.228606953104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U91">
            <v>0</v>
          </cell>
          <cell r="BV91">
            <v>0</v>
          </cell>
          <cell r="BW91">
            <v>37605</v>
          </cell>
          <cell r="BY91">
            <v>39477</v>
          </cell>
          <cell r="CA91">
            <v>0</v>
          </cell>
          <cell r="CB91">
            <v>0</v>
          </cell>
          <cell r="CC91">
            <v>0</v>
          </cell>
          <cell r="CE91">
            <v>0</v>
          </cell>
          <cell r="CF91">
            <v>0</v>
          </cell>
          <cell r="CI91">
            <v>-349</v>
          </cell>
          <cell r="CJ91">
            <v>0</v>
          </cell>
          <cell r="CK91">
            <v>0</v>
          </cell>
          <cell r="CL91">
            <v>-349.23224995300899</v>
          </cell>
          <cell r="CN91">
            <v>440</v>
          </cell>
          <cell r="CO91">
            <v>0</v>
          </cell>
          <cell r="CP91">
            <v>0</v>
          </cell>
          <cell r="CQ91">
            <v>440.42527781909001</v>
          </cell>
          <cell r="CS91">
            <v>440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440.42527781909001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J91">
            <v>336</v>
          </cell>
          <cell r="DK91">
            <v>0</v>
          </cell>
          <cell r="DL91">
            <v>0</v>
          </cell>
          <cell r="DM91">
            <v>336.30204060485704</v>
          </cell>
          <cell r="DO91">
            <v>160</v>
          </cell>
          <cell r="DP91">
            <v>0</v>
          </cell>
          <cell r="DQ91">
            <v>0</v>
          </cell>
          <cell r="DR91">
            <v>160.098352263566</v>
          </cell>
          <cell r="DT91">
            <v>2822</v>
          </cell>
          <cell r="DU91">
            <v>0</v>
          </cell>
          <cell r="DV91">
            <v>0</v>
          </cell>
          <cell r="DW91">
            <v>2821.5834901420599</v>
          </cell>
          <cell r="DY91">
            <v>42</v>
          </cell>
          <cell r="DZ91">
            <v>0</v>
          </cell>
          <cell r="EA91">
            <v>0</v>
          </cell>
          <cell r="EB91">
            <v>42.1983913979048</v>
          </cell>
          <cell r="ED91">
            <v>0</v>
          </cell>
          <cell r="EE91">
            <v>0</v>
          </cell>
          <cell r="EF91">
            <v>0</v>
          </cell>
          <cell r="EG91">
            <v>-0.13400000000000001</v>
          </cell>
          <cell r="EI91">
            <v>30</v>
          </cell>
          <cell r="EJ91">
            <v>0</v>
          </cell>
          <cell r="EK91">
            <v>0</v>
          </cell>
          <cell r="EL91">
            <v>30.238128131174999</v>
          </cell>
          <cell r="EN91">
            <v>220</v>
          </cell>
          <cell r="EO91">
            <v>0</v>
          </cell>
          <cell r="EP91">
            <v>0</v>
          </cell>
          <cell r="EQ91">
            <v>220.46541322513301</v>
          </cell>
        </row>
        <row r="92">
          <cell r="C92" t="str">
            <v>31900TAllcustom2Allcustom3USD Total</v>
          </cell>
          <cell r="E92">
            <v>11</v>
          </cell>
          <cell r="F92">
            <v>0</v>
          </cell>
          <cell r="H92">
            <v>11.138910538557301</v>
          </cell>
          <cell r="J92">
            <v>0</v>
          </cell>
          <cell r="K92">
            <v>0</v>
          </cell>
          <cell r="M92">
            <v>0</v>
          </cell>
          <cell r="O92">
            <v>545</v>
          </cell>
          <cell r="P92">
            <v>0</v>
          </cell>
          <cell r="R92">
            <v>545.05162214510699</v>
          </cell>
          <cell r="T92">
            <v>1</v>
          </cell>
          <cell r="U92">
            <v>1</v>
          </cell>
          <cell r="W92">
            <v>0.45434105156530302</v>
          </cell>
          <cell r="Y92">
            <v>0</v>
          </cell>
          <cell r="Z92">
            <v>0</v>
          </cell>
          <cell r="AB92">
            <v>-0.326811598919997</v>
          </cell>
          <cell r="AD92">
            <v>0</v>
          </cell>
          <cell r="AE92">
            <v>0</v>
          </cell>
          <cell r="AG92">
            <v>0</v>
          </cell>
          <cell r="AI92">
            <v>0</v>
          </cell>
          <cell r="AJ92">
            <v>0</v>
          </cell>
          <cell r="AL92">
            <v>-0.49972567300607001</v>
          </cell>
          <cell r="AN92">
            <v>14</v>
          </cell>
          <cell r="AO92">
            <v>-1</v>
          </cell>
          <cell r="AQ92">
            <v>14.606428942951501</v>
          </cell>
          <cell r="AS92">
            <v>60</v>
          </cell>
          <cell r="AT92">
            <v>0</v>
          </cell>
          <cell r="AV92">
            <v>60.111303846863002</v>
          </cell>
          <cell r="AX92">
            <v>0</v>
          </cell>
          <cell r="AY92">
            <v>0</v>
          </cell>
          <cell r="BA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631</v>
          </cell>
          <cell r="BL92">
            <v>0</v>
          </cell>
          <cell r="BM92">
            <v>0</v>
          </cell>
          <cell r="BN92">
            <v>630.53606925311806</v>
          </cell>
          <cell r="BP92">
            <v>0</v>
          </cell>
          <cell r="BQ92">
            <v>0</v>
          </cell>
          <cell r="BS92">
            <v>0</v>
          </cell>
          <cell r="BU92">
            <v>0</v>
          </cell>
          <cell r="BV92">
            <v>0</v>
          </cell>
          <cell r="BW92">
            <v>631</v>
          </cell>
          <cell r="BY92">
            <v>571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I92">
            <v>0</v>
          </cell>
          <cell r="CL92">
            <v>0</v>
          </cell>
          <cell r="CN92">
            <v>7</v>
          </cell>
          <cell r="CO92">
            <v>1</v>
          </cell>
          <cell r="CQ92">
            <v>6.2240000000000002</v>
          </cell>
          <cell r="CS92">
            <v>7</v>
          </cell>
          <cell r="CT92">
            <v>1</v>
          </cell>
          <cell r="CU92">
            <v>0</v>
          </cell>
          <cell r="CV92">
            <v>0</v>
          </cell>
          <cell r="CX92">
            <v>6.2240000000000002</v>
          </cell>
          <cell r="CZ92">
            <v>0</v>
          </cell>
          <cell r="DC92">
            <v>0</v>
          </cell>
          <cell r="DE92">
            <v>0</v>
          </cell>
          <cell r="DH92">
            <v>0</v>
          </cell>
          <cell r="DJ92">
            <v>0</v>
          </cell>
          <cell r="DM92">
            <v>0</v>
          </cell>
          <cell r="DO92">
            <v>53</v>
          </cell>
          <cell r="DR92">
            <v>53.454672521738402</v>
          </cell>
          <cell r="DT92">
            <v>14</v>
          </cell>
          <cell r="DW92">
            <v>13.7798916710254</v>
          </cell>
          <cell r="DY92">
            <v>0</v>
          </cell>
          <cell r="EB92">
            <v>0</v>
          </cell>
          <cell r="ED92">
            <v>0</v>
          </cell>
          <cell r="EG92">
            <v>0</v>
          </cell>
          <cell r="EI92">
            <v>0</v>
          </cell>
          <cell r="EL92">
            <v>0.26041924838654501</v>
          </cell>
          <cell r="EN92">
            <v>0</v>
          </cell>
          <cell r="EQ92">
            <v>0.17221207673802499</v>
          </cell>
        </row>
        <row r="93">
          <cell r="C93" t="str">
            <v>32900TAllcustom2Allcustom3USD Total</v>
          </cell>
          <cell r="E93">
            <v>18798</v>
          </cell>
          <cell r="F93">
            <v>0</v>
          </cell>
          <cell r="G93">
            <v>0</v>
          </cell>
          <cell r="H93">
            <v>18798.010640717159</v>
          </cell>
          <cell r="J93">
            <v>7284</v>
          </cell>
          <cell r="K93">
            <v>0</v>
          </cell>
          <cell r="L93">
            <v>0</v>
          </cell>
          <cell r="M93">
            <v>7283.9364038700996</v>
          </cell>
          <cell r="O93">
            <v>6175</v>
          </cell>
          <cell r="P93">
            <v>0</v>
          </cell>
          <cell r="Q93">
            <v>0</v>
          </cell>
          <cell r="R93">
            <v>6175.2093167302073</v>
          </cell>
          <cell r="T93">
            <v>4955</v>
          </cell>
          <cell r="U93">
            <v>1</v>
          </cell>
          <cell r="V93">
            <v>0</v>
          </cell>
          <cell r="W93">
            <v>4954.7814769833958</v>
          </cell>
          <cell r="Y93">
            <v>1062</v>
          </cell>
          <cell r="Z93">
            <v>0</v>
          </cell>
          <cell r="AA93">
            <v>0</v>
          </cell>
          <cell r="AB93">
            <v>1061.7067832002301</v>
          </cell>
          <cell r="AD93">
            <v>1047</v>
          </cell>
          <cell r="AE93">
            <v>0</v>
          </cell>
          <cell r="AF93">
            <v>0</v>
          </cell>
          <cell r="AG93">
            <v>1046.8174853892799</v>
          </cell>
          <cell r="AI93">
            <v>302</v>
          </cell>
          <cell r="AJ93">
            <v>0</v>
          </cell>
          <cell r="AK93">
            <v>0</v>
          </cell>
          <cell r="AL93">
            <v>301.56125181114493</v>
          </cell>
          <cell r="AN93">
            <v>425</v>
          </cell>
          <cell r="AO93">
            <v>-1</v>
          </cell>
          <cell r="AP93">
            <v>0</v>
          </cell>
          <cell r="AQ93">
            <v>425.27786141243348</v>
          </cell>
          <cell r="AS93">
            <v>1480</v>
          </cell>
          <cell r="AT93">
            <v>0</v>
          </cell>
          <cell r="AU93">
            <v>0</v>
          </cell>
          <cell r="AV93">
            <v>1480.002943631333</v>
          </cell>
          <cell r="AX93">
            <v>-3235</v>
          </cell>
          <cell r="AY93">
            <v>0</v>
          </cell>
          <cell r="AZ93">
            <v>0</v>
          </cell>
          <cell r="BA93">
            <v>-3235.2811804036696</v>
          </cell>
          <cell r="BC93">
            <v>-57</v>
          </cell>
          <cell r="BD93">
            <v>0</v>
          </cell>
          <cell r="BE93">
            <v>-1</v>
          </cell>
          <cell r="BF93">
            <v>0</v>
          </cell>
          <cell r="BG93">
            <v>0</v>
          </cell>
          <cell r="BH93">
            <v>0</v>
          </cell>
          <cell r="BI93">
            <v>-56.258307135379397</v>
          </cell>
          <cell r="BK93">
            <v>38236</v>
          </cell>
          <cell r="BL93">
            <v>0</v>
          </cell>
          <cell r="BM93">
            <v>0</v>
          </cell>
          <cell r="BN93">
            <v>38235.764676206221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U93">
            <v>0</v>
          </cell>
          <cell r="BV93">
            <v>0</v>
          </cell>
          <cell r="BW93">
            <v>38236</v>
          </cell>
          <cell r="BY93">
            <v>40048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I93">
            <v>-349</v>
          </cell>
          <cell r="CJ93">
            <v>0</v>
          </cell>
          <cell r="CK93">
            <v>0</v>
          </cell>
          <cell r="CL93">
            <v>-349.23224995300899</v>
          </cell>
          <cell r="CN93">
            <v>447</v>
          </cell>
          <cell r="CO93">
            <v>1</v>
          </cell>
          <cell r="CP93">
            <v>0</v>
          </cell>
          <cell r="CQ93">
            <v>446.64927781909</v>
          </cell>
          <cell r="CS93">
            <v>447</v>
          </cell>
          <cell r="CT93">
            <v>1</v>
          </cell>
          <cell r="CU93">
            <v>0</v>
          </cell>
          <cell r="CV93">
            <v>0</v>
          </cell>
          <cell r="CW93">
            <v>0</v>
          </cell>
          <cell r="CX93">
            <v>446.64927781909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J93">
            <v>336</v>
          </cell>
          <cell r="DK93">
            <v>0</v>
          </cell>
          <cell r="DL93">
            <v>0</v>
          </cell>
          <cell r="DM93">
            <v>336.30204060485704</v>
          </cell>
          <cell r="DO93">
            <v>213</v>
          </cell>
          <cell r="DP93">
            <v>0</v>
          </cell>
          <cell r="DQ93">
            <v>0</v>
          </cell>
          <cell r="DR93">
            <v>213.55302478530439</v>
          </cell>
          <cell r="DT93">
            <v>2836</v>
          </cell>
          <cell r="DU93">
            <v>0</v>
          </cell>
          <cell r="DV93">
            <v>0</v>
          </cell>
          <cell r="DW93">
            <v>2835.3633818130852</v>
          </cell>
          <cell r="DY93">
            <v>42</v>
          </cell>
          <cell r="DZ93">
            <v>0</v>
          </cell>
          <cell r="EA93">
            <v>0</v>
          </cell>
          <cell r="EB93">
            <v>42.1983913979048</v>
          </cell>
          <cell r="ED93">
            <v>0</v>
          </cell>
          <cell r="EE93">
            <v>0</v>
          </cell>
          <cell r="EF93">
            <v>0</v>
          </cell>
          <cell r="EG93">
            <v>-0.13400000000000001</v>
          </cell>
          <cell r="EI93">
            <v>30</v>
          </cell>
          <cell r="EJ93">
            <v>0</v>
          </cell>
          <cell r="EK93">
            <v>0</v>
          </cell>
          <cell r="EL93">
            <v>30.498547379561543</v>
          </cell>
          <cell r="EN93">
            <v>220</v>
          </cell>
          <cell r="EO93">
            <v>0</v>
          </cell>
          <cell r="EP93">
            <v>0</v>
          </cell>
          <cell r="EQ93">
            <v>220.63762530187103</v>
          </cell>
        </row>
        <row r="95">
          <cell r="C95" t="str">
            <v>33500TAllcustom2Allcustom3USD Total</v>
          </cell>
          <cell r="E95">
            <v>2284</v>
          </cell>
          <cell r="H95">
            <v>2284.0654518667102</v>
          </cell>
          <cell r="J95">
            <v>1204</v>
          </cell>
          <cell r="M95">
            <v>1204.0393973499999</v>
          </cell>
          <cell r="O95">
            <v>1698</v>
          </cell>
          <cell r="R95">
            <v>1698.2693965180699</v>
          </cell>
          <cell r="T95">
            <v>2516</v>
          </cell>
          <cell r="W95">
            <v>2516.3801162199998</v>
          </cell>
          <cell r="Y95">
            <v>397</v>
          </cell>
          <cell r="AB95">
            <v>397.169319498302</v>
          </cell>
          <cell r="AD95">
            <v>215</v>
          </cell>
          <cell r="AG95">
            <v>215.49941683</v>
          </cell>
          <cell r="AI95">
            <v>15</v>
          </cell>
          <cell r="AL95">
            <v>14.956334575743</v>
          </cell>
          <cell r="AN95">
            <v>980</v>
          </cell>
          <cell r="AQ95">
            <v>980.29521036687095</v>
          </cell>
          <cell r="AS95">
            <v>67</v>
          </cell>
          <cell r="AV95">
            <v>67.063484756125703</v>
          </cell>
          <cell r="AX95">
            <v>7602</v>
          </cell>
          <cell r="BA95">
            <v>7602.3634832813595</v>
          </cell>
          <cell r="BC95">
            <v>-6405</v>
          </cell>
          <cell r="BE95">
            <v>2</v>
          </cell>
          <cell r="BH95">
            <v>0</v>
          </cell>
          <cell r="BI95">
            <v>-6407.0388976410195</v>
          </cell>
          <cell r="BK95">
            <v>10573</v>
          </cell>
          <cell r="BM95">
            <v>0</v>
          </cell>
          <cell r="BN95">
            <v>10573.062713622199</v>
          </cell>
          <cell r="BP95">
            <v>0</v>
          </cell>
          <cell r="BS95">
            <v>0</v>
          </cell>
          <cell r="BU95">
            <v>0</v>
          </cell>
          <cell r="BV95">
            <v>0</v>
          </cell>
          <cell r="BW95">
            <v>10573</v>
          </cell>
          <cell r="BY95">
            <v>9309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I95">
            <v>0</v>
          </cell>
          <cell r="CL95">
            <v>0</v>
          </cell>
          <cell r="CN95">
            <v>0</v>
          </cell>
          <cell r="CQ95">
            <v>0</v>
          </cell>
          <cell r="CS95">
            <v>0</v>
          </cell>
          <cell r="CU95">
            <v>0</v>
          </cell>
          <cell r="CX95">
            <v>0</v>
          </cell>
          <cell r="CZ95">
            <v>0</v>
          </cell>
          <cell r="DC95">
            <v>0</v>
          </cell>
          <cell r="DE95">
            <v>0</v>
          </cell>
          <cell r="DH95">
            <v>0</v>
          </cell>
          <cell r="DJ95">
            <v>0</v>
          </cell>
          <cell r="DM95">
            <v>0</v>
          </cell>
          <cell r="DO95">
            <v>0</v>
          </cell>
          <cell r="DR95">
            <v>0</v>
          </cell>
          <cell r="DT95">
            <v>1609</v>
          </cell>
          <cell r="DU95">
            <v>0.92028127091998613</v>
          </cell>
          <cell r="DW95">
            <v>1607.92028127092</v>
          </cell>
          <cell r="DY95">
            <v>0</v>
          </cell>
          <cell r="EB95">
            <v>0</v>
          </cell>
          <cell r="ED95">
            <v>0</v>
          </cell>
          <cell r="EG95">
            <v>0</v>
          </cell>
          <cell r="EI95">
            <v>37</v>
          </cell>
          <cell r="EL95">
            <v>37.479330508879698</v>
          </cell>
          <cell r="EN95">
            <v>30</v>
          </cell>
          <cell r="EQ95">
            <v>29.584154247246001</v>
          </cell>
        </row>
        <row r="97">
          <cell r="C97" t="str">
            <v>33010Allcustom2Allcustom3USD Total</v>
          </cell>
          <cell r="E97">
            <v>195</v>
          </cell>
          <cell r="H97">
            <v>194.51387730117602</v>
          </cell>
          <cell r="J97">
            <v>6</v>
          </cell>
          <cell r="M97">
            <v>6.00730275</v>
          </cell>
          <cell r="O97">
            <v>19</v>
          </cell>
          <cell r="R97">
            <v>19.190590885586101</v>
          </cell>
          <cell r="T97">
            <v>11</v>
          </cell>
          <cell r="W97">
            <v>10.839591</v>
          </cell>
          <cell r="Y97">
            <v>18</v>
          </cell>
          <cell r="AB97">
            <v>17.805426899999997</v>
          </cell>
          <cell r="AD97">
            <v>0</v>
          </cell>
          <cell r="AG97">
            <v>0</v>
          </cell>
          <cell r="AI97">
            <v>6</v>
          </cell>
          <cell r="AL97">
            <v>6.3453996436147806</v>
          </cell>
          <cell r="AN97">
            <v>58</v>
          </cell>
          <cell r="AQ97">
            <v>57.698306636811502</v>
          </cell>
          <cell r="AS97">
            <v>1</v>
          </cell>
          <cell r="AV97">
            <v>0.532875386998798</v>
          </cell>
          <cell r="AX97">
            <v>3</v>
          </cell>
          <cell r="BA97">
            <v>3.4382605499999999</v>
          </cell>
          <cell r="BC97">
            <v>-1</v>
          </cell>
          <cell r="BE97">
            <v>-1</v>
          </cell>
          <cell r="BH97">
            <v>0</v>
          </cell>
          <cell r="BI97">
            <v>0</v>
          </cell>
          <cell r="BK97">
            <v>316</v>
          </cell>
          <cell r="BM97">
            <v>0</v>
          </cell>
          <cell r="BN97">
            <v>316.37163105418699</v>
          </cell>
          <cell r="BP97">
            <v>0</v>
          </cell>
          <cell r="BQ97">
            <v>0</v>
          </cell>
          <cell r="BS97">
            <v>0</v>
          </cell>
          <cell r="BU97">
            <v>0</v>
          </cell>
          <cell r="BV97">
            <v>0</v>
          </cell>
          <cell r="BW97">
            <v>316</v>
          </cell>
          <cell r="BY97">
            <v>313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I97">
            <v>0</v>
          </cell>
          <cell r="CL97">
            <v>0</v>
          </cell>
          <cell r="CN97">
            <v>0</v>
          </cell>
          <cell r="CQ97">
            <v>0</v>
          </cell>
          <cell r="CS97">
            <v>0</v>
          </cell>
          <cell r="CU97">
            <v>0</v>
          </cell>
          <cell r="CX97">
            <v>0</v>
          </cell>
          <cell r="CZ97">
            <v>0</v>
          </cell>
          <cell r="DC97">
            <v>0</v>
          </cell>
          <cell r="DE97">
            <v>0</v>
          </cell>
          <cell r="DH97">
            <v>0</v>
          </cell>
          <cell r="DJ97">
            <v>0</v>
          </cell>
          <cell r="DM97">
            <v>0</v>
          </cell>
          <cell r="DO97">
            <v>0</v>
          </cell>
          <cell r="DR97">
            <v>0</v>
          </cell>
          <cell r="DT97">
            <v>82</v>
          </cell>
          <cell r="DU97">
            <v>-0.15086681957370729</v>
          </cell>
          <cell r="DW97">
            <v>81.849133180426293</v>
          </cell>
          <cell r="DY97">
            <v>0</v>
          </cell>
          <cell r="EB97">
            <v>0</v>
          </cell>
          <cell r="ED97">
            <v>0</v>
          </cell>
          <cell r="EG97">
            <v>0</v>
          </cell>
          <cell r="EI97">
            <v>0</v>
          </cell>
          <cell r="EL97">
            <v>0</v>
          </cell>
          <cell r="EN97">
            <v>0</v>
          </cell>
          <cell r="EQ97">
            <v>0</v>
          </cell>
        </row>
        <row r="98">
          <cell r="C98" t="str">
            <v>33020Allcustom2Allcustom3USD Total</v>
          </cell>
          <cell r="E98">
            <v>511</v>
          </cell>
          <cell r="H98">
            <v>510.85170697848599</v>
          </cell>
          <cell r="J98">
            <v>3393</v>
          </cell>
          <cell r="M98">
            <v>3393.1177688800003</v>
          </cell>
          <cell r="O98">
            <v>156</v>
          </cell>
          <cell r="R98">
            <v>156.129388490059</v>
          </cell>
          <cell r="T98">
            <v>44</v>
          </cell>
          <cell r="W98">
            <v>43.952316061663801</v>
          </cell>
          <cell r="Y98">
            <v>40</v>
          </cell>
          <cell r="AB98">
            <v>40.182050122383899</v>
          </cell>
          <cell r="AD98">
            <v>4</v>
          </cell>
          <cell r="AG98">
            <v>3.7341747500000002</v>
          </cell>
          <cell r="AI98">
            <v>9</v>
          </cell>
          <cell r="AL98">
            <v>8.93156339652624</v>
          </cell>
          <cell r="AN98">
            <v>2</v>
          </cell>
          <cell r="AQ98">
            <v>1.7697232921406101</v>
          </cell>
          <cell r="AS98">
            <v>78</v>
          </cell>
          <cell r="AV98">
            <v>78.3380622433897</v>
          </cell>
          <cell r="AX98">
            <v>326</v>
          </cell>
          <cell r="BA98">
            <v>325.62655132999998</v>
          </cell>
          <cell r="BC98">
            <v>-6</v>
          </cell>
          <cell r="BE98">
            <v>0</v>
          </cell>
          <cell r="BH98">
            <v>0</v>
          </cell>
          <cell r="BI98">
            <v>-6.091755</v>
          </cell>
          <cell r="BK98">
            <v>4557</v>
          </cell>
          <cell r="BM98">
            <v>0</v>
          </cell>
          <cell r="BN98">
            <v>4556.5415505446499</v>
          </cell>
          <cell r="BP98">
            <v>0</v>
          </cell>
          <cell r="BS98">
            <v>0</v>
          </cell>
          <cell r="BU98">
            <v>0</v>
          </cell>
          <cell r="BV98">
            <v>0</v>
          </cell>
          <cell r="BW98">
            <v>4557</v>
          </cell>
          <cell r="BY98">
            <v>4159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10</v>
          </cell>
          <cell r="CL98">
            <v>10</v>
          </cell>
          <cell r="CN98">
            <v>0</v>
          </cell>
          <cell r="CQ98">
            <v>0</v>
          </cell>
          <cell r="CS98">
            <v>0</v>
          </cell>
          <cell r="CU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0</v>
          </cell>
          <cell r="DT98">
            <v>54</v>
          </cell>
          <cell r="DU98">
            <v>-0.3824884389491956</v>
          </cell>
          <cell r="DW98">
            <v>54.617511561050804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0</v>
          </cell>
          <cell r="EN98">
            <v>29</v>
          </cell>
          <cell r="EQ98">
            <v>28.539876309473499</v>
          </cell>
        </row>
        <row r="99">
          <cell r="C99" t="str">
            <v>33600TAllcustom2Allcustom3USD Total</v>
          </cell>
          <cell r="E99">
            <v>47</v>
          </cell>
          <cell r="H99">
            <v>47.075030750000003</v>
          </cell>
          <cell r="J99">
            <v>0</v>
          </cell>
          <cell r="M99">
            <v>0</v>
          </cell>
          <cell r="O99">
            <v>0</v>
          </cell>
          <cell r="R99">
            <v>0.28299999999999997</v>
          </cell>
          <cell r="T99">
            <v>0</v>
          </cell>
          <cell r="W99">
            <v>0.29258970000000001</v>
          </cell>
          <cell r="Y99">
            <v>131</v>
          </cell>
          <cell r="AB99">
            <v>131.162842883796</v>
          </cell>
          <cell r="AD99">
            <v>0</v>
          </cell>
          <cell r="AG99">
            <v>0</v>
          </cell>
          <cell r="AI99">
            <v>0</v>
          </cell>
          <cell r="AL99">
            <v>0</v>
          </cell>
          <cell r="AN99">
            <v>4</v>
          </cell>
          <cell r="AQ99">
            <v>3.61081407543052</v>
          </cell>
          <cell r="AS99">
            <v>0</v>
          </cell>
          <cell r="AV99">
            <v>0</v>
          </cell>
          <cell r="AX99">
            <v>675</v>
          </cell>
          <cell r="BA99">
            <v>675.32854691</v>
          </cell>
          <cell r="BC99">
            <v>-227</v>
          </cell>
          <cell r="BE99">
            <v>1</v>
          </cell>
          <cell r="BH99">
            <v>0</v>
          </cell>
          <cell r="BI99">
            <v>-227.752544636289</v>
          </cell>
          <cell r="BK99">
            <v>630</v>
          </cell>
          <cell r="BM99">
            <v>0</v>
          </cell>
          <cell r="BN99">
            <v>630.00027968293796</v>
          </cell>
          <cell r="BP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630</v>
          </cell>
          <cell r="BY99">
            <v>182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I99">
            <v>0</v>
          </cell>
          <cell r="CL99">
            <v>0</v>
          </cell>
          <cell r="CN99">
            <v>0</v>
          </cell>
          <cell r="CQ99">
            <v>0</v>
          </cell>
          <cell r="CS99">
            <v>0</v>
          </cell>
          <cell r="CU99">
            <v>0</v>
          </cell>
          <cell r="CX99">
            <v>0</v>
          </cell>
          <cell r="CZ99">
            <v>0</v>
          </cell>
          <cell r="DC99">
            <v>0</v>
          </cell>
          <cell r="DE99">
            <v>0</v>
          </cell>
          <cell r="DH99">
            <v>0</v>
          </cell>
          <cell r="DJ99">
            <v>0</v>
          </cell>
          <cell r="DM99">
            <v>0</v>
          </cell>
          <cell r="DO99">
            <v>0</v>
          </cell>
          <cell r="DR99">
            <v>0</v>
          </cell>
          <cell r="DT99">
            <v>135</v>
          </cell>
          <cell r="DU99">
            <v>-0.22634304077300271</v>
          </cell>
          <cell r="DW99">
            <v>134.773656959227</v>
          </cell>
          <cell r="DY99">
            <v>0</v>
          </cell>
          <cell r="EB99">
            <v>0</v>
          </cell>
          <cell r="ED99">
            <v>0</v>
          </cell>
          <cell r="EG99">
            <v>0</v>
          </cell>
          <cell r="EI99">
            <v>0</v>
          </cell>
          <cell r="EL99">
            <v>0</v>
          </cell>
          <cell r="EN99">
            <v>0</v>
          </cell>
          <cell r="EQ99">
            <v>0</v>
          </cell>
        </row>
        <row r="100">
          <cell r="C100" t="str">
            <v>33030Allcustom2Allcustom3USD Total</v>
          </cell>
          <cell r="E100">
            <v>39</v>
          </cell>
          <cell r="H100">
            <v>39.294403886878499</v>
          </cell>
          <cell r="J100">
            <v>309</v>
          </cell>
          <cell r="M100">
            <v>308.79027232999999</v>
          </cell>
          <cell r="O100">
            <v>120</v>
          </cell>
          <cell r="R100">
            <v>119.95821116526601</v>
          </cell>
          <cell r="T100">
            <v>45</v>
          </cell>
          <cell r="W100">
            <v>44.986538885828701</v>
          </cell>
          <cell r="Y100">
            <v>27</v>
          </cell>
          <cell r="AB100">
            <v>27.112907089200199</v>
          </cell>
          <cell r="AD100">
            <v>8</v>
          </cell>
          <cell r="AG100">
            <v>7.8953696600000001</v>
          </cell>
          <cell r="AI100">
            <v>4</v>
          </cell>
          <cell r="AL100">
            <v>3.8073475575983102</v>
          </cell>
          <cell r="AN100">
            <v>8</v>
          </cell>
          <cell r="AQ100">
            <v>7.5108112733007504</v>
          </cell>
          <cell r="AS100">
            <v>3</v>
          </cell>
          <cell r="AV100">
            <v>3.1685757793744203</v>
          </cell>
          <cell r="AX100">
            <v>38</v>
          </cell>
          <cell r="BA100">
            <v>37.909999999999997</v>
          </cell>
          <cell r="BC100">
            <v>-66</v>
          </cell>
          <cell r="BE100">
            <v>-1</v>
          </cell>
          <cell r="BH100">
            <v>0</v>
          </cell>
          <cell r="BI100">
            <v>-65.322328992681506</v>
          </cell>
          <cell r="BK100">
            <v>535</v>
          </cell>
          <cell r="BM100">
            <v>0</v>
          </cell>
          <cell r="BN100">
            <v>535.11210863476595</v>
          </cell>
          <cell r="BP100">
            <v>0</v>
          </cell>
          <cell r="BS100">
            <v>0</v>
          </cell>
          <cell r="BU100">
            <v>0</v>
          </cell>
          <cell r="BV100">
            <v>0</v>
          </cell>
          <cell r="BW100">
            <v>535</v>
          </cell>
          <cell r="BY100">
            <v>560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I100">
            <v>0</v>
          </cell>
          <cell r="CL100">
            <v>0</v>
          </cell>
          <cell r="CN100">
            <v>0</v>
          </cell>
          <cell r="CQ100">
            <v>0</v>
          </cell>
          <cell r="CS100">
            <v>0</v>
          </cell>
          <cell r="CU100">
            <v>0</v>
          </cell>
          <cell r="CX100">
            <v>0</v>
          </cell>
          <cell r="CZ100">
            <v>0</v>
          </cell>
          <cell r="DC100">
            <v>0</v>
          </cell>
          <cell r="DE100">
            <v>0</v>
          </cell>
          <cell r="DH100">
            <v>0</v>
          </cell>
          <cell r="DJ100">
            <v>0</v>
          </cell>
          <cell r="DM100">
            <v>0</v>
          </cell>
          <cell r="DO100">
            <v>0</v>
          </cell>
          <cell r="DR100">
            <v>0</v>
          </cell>
          <cell r="DT100">
            <v>46</v>
          </cell>
          <cell r="DU100">
            <v>-0.67356441990069982</v>
          </cell>
          <cell r="DW100">
            <v>46.3264355800993</v>
          </cell>
          <cell r="DY100">
            <v>0</v>
          </cell>
          <cell r="EB100">
            <v>0</v>
          </cell>
          <cell r="ED100">
            <v>0</v>
          </cell>
          <cell r="EG100">
            <v>0</v>
          </cell>
          <cell r="EI100">
            <v>0</v>
          </cell>
          <cell r="EL100">
            <v>0.25721398499942</v>
          </cell>
          <cell r="EN100">
            <v>1</v>
          </cell>
          <cell r="EQ100">
            <v>1.2967101543749999</v>
          </cell>
        </row>
        <row r="101">
          <cell r="C101" t="str">
            <v>33250TAllcustom2Allcustom3USD Total</v>
          </cell>
          <cell r="E101">
            <v>0</v>
          </cell>
          <cell r="F101">
            <v>0</v>
          </cell>
          <cell r="H101">
            <v>0.27394625541785</v>
          </cell>
          <cell r="J101">
            <v>0</v>
          </cell>
          <cell r="K101">
            <v>0</v>
          </cell>
          <cell r="M101">
            <v>0</v>
          </cell>
          <cell r="O101">
            <v>2</v>
          </cell>
          <cell r="P101">
            <v>1</v>
          </cell>
          <cell r="R101">
            <v>1.1284019999999999</v>
          </cell>
          <cell r="T101">
            <v>0</v>
          </cell>
          <cell r="U101">
            <v>0</v>
          </cell>
          <cell r="W101">
            <v>0</v>
          </cell>
          <cell r="Y101">
            <v>0</v>
          </cell>
          <cell r="Z101">
            <v>0</v>
          </cell>
          <cell r="AB101">
            <v>0</v>
          </cell>
          <cell r="AD101">
            <v>0</v>
          </cell>
          <cell r="AE101">
            <v>0</v>
          </cell>
          <cell r="AG101">
            <v>0</v>
          </cell>
          <cell r="AI101">
            <v>0</v>
          </cell>
          <cell r="AJ101">
            <v>0</v>
          </cell>
          <cell r="AL101">
            <v>0</v>
          </cell>
          <cell r="AN101">
            <v>5</v>
          </cell>
          <cell r="AO101">
            <v>-1</v>
          </cell>
          <cell r="AQ101">
            <v>5.7709859966729402</v>
          </cell>
          <cell r="AS101">
            <v>0</v>
          </cell>
          <cell r="AT101">
            <v>0</v>
          </cell>
          <cell r="AV101">
            <v>0</v>
          </cell>
          <cell r="AX101">
            <v>1</v>
          </cell>
          <cell r="AY101">
            <v>1</v>
          </cell>
          <cell r="BA101">
            <v>0</v>
          </cell>
          <cell r="BC101">
            <v>-1</v>
          </cell>
          <cell r="BD101">
            <v>0</v>
          </cell>
          <cell r="BE101">
            <v>-1</v>
          </cell>
          <cell r="BF101">
            <v>0</v>
          </cell>
          <cell r="BH101">
            <v>0</v>
          </cell>
          <cell r="BI101">
            <v>0</v>
          </cell>
          <cell r="BK101">
            <v>7</v>
          </cell>
          <cell r="BL101">
            <v>0</v>
          </cell>
          <cell r="BM101">
            <v>0</v>
          </cell>
          <cell r="BN101">
            <v>7.1733342520907906</v>
          </cell>
          <cell r="BP101">
            <v>0</v>
          </cell>
          <cell r="BS101">
            <v>0</v>
          </cell>
          <cell r="BU101">
            <v>0</v>
          </cell>
          <cell r="BV101">
            <v>0</v>
          </cell>
          <cell r="BW101">
            <v>7</v>
          </cell>
          <cell r="BY101">
            <v>7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J101">
            <v>0</v>
          </cell>
          <cell r="CL101">
            <v>0</v>
          </cell>
          <cell r="CN101">
            <v>0</v>
          </cell>
          <cell r="CO101">
            <v>0</v>
          </cell>
          <cell r="CQ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Z101">
            <v>0</v>
          </cell>
          <cell r="DA101">
            <v>0</v>
          </cell>
          <cell r="DC101">
            <v>0</v>
          </cell>
          <cell r="DE101">
            <v>0</v>
          </cell>
          <cell r="DF101">
            <v>0</v>
          </cell>
          <cell r="DH101">
            <v>0</v>
          </cell>
          <cell r="DJ101">
            <v>0</v>
          </cell>
          <cell r="DK101">
            <v>0</v>
          </cell>
          <cell r="DM101">
            <v>0</v>
          </cell>
          <cell r="DO101">
            <v>0</v>
          </cell>
          <cell r="DP101">
            <v>0</v>
          </cell>
          <cell r="DR101">
            <v>0</v>
          </cell>
          <cell r="DT101">
            <v>5</v>
          </cell>
          <cell r="DU101">
            <v>-1</v>
          </cell>
          <cell r="DW101">
            <v>5.7709859966729402</v>
          </cell>
          <cell r="DY101">
            <v>0</v>
          </cell>
          <cell r="DZ101">
            <v>0</v>
          </cell>
          <cell r="EB101">
            <v>0</v>
          </cell>
          <cell r="ED101">
            <v>0</v>
          </cell>
          <cell r="EE101">
            <v>0</v>
          </cell>
          <cell r="EG101">
            <v>0</v>
          </cell>
          <cell r="EI101">
            <v>1</v>
          </cell>
          <cell r="EJ101">
            <v>1</v>
          </cell>
          <cell r="EL101">
            <v>0</v>
          </cell>
          <cell r="EN101">
            <v>-1</v>
          </cell>
          <cell r="EO101">
            <v>-1</v>
          </cell>
          <cell r="EQ101">
            <v>0</v>
          </cell>
        </row>
        <row r="102">
          <cell r="C102" t="str">
            <v>33650TAllcustom2Allcustom3USD Total</v>
          </cell>
          <cell r="E102">
            <v>792</v>
          </cell>
          <cell r="F102">
            <v>0</v>
          </cell>
          <cell r="G102">
            <v>0</v>
          </cell>
          <cell r="H102">
            <v>792.00896517195838</v>
          </cell>
          <cell r="J102">
            <v>3708</v>
          </cell>
          <cell r="K102">
            <v>0</v>
          </cell>
          <cell r="L102">
            <v>0</v>
          </cell>
          <cell r="M102">
            <v>3707.91534396</v>
          </cell>
          <cell r="O102">
            <v>297</v>
          </cell>
          <cell r="P102">
            <v>1</v>
          </cell>
          <cell r="Q102">
            <v>0</v>
          </cell>
          <cell r="R102">
            <v>296.68959254091106</v>
          </cell>
          <cell r="T102">
            <v>100</v>
          </cell>
          <cell r="U102">
            <v>0</v>
          </cell>
          <cell r="V102">
            <v>0</v>
          </cell>
          <cell r="W102">
            <v>100.07103564749249</v>
          </cell>
          <cell r="Y102">
            <v>216</v>
          </cell>
          <cell r="Z102">
            <v>0</v>
          </cell>
          <cell r="AA102">
            <v>0</v>
          </cell>
          <cell r="AB102">
            <v>216.26322699538011</v>
          </cell>
          <cell r="AD102">
            <v>12</v>
          </cell>
          <cell r="AE102">
            <v>0</v>
          </cell>
          <cell r="AF102">
            <v>0</v>
          </cell>
          <cell r="AG102">
            <v>11.629544410000001</v>
          </cell>
          <cell r="AI102">
            <v>19</v>
          </cell>
          <cell r="AJ102">
            <v>0</v>
          </cell>
          <cell r="AK102">
            <v>0</v>
          </cell>
          <cell r="AL102">
            <v>19.084310597739329</v>
          </cell>
          <cell r="AN102">
            <v>77</v>
          </cell>
          <cell r="AO102">
            <v>-1</v>
          </cell>
          <cell r="AP102">
            <v>0</v>
          </cell>
          <cell r="AQ102">
            <v>76.360641274356311</v>
          </cell>
          <cell r="AS102">
            <v>82</v>
          </cell>
          <cell r="AT102">
            <v>0</v>
          </cell>
          <cell r="AU102">
            <v>0</v>
          </cell>
          <cell r="AV102">
            <v>82.039513409762918</v>
          </cell>
          <cell r="AX102">
            <v>1043</v>
          </cell>
          <cell r="AY102">
            <v>1</v>
          </cell>
          <cell r="AZ102">
            <v>0</v>
          </cell>
          <cell r="BA102">
            <v>1042.3033587899999</v>
          </cell>
          <cell r="BC102">
            <v>-301</v>
          </cell>
          <cell r="BD102">
            <v>0</v>
          </cell>
          <cell r="BE102">
            <v>-2</v>
          </cell>
          <cell r="BF102">
            <v>0</v>
          </cell>
          <cell r="BG102">
            <v>0</v>
          </cell>
          <cell r="BH102">
            <v>0</v>
          </cell>
          <cell r="BI102">
            <v>-299.1666286289705</v>
          </cell>
          <cell r="BK102">
            <v>6045</v>
          </cell>
          <cell r="BL102">
            <v>0</v>
          </cell>
          <cell r="BM102">
            <v>0</v>
          </cell>
          <cell r="BN102">
            <v>6045.1989041686311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0</v>
          </cell>
          <cell r="BV102">
            <v>0</v>
          </cell>
          <cell r="BW102">
            <v>6045</v>
          </cell>
          <cell r="BY102">
            <v>5221</v>
          </cell>
          <cell r="CD102">
            <v>0</v>
          </cell>
          <cell r="CE102">
            <v>0</v>
          </cell>
          <cell r="CI102">
            <v>10</v>
          </cell>
          <cell r="CJ102">
            <v>0</v>
          </cell>
          <cell r="CK102">
            <v>0</v>
          </cell>
          <cell r="CL102">
            <v>10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T102">
            <v>322</v>
          </cell>
          <cell r="DU102">
            <v>-2.4332627191966054</v>
          </cell>
          <cell r="DV102">
            <v>0</v>
          </cell>
          <cell r="DW102">
            <v>323.33772327747636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I102">
            <v>1</v>
          </cell>
          <cell r="EJ102">
            <v>1</v>
          </cell>
          <cell r="EK102">
            <v>0</v>
          </cell>
          <cell r="EL102">
            <v>0.25721398499942</v>
          </cell>
          <cell r="EN102">
            <v>29</v>
          </cell>
          <cell r="EO102">
            <v>-1</v>
          </cell>
          <cell r="EP102">
            <v>0</v>
          </cell>
          <cell r="EQ102">
            <v>29.836586463848498</v>
          </cell>
        </row>
        <row r="103">
          <cell r="C103" t="str">
            <v>33900TAllcustom2Allcustom3USD Total</v>
          </cell>
          <cell r="E103">
            <v>3076</v>
          </cell>
          <cell r="F103">
            <v>0</v>
          </cell>
          <cell r="G103">
            <v>0</v>
          </cell>
          <cell r="H103">
            <v>3076.0744170386688</v>
          </cell>
          <cell r="J103">
            <v>4912</v>
          </cell>
          <cell r="K103">
            <v>0</v>
          </cell>
          <cell r="L103">
            <v>0</v>
          </cell>
          <cell r="M103">
            <v>4911.9547413099999</v>
          </cell>
          <cell r="O103">
            <v>1995</v>
          </cell>
          <cell r="P103">
            <v>1</v>
          </cell>
          <cell r="Q103">
            <v>0</v>
          </cell>
          <cell r="R103">
            <v>1994.9589890589809</v>
          </cell>
          <cell r="T103">
            <v>2616</v>
          </cell>
          <cell r="U103">
            <v>0</v>
          </cell>
          <cell r="V103">
            <v>0</v>
          </cell>
          <cell r="W103">
            <v>2616.4511518674922</v>
          </cell>
          <cell r="Y103">
            <v>613</v>
          </cell>
          <cell r="Z103">
            <v>0</v>
          </cell>
          <cell r="AA103">
            <v>0</v>
          </cell>
          <cell r="AB103">
            <v>613.43254649368214</v>
          </cell>
          <cell r="AD103">
            <v>227</v>
          </cell>
          <cell r="AE103">
            <v>0</v>
          </cell>
          <cell r="AF103">
            <v>0</v>
          </cell>
          <cell r="AG103">
            <v>227.12896124</v>
          </cell>
          <cell r="AI103">
            <v>34</v>
          </cell>
          <cell r="AJ103">
            <v>0</v>
          </cell>
          <cell r="AK103">
            <v>0</v>
          </cell>
          <cell r="AL103">
            <v>34.040645173482332</v>
          </cell>
          <cell r="AN103">
            <v>1057</v>
          </cell>
          <cell r="AO103">
            <v>-1</v>
          </cell>
          <cell r="AP103">
            <v>0</v>
          </cell>
          <cell r="AQ103">
            <v>1056.6558516412272</v>
          </cell>
          <cell r="AS103">
            <v>149</v>
          </cell>
          <cell r="AT103">
            <v>0</v>
          </cell>
          <cell r="AU103">
            <v>0</v>
          </cell>
          <cell r="AV103">
            <v>149.10299816588861</v>
          </cell>
          <cell r="AX103">
            <v>8645</v>
          </cell>
          <cell r="AY103">
            <v>1</v>
          </cell>
          <cell r="AZ103">
            <v>0</v>
          </cell>
          <cell r="BA103">
            <v>8644.6668420713595</v>
          </cell>
          <cell r="BC103">
            <v>-6706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-6706.2055262699896</v>
          </cell>
          <cell r="BK103">
            <v>16618</v>
          </cell>
          <cell r="BL103">
            <v>0</v>
          </cell>
          <cell r="BM103">
            <v>0</v>
          </cell>
          <cell r="BN103">
            <v>16618.261617790831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0</v>
          </cell>
          <cell r="BV103">
            <v>0</v>
          </cell>
          <cell r="BW103">
            <v>16618</v>
          </cell>
          <cell r="BY103">
            <v>14530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I103">
            <v>10</v>
          </cell>
          <cell r="CJ103">
            <v>0</v>
          </cell>
          <cell r="CK103">
            <v>0</v>
          </cell>
          <cell r="CL103">
            <v>10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1931</v>
          </cell>
          <cell r="DU103">
            <v>-1.5129814482766193</v>
          </cell>
          <cell r="DV103">
            <v>0</v>
          </cell>
          <cell r="DW103">
            <v>1931.2580045483965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I103">
            <v>38</v>
          </cell>
          <cell r="EJ103">
            <v>1</v>
          </cell>
          <cell r="EK103">
            <v>0</v>
          </cell>
          <cell r="EL103">
            <v>37.736544493879116</v>
          </cell>
          <cell r="EN103">
            <v>59</v>
          </cell>
          <cell r="EO103">
            <v>-1</v>
          </cell>
          <cell r="EP103">
            <v>0</v>
          </cell>
          <cell r="EQ103">
            <v>59.420740711094496</v>
          </cell>
        </row>
        <row r="105">
          <cell r="C105" t="str">
            <v>34700TAllcustom2Allcustom3USD Total</v>
          </cell>
          <cell r="E105">
            <v>2552</v>
          </cell>
          <cell r="H105">
            <v>2552.35285253653</v>
          </cell>
          <cell r="J105">
            <v>296</v>
          </cell>
          <cell r="M105">
            <v>296.16268766000002</v>
          </cell>
          <cell r="O105">
            <v>265</v>
          </cell>
          <cell r="R105">
            <v>265.235372787058</v>
          </cell>
          <cell r="T105">
            <v>3656</v>
          </cell>
          <cell r="W105">
            <v>3655.7917969682499</v>
          </cell>
          <cell r="Y105">
            <v>253</v>
          </cell>
          <cell r="AB105">
            <v>253.49742241147899</v>
          </cell>
          <cell r="AD105">
            <v>566</v>
          </cell>
          <cell r="AG105">
            <v>566.44899257000009</v>
          </cell>
          <cell r="AI105">
            <v>407</v>
          </cell>
          <cell r="AL105">
            <v>406.53549259330703</v>
          </cell>
          <cell r="AN105">
            <v>54</v>
          </cell>
          <cell r="AQ105">
            <v>53.666210728194898</v>
          </cell>
          <cell r="AS105">
            <v>294</v>
          </cell>
          <cell r="AV105">
            <v>294.32851906126399</v>
          </cell>
          <cell r="AX105">
            <v>10641</v>
          </cell>
          <cell r="BA105">
            <v>10641.4291296353</v>
          </cell>
          <cell r="BC105">
            <v>-17901</v>
          </cell>
          <cell r="BE105">
            <v>2</v>
          </cell>
          <cell r="BH105">
            <v>0</v>
          </cell>
          <cell r="BI105">
            <v>-17902.5839449044</v>
          </cell>
          <cell r="BK105">
            <v>1083</v>
          </cell>
          <cell r="BM105">
            <v>0</v>
          </cell>
          <cell r="BN105">
            <v>1082.86453204698</v>
          </cell>
          <cell r="BP105">
            <v>0</v>
          </cell>
          <cell r="BS105">
            <v>0</v>
          </cell>
          <cell r="BU105">
            <v>0</v>
          </cell>
          <cell r="BV105">
            <v>0</v>
          </cell>
          <cell r="BW105">
            <v>1083</v>
          </cell>
          <cell r="BY105">
            <v>8049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I105">
            <v>505</v>
          </cell>
          <cell r="CL105">
            <v>504.98657936000001</v>
          </cell>
          <cell r="CN105">
            <v>0</v>
          </cell>
          <cell r="CQ105">
            <v>0</v>
          </cell>
          <cell r="CS105">
            <v>0</v>
          </cell>
          <cell r="CU105">
            <v>0</v>
          </cell>
          <cell r="CX105">
            <v>0</v>
          </cell>
          <cell r="CZ105">
            <v>0</v>
          </cell>
          <cell r="DC105">
            <v>0</v>
          </cell>
          <cell r="DE105">
            <v>0</v>
          </cell>
          <cell r="DH105">
            <v>0</v>
          </cell>
          <cell r="DJ105">
            <v>0</v>
          </cell>
          <cell r="DM105">
            <v>0</v>
          </cell>
          <cell r="DO105">
            <v>19</v>
          </cell>
          <cell r="DR105">
            <v>19.497510818207598</v>
          </cell>
          <cell r="DT105">
            <v>1280</v>
          </cell>
          <cell r="DU105">
            <v>-0.1481183029800377</v>
          </cell>
          <cell r="DW105">
            <v>1280.14811830298</v>
          </cell>
          <cell r="DY105">
            <v>0</v>
          </cell>
          <cell r="EB105">
            <v>0</v>
          </cell>
          <cell r="ED105">
            <v>0</v>
          </cell>
          <cell r="EG105">
            <v>0</v>
          </cell>
          <cell r="EI105">
            <v>9</v>
          </cell>
          <cell r="EL105">
            <v>9.1490080656010502</v>
          </cell>
          <cell r="EN105">
            <v>266</v>
          </cell>
          <cell r="EQ105">
            <v>265.68200017745602</v>
          </cell>
        </row>
        <row r="107">
          <cell r="C107" t="str">
            <v>34010Allcustom2Allcustom3USD Total</v>
          </cell>
          <cell r="E107">
            <v>243</v>
          </cell>
          <cell r="H107">
            <v>243.00432615868601</v>
          </cell>
          <cell r="J107">
            <v>263</v>
          </cell>
          <cell r="M107">
            <v>262.73846569</v>
          </cell>
          <cell r="O107">
            <v>106</v>
          </cell>
          <cell r="R107">
            <v>105.670507469258</v>
          </cell>
          <cell r="T107">
            <v>13</v>
          </cell>
          <cell r="W107">
            <v>13.04594224</v>
          </cell>
          <cell r="Y107">
            <v>4</v>
          </cell>
          <cell r="AB107">
            <v>4.4482326693556899</v>
          </cell>
          <cell r="AD107">
            <v>24</v>
          </cell>
          <cell r="AG107">
            <v>23.50548457</v>
          </cell>
          <cell r="AI107">
            <v>78</v>
          </cell>
          <cell r="AL107">
            <v>77.747908907639101</v>
          </cell>
          <cell r="AN107">
            <v>7</v>
          </cell>
          <cell r="AQ107">
            <v>6.92927109805151</v>
          </cell>
          <cell r="AS107">
            <v>79</v>
          </cell>
          <cell r="AV107">
            <v>79.036968353256597</v>
          </cell>
          <cell r="AX107">
            <v>57</v>
          </cell>
          <cell r="BA107">
            <v>56.569711579999996</v>
          </cell>
          <cell r="BC107">
            <v>-4</v>
          </cell>
          <cell r="BE107">
            <v>-1</v>
          </cell>
          <cell r="BH107">
            <v>0</v>
          </cell>
          <cell r="BI107">
            <v>-2.6720769999999998</v>
          </cell>
          <cell r="BK107">
            <v>870</v>
          </cell>
          <cell r="BM107">
            <v>0</v>
          </cell>
          <cell r="BN107">
            <v>870.02474173624694</v>
          </cell>
          <cell r="BP107">
            <v>0</v>
          </cell>
          <cell r="BQ107">
            <v>0</v>
          </cell>
          <cell r="BS107">
            <v>0</v>
          </cell>
          <cell r="BU107">
            <v>0</v>
          </cell>
          <cell r="BV107">
            <v>0</v>
          </cell>
          <cell r="BW107">
            <v>870</v>
          </cell>
          <cell r="BY107">
            <v>738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I107">
            <v>0</v>
          </cell>
          <cell r="CL107">
            <v>0</v>
          </cell>
          <cell r="CN107">
            <v>5</v>
          </cell>
          <cell r="CQ107">
            <v>5.2</v>
          </cell>
          <cell r="CS107">
            <v>5</v>
          </cell>
          <cell r="CU107">
            <v>0</v>
          </cell>
          <cell r="CX107">
            <v>5.2</v>
          </cell>
          <cell r="CZ107">
            <v>0</v>
          </cell>
          <cell r="DC107">
            <v>0</v>
          </cell>
          <cell r="DE107">
            <v>0</v>
          </cell>
          <cell r="DH107">
            <v>0</v>
          </cell>
          <cell r="DJ107">
            <v>0</v>
          </cell>
          <cell r="DM107">
            <v>0.2</v>
          </cell>
          <cell r="DO107">
            <v>0</v>
          </cell>
          <cell r="DR107">
            <v>0</v>
          </cell>
          <cell r="DT107">
            <v>112</v>
          </cell>
          <cell r="DU107">
            <v>-0.36910275495399958</v>
          </cell>
          <cell r="DW107">
            <v>112.630897245046</v>
          </cell>
          <cell r="DY107">
            <v>1</v>
          </cell>
          <cell r="EB107">
            <v>1.3990041119968399</v>
          </cell>
          <cell r="ED107">
            <v>0</v>
          </cell>
          <cell r="EG107">
            <v>0</v>
          </cell>
          <cell r="EI107">
            <v>0</v>
          </cell>
          <cell r="EL107">
            <v>1.2456800849996199E-2</v>
          </cell>
          <cell r="EN107">
            <v>5</v>
          </cell>
          <cell r="EQ107">
            <v>4.9232709455468999</v>
          </cell>
        </row>
        <row r="108">
          <cell r="C108" t="str">
            <v>34200TAllcustom2Allcustom3USD Total</v>
          </cell>
          <cell r="E108">
            <v>3004</v>
          </cell>
          <cell r="F108">
            <v>1</v>
          </cell>
          <cell r="H108">
            <v>3003.3940094156201</v>
          </cell>
          <cell r="J108">
            <v>953</v>
          </cell>
          <cell r="K108">
            <v>0</v>
          </cell>
          <cell r="M108">
            <v>952.78241773000002</v>
          </cell>
          <cell r="O108">
            <v>500</v>
          </cell>
          <cell r="P108">
            <v>0</v>
          </cell>
          <cell r="R108">
            <v>499.62550120663099</v>
          </cell>
          <cell r="T108">
            <v>238</v>
          </cell>
          <cell r="U108">
            <v>1</v>
          </cell>
          <cell r="W108">
            <v>237.124681273422</v>
          </cell>
          <cell r="Y108">
            <v>105</v>
          </cell>
          <cell r="Z108">
            <v>1</v>
          </cell>
          <cell r="AB108">
            <v>103.742535440502</v>
          </cell>
          <cell r="AD108">
            <v>115</v>
          </cell>
          <cell r="AE108">
            <v>-2</v>
          </cell>
          <cell r="AG108">
            <v>116.74767246335</v>
          </cell>
          <cell r="AI108">
            <v>427</v>
          </cell>
          <cell r="AJ108">
            <v>-2</v>
          </cell>
          <cell r="AL108">
            <v>428.52521258899202</v>
          </cell>
          <cell r="AN108">
            <v>77</v>
          </cell>
          <cell r="AO108">
            <v>0</v>
          </cell>
          <cell r="AQ108">
            <v>77.320323646286496</v>
          </cell>
          <cell r="AS108">
            <v>200</v>
          </cell>
          <cell r="AT108">
            <v>0</v>
          </cell>
          <cell r="AV108">
            <v>199.704631940372</v>
          </cell>
          <cell r="AX108">
            <v>177</v>
          </cell>
          <cell r="AY108">
            <v>-1</v>
          </cell>
          <cell r="BA108">
            <v>178.10847424144899</v>
          </cell>
          <cell r="BC108">
            <v>-684</v>
          </cell>
          <cell r="BD108">
            <v>2</v>
          </cell>
          <cell r="BE108">
            <v>-1</v>
          </cell>
          <cell r="BF108">
            <v>1</v>
          </cell>
          <cell r="BH108">
            <v>0</v>
          </cell>
          <cell r="BI108">
            <v>-685.62092301476298</v>
          </cell>
          <cell r="BK108">
            <v>5112</v>
          </cell>
          <cell r="BL108">
            <v>1</v>
          </cell>
          <cell r="BM108">
            <v>0</v>
          </cell>
          <cell r="BN108">
            <v>5111.4545369318703</v>
          </cell>
          <cell r="BP108">
            <v>0</v>
          </cell>
          <cell r="BS108">
            <v>0</v>
          </cell>
          <cell r="BU108">
            <v>1</v>
          </cell>
          <cell r="BV108">
            <v>0</v>
          </cell>
          <cell r="BW108">
            <v>5112</v>
          </cell>
          <cell r="BY108">
            <v>5419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I108">
            <v>2</v>
          </cell>
          <cell r="CJ108">
            <v>-1</v>
          </cell>
          <cell r="CL108">
            <v>2.7576710781881197</v>
          </cell>
          <cell r="CN108">
            <v>8</v>
          </cell>
          <cell r="CO108">
            <v>0</v>
          </cell>
          <cell r="CQ108">
            <v>8.4908173812292205</v>
          </cell>
          <cell r="CS108">
            <v>8</v>
          </cell>
          <cell r="CT108">
            <v>0</v>
          </cell>
          <cell r="CU108">
            <v>0</v>
          </cell>
          <cell r="CV108">
            <v>0</v>
          </cell>
          <cell r="CX108">
            <v>8.4908173812292205</v>
          </cell>
          <cell r="CZ108">
            <v>0</v>
          </cell>
          <cell r="DA108">
            <v>0</v>
          </cell>
          <cell r="DC108">
            <v>0</v>
          </cell>
          <cell r="DE108">
            <v>0</v>
          </cell>
          <cell r="DF108">
            <v>0</v>
          </cell>
          <cell r="DH108">
            <v>0</v>
          </cell>
          <cell r="DJ108">
            <v>16</v>
          </cell>
          <cell r="DK108">
            <v>1</v>
          </cell>
          <cell r="DM108">
            <v>15.314213041999999</v>
          </cell>
          <cell r="DO108">
            <v>1</v>
          </cell>
          <cell r="DP108">
            <v>1</v>
          </cell>
          <cell r="DR108">
            <v>0.162097601041226</v>
          </cell>
          <cell r="DT108">
            <v>727</v>
          </cell>
          <cell r="DU108">
            <v>1</v>
          </cell>
          <cell r="DW108">
            <v>726.17106068972896</v>
          </cell>
          <cell r="DY108">
            <v>1</v>
          </cell>
          <cell r="DZ108">
            <v>1</v>
          </cell>
          <cell r="EB108">
            <v>0.31870537499928103</v>
          </cell>
          <cell r="ED108">
            <v>0</v>
          </cell>
          <cell r="EE108">
            <v>0</v>
          </cell>
          <cell r="EG108">
            <v>0</v>
          </cell>
          <cell r="EI108">
            <v>15</v>
          </cell>
          <cell r="EJ108">
            <v>0</v>
          </cell>
          <cell r="EL108">
            <v>15.238893561137001</v>
          </cell>
          <cell r="EN108">
            <v>137</v>
          </cell>
          <cell r="EO108">
            <v>0</v>
          </cell>
          <cell r="EQ108">
            <v>136.96320850253801</v>
          </cell>
        </row>
        <row r="109">
          <cell r="C109" t="str">
            <v>34300TAllcustom2Allcustom3USD Total</v>
          </cell>
          <cell r="E109">
            <v>38</v>
          </cell>
          <cell r="H109">
            <v>37.682252235169997</v>
          </cell>
          <cell r="J109">
            <v>115</v>
          </cell>
          <cell r="M109">
            <v>115.23902049</v>
          </cell>
          <cell r="O109">
            <v>56</v>
          </cell>
          <cell r="R109">
            <v>55.602702027579397</v>
          </cell>
          <cell r="T109">
            <v>130</v>
          </cell>
          <cell r="W109">
            <v>130.05969064543501</v>
          </cell>
          <cell r="Y109">
            <v>3</v>
          </cell>
          <cell r="AB109">
            <v>3.1462883895347002</v>
          </cell>
          <cell r="AD109">
            <v>10</v>
          </cell>
          <cell r="AG109">
            <v>9.7148731300000009</v>
          </cell>
          <cell r="AI109">
            <v>10</v>
          </cell>
          <cell r="AL109">
            <v>9.9851993368718404</v>
          </cell>
          <cell r="AN109">
            <v>7</v>
          </cell>
          <cell r="AQ109">
            <v>6.5861399319447695</v>
          </cell>
          <cell r="AS109">
            <v>18</v>
          </cell>
          <cell r="AV109">
            <v>18.442142140533399</v>
          </cell>
          <cell r="AX109">
            <v>77</v>
          </cell>
          <cell r="BA109">
            <v>77.054503108498494</v>
          </cell>
          <cell r="BC109">
            <v>-209</v>
          </cell>
          <cell r="BE109">
            <v>0</v>
          </cell>
          <cell r="BH109">
            <v>0</v>
          </cell>
          <cell r="BI109">
            <v>-208.509412687609</v>
          </cell>
          <cell r="BK109">
            <v>255</v>
          </cell>
          <cell r="BM109">
            <v>0</v>
          </cell>
          <cell r="BN109">
            <v>255.00339874795898</v>
          </cell>
          <cell r="BP109">
            <v>0</v>
          </cell>
          <cell r="BS109">
            <v>0</v>
          </cell>
          <cell r="BU109">
            <v>0</v>
          </cell>
          <cell r="BV109">
            <v>0</v>
          </cell>
          <cell r="BW109">
            <v>255</v>
          </cell>
          <cell r="BY109">
            <v>369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I109">
            <v>3</v>
          </cell>
          <cell r="CL109">
            <v>2.8872159369983099</v>
          </cell>
          <cell r="CN109">
            <v>1</v>
          </cell>
          <cell r="CQ109">
            <v>1.3095438648746001</v>
          </cell>
          <cell r="CS109">
            <v>1</v>
          </cell>
          <cell r="CU109">
            <v>0</v>
          </cell>
          <cell r="CX109">
            <v>1.3095438648746001</v>
          </cell>
          <cell r="CZ109">
            <v>0</v>
          </cell>
          <cell r="DC109">
            <v>0</v>
          </cell>
          <cell r="DE109">
            <v>0</v>
          </cell>
          <cell r="DH109">
            <v>0</v>
          </cell>
          <cell r="DJ109">
            <v>0</v>
          </cell>
          <cell r="DM109">
            <v>5.3208070000000003E-2</v>
          </cell>
          <cell r="DO109">
            <v>0</v>
          </cell>
          <cell r="DR109">
            <v>0</v>
          </cell>
          <cell r="DT109">
            <v>29</v>
          </cell>
          <cell r="DU109">
            <v>-0.56749921164869832</v>
          </cell>
          <cell r="DW109">
            <v>29.432500788351302</v>
          </cell>
          <cell r="DY109">
            <v>0</v>
          </cell>
          <cell r="EB109">
            <v>4.4993699999898501E-3</v>
          </cell>
          <cell r="ED109">
            <v>0</v>
          </cell>
          <cell r="EG109">
            <v>0</v>
          </cell>
          <cell r="EI109">
            <v>3</v>
          </cell>
          <cell r="EL109">
            <v>3.0540660095732903</v>
          </cell>
          <cell r="EN109">
            <v>2</v>
          </cell>
          <cell r="EQ109">
            <v>1.8688498381127898</v>
          </cell>
        </row>
        <row r="110">
          <cell r="C110" t="str">
            <v>34400TAllcustom2Allcustom3USD Total</v>
          </cell>
          <cell r="E110">
            <v>25</v>
          </cell>
          <cell r="H110">
            <v>25.271261598000002</v>
          </cell>
          <cell r="J110">
            <v>8</v>
          </cell>
          <cell r="M110">
            <v>8.0878095299999995</v>
          </cell>
          <cell r="O110">
            <v>0</v>
          </cell>
          <cell r="R110">
            <v>0.29960443409995796</v>
          </cell>
          <cell r="T110">
            <v>5</v>
          </cell>
          <cell r="W110">
            <v>5.3547749699999994</v>
          </cell>
          <cell r="Y110">
            <v>23</v>
          </cell>
          <cell r="AB110">
            <v>23.477357627087102</v>
          </cell>
          <cell r="AD110">
            <v>5</v>
          </cell>
          <cell r="AG110">
            <v>4.5797144699999999</v>
          </cell>
          <cell r="AI110">
            <v>0</v>
          </cell>
          <cell r="AL110">
            <v>0.12460652</v>
          </cell>
          <cell r="AN110">
            <v>4</v>
          </cell>
          <cell r="AQ110">
            <v>4.2068447098630495</v>
          </cell>
          <cell r="AS110">
            <v>0</v>
          </cell>
          <cell r="AV110">
            <v>0</v>
          </cell>
          <cell r="AX110">
            <v>100</v>
          </cell>
          <cell r="BA110">
            <v>99.597508779999998</v>
          </cell>
          <cell r="BC110">
            <v>-82</v>
          </cell>
          <cell r="BE110">
            <v>1</v>
          </cell>
          <cell r="BH110">
            <v>0</v>
          </cell>
          <cell r="BI110">
            <v>-82.553897102691096</v>
          </cell>
          <cell r="BK110">
            <v>88</v>
          </cell>
          <cell r="BM110">
            <v>0</v>
          </cell>
          <cell r="BN110">
            <v>88.44558553635899</v>
          </cell>
          <cell r="BP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88</v>
          </cell>
          <cell r="BY110">
            <v>70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I110">
            <v>6</v>
          </cell>
          <cell r="CL110">
            <v>5.6719999999999997</v>
          </cell>
          <cell r="CN110">
            <v>0</v>
          </cell>
          <cell r="CQ110">
            <v>0</v>
          </cell>
          <cell r="CS110">
            <v>0</v>
          </cell>
          <cell r="CU110">
            <v>0</v>
          </cell>
          <cell r="CX110">
            <v>0</v>
          </cell>
          <cell r="CZ110">
            <v>0</v>
          </cell>
          <cell r="DC110">
            <v>0</v>
          </cell>
          <cell r="DE110">
            <v>0</v>
          </cell>
          <cell r="DH110">
            <v>0</v>
          </cell>
          <cell r="DJ110">
            <v>0</v>
          </cell>
          <cell r="DM110">
            <v>0</v>
          </cell>
          <cell r="DO110">
            <v>0</v>
          </cell>
          <cell r="DR110">
            <v>0</v>
          </cell>
          <cell r="DT110">
            <v>33</v>
          </cell>
          <cell r="DU110">
            <v>0.38852332695019953</v>
          </cell>
          <cell r="DW110">
            <v>32.3885233269502</v>
          </cell>
          <cell r="DY110">
            <v>0</v>
          </cell>
          <cell r="EB110">
            <v>0</v>
          </cell>
          <cell r="ED110">
            <v>0</v>
          </cell>
          <cell r="EG110">
            <v>0</v>
          </cell>
          <cell r="EI110">
            <v>0</v>
          </cell>
          <cell r="EL110">
            <v>0</v>
          </cell>
          <cell r="EN110">
            <v>0</v>
          </cell>
          <cell r="EQ110">
            <v>0</v>
          </cell>
        </row>
        <row r="111">
          <cell r="C111" t="str">
            <v>35200TAllcustom2Allcustom3USD Total</v>
          </cell>
          <cell r="E111">
            <v>925</v>
          </cell>
          <cell r="H111">
            <v>925.19085299715493</v>
          </cell>
          <cell r="J111">
            <v>239</v>
          </cell>
          <cell r="M111">
            <v>239.26010851539999</v>
          </cell>
          <cell r="O111">
            <v>160</v>
          </cell>
          <cell r="R111">
            <v>160.23482954669402</v>
          </cell>
          <cell r="T111">
            <v>44</v>
          </cell>
          <cell r="W111">
            <v>43.839705007446199</v>
          </cell>
          <cell r="Y111">
            <v>14</v>
          </cell>
          <cell r="AB111">
            <v>13.7820894354349</v>
          </cell>
          <cell r="AD111">
            <v>38</v>
          </cell>
          <cell r="AG111">
            <v>37.550609384000005</v>
          </cell>
          <cell r="AI111">
            <v>47</v>
          </cell>
          <cell r="AL111">
            <v>46.528690866651402</v>
          </cell>
          <cell r="AN111">
            <v>27</v>
          </cell>
          <cell r="AQ111">
            <v>27.255218217537198</v>
          </cell>
          <cell r="AS111">
            <v>37</v>
          </cell>
          <cell r="AV111">
            <v>37.192861511817</v>
          </cell>
          <cell r="AX111">
            <v>581</v>
          </cell>
          <cell r="BA111">
            <v>581.07454507706996</v>
          </cell>
          <cell r="BC111">
            <v>-922</v>
          </cell>
          <cell r="BE111">
            <v>0</v>
          </cell>
          <cell r="BH111">
            <v>0</v>
          </cell>
          <cell r="BI111">
            <v>-921.91248427204209</v>
          </cell>
          <cell r="BK111">
            <v>1190</v>
          </cell>
          <cell r="BM111">
            <v>0</v>
          </cell>
          <cell r="BN111">
            <v>1189.99702628716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1190</v>
          </cell>
          <cell r="BY111">
            <v>1494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6</v>
          </cell>
          <cell r="CL111">
            <v>6.3949999999999996</v>
          </cell>
          <cell r="CN111">
            <v>1</v>
          </cell>
          <cell r="CQ111">
            <v>0.59998693999999997</v>
          </cell>
          <cell r="CS111">
            <v>1</v>
          </cell>
          <cell r="CU111">
            <v>0</v>
          </cell>
          <cell r="CX111">
            <v>0.59998693999999997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2</v>
          </cell>
          <cell r="DM111">
            <v>2.0242486200000003</v>
          </cell>
          <cell r="DO111">
            <v>0</v>
          </cell>
          <cell r="DR111">
            <v>8.2873896029813099E-2</v>
          </cell>
          <cell r="DT111">
            <v>124</v>
          </cell>
          <cell r="DU111">
            <v>-0.88339209637699412</v>
          </cell>
          <cell r="DW111">
            <v>125.11660790362301</v>
          </cell>
          <cell r="DY111">
            <v>1</v>
          </cell>
          <cell r="EB111">
            <v>1.49978999999662</v>
          </cell>
          <cell r="ED111">
            <v>0</v>
          </cell>
          <cell r="EG111">
            <v>0.13400000000000001</v>
          </cell>
          <cell r="EI111">
            <v>7</v>
          </cell>
          <cell r="EL111">
            <v>6.79301442065257</v>
          </cell>
          <cell r="EN111">
            <v>16</v>
          </cell>
          <cell r="EQ111">
            <v>15.9622522471503</v>
          </cell>
        </row>
        <row r="112">
          <cell r="C112" t="str">
            <v>35300TAllcustom2Allcustom3USD Total</v>
          </cell>
          <cell r="E112">
            <v>1</v>
          </cell>
          <cell r="H112">
            <v>0.91093085681339603</v>
          </cell>
          <cell r="J112">
            <v>51</v>
          </cell>
          <cell r="M112">
            <v>50.778352470000002</v>
          </cell>
          <cell r="O112">
            <v>6</v>
          </cell>
          <cell r="R112">
            <v>5.5537174457267904</v>
          </cell>
          <cell r="T112">
            <v>130</v>
          </cell>
          <cell r="W112">
            <v>130.364642929979</v>
          </cell>
          <cell r="Y112">
            <v>0</v>
          </cell>
          <cell r="AB112">
            <v>0</v>
          </cell>
          <cell r="AD112">
            <v>21</v>
          </cell>
          <cell r="AG112">
            <v>20.871005309999997</v>
          </cell>
          <cell r="AI112">
            <v>2</v>
          </cell>
          <cell r="AL112">
            <v>2.17400572606785</v>
          </cell>
          <cell r="AN112">
            <v>1</v>
          </cell>
          <cell r="AQ112">
            <v>1.3446405209080601</v>
          </cell>
          <cell r="AS112">
            <v>4</v>
          </cell>
          <cell r="AV112">
            <v>3.5297116509942299</v>
          </cell>
          <cell r="AX112">
            <v>125</v>
          </cell>
          <cell r="BA112">
            <v>124.5647172</v>
          </cell>
          <cell r="BC112">
            <v>-34</v>
          </cell>
          <cell r="BE112">
            <v>-1</v>
          </cell>
          <cell r="BH112">
            <v>0</v>
          </cell>
          <cell r="BI112">
            <v>-32.752821183012699</v>
          </cell>
          <cell r="BK112">
            <v>307</v>
          </cell>
          <cell r="BM112">
            <v>0</v>
          </cell>
          <cell r="BN112">
            <v>307.338902927476</v>
          </cell>
          <cell r="BP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307</v>
          </cell>
          <cell r="BY112">
            <v>212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I112">
            <v>1</v>
          </cell>
          <cell r="CL112">
            <v>0.56319350000000001</v>
          </cell>
          <cell r="CN112">
            <v>0</v>
          </cell>
          <cell r="CQ112">
            <v>0</v>
          </cell>
          <cell r="CS112">
            <v>0</v>
          </cell>
          <cell r="CU112">
            <v>0</v>
          </cell>
          <cell r="CX112">
            <v>0</v>
          </cell>
          <cell r="CZ112">
            <v>0</v>
          </cell>
          <cell r="DC112">
            <v>0</v>
          </cell>
          <cell r="DE112">
            <v>0</v>
          </cell>
          <cell r="DH112">
            <v>0</v>
          </cell>
          <cell r="DJ112">
            <v>0</v>
          </cell>
          <cell r="DM112">
            <v>0</v>
          </cell>
          <cell r="DO112">
            <v>0</v>
          </cell>
          <cell r="DR112">
            <v>0</v>
          </cell>
          <cell r="DT112">
            <v>25</v>
          </cell>
          <cell r="DU112">
            <v>0.38965155697590248</v>
          </cell>
          <cell r="DW112">
            <v>24.389651556975902</v>
          </cell>
          <cell r="DY112">
            <v>0</v>
          </cell>
          <cell r="EB112">
            <v>0</v>
          </cell>
          <cell r="ED112">
            <v>0</v>
          </cell>
          <cell r="EG112">
            <v>0</v>
          </cell>
          <cell r="EI112">
            <v>0</v>
          </cell>
          <cell r="EL112">
            <v>0</v>
          </cell>
          <cell r="EN112">
            <v>0</v>
          </cell>
          <cell r="EQ112">
            <v>0</v>
          </cell>
        </row>
        <row r="113">
          <cell r="C113" t="str">
            <v>35350TAllcustom2Allcustom3USD Total</v>
          </cell>
          <cell r="E113">
            <v>4236</v>
          </cell>
          <cell r="F113">
            <v>1</v>
          </cell>
          <cell r="G113">
            <v>0</v>
          </cell>
          <cell r="H113">
            <v>4235.4536332614443</v>
          </cell>
          <cell r="J113">
            <v>1629</v>
          </cell>
          <cell r="K113">
            <v>0</v>
          </cell>
          <cell r="L113">
            <v>0</v>
          </cell>
          <cell r="M113">
            <v>1628.8861744254</v>
          </cell>
          <cell r="O113">
            <v>828</v>
          </cell>
          <cell r="P113">
            <v>0</v>
          </cell>
          <cell r="Q113">
            <v>0</v>
          </cell>
          <cell r="R113">
            <v>826.98686212998905</v>
          </cell>
          <cell r="T113">
            <v>560</v>
          </cell>
          <cell r="U113">
            <v>1</v>
          </cell>
          <cell r="V113">
            <v>0</v>
          </cell>
          <cell r="W113">
            <v>559.78943706628218</v>
          </cell>
          <cell r="Y113">
            <v>149</v>
          </cell>
          <cell r="Z113">
            <v>1</v>
          </cell>
          <cell r="AA113">
            <v>0</v>
          </cell>
          <cell r="AB113">
            <v>148.5965035619144</v>
          </cell>
          <cell r="AD113">
            <v>213</v>
          </cell>
          <cell r="AE113">
            <v>-2</v>
          </cell>
          <cell r="AF113">
            <v>0</v>
          </cell>
          <cell r="AG113">
            <v>212.96935932734999</v>
          </cell>
          <cell r="AI113">
            <v>564</v>
          </cell>
          <cell r="AJ113">
            <v>-2</v>
          </cell>
          <cell r="AK113">
            <v>0</v>
          </cell>
          <cell r="AL113">
            <v>565.08562394622231</v>
          </cell>
          <cell r="AN113">
            <v>123</v>
          </cell>
          <cell r="AO113">
            <v>0</v>
          </cell>
          <cell r="AP113">
            <v>0</v>
          </cell>
          <cell r="AQ113">
            <v>123.64243812459108</v>
          </cell>
          <cell r="AS113">
            <v>338</v>
          </cell>
          <cell r="AT113">
            <v>0</v>
          </cell>
          <cell r="AU113">
            <v>0</v>
          </cell>
          <cell r="AV113">
            <v>337.90631559697323</v>
          </cell>
          <cell r="AX113">
            <v>1117</v>
          </cell>
          <cell r="AY113">
            <v>-1</v>
          </cell>
          <cell r="AZ113">
            <v>0</v>
          </cell>
          <cell r="BA113">
            <v>1116.9694599870174</v>
          </cell>
          <cell r="BC113">
            <v>-1935</v>
          </cell>
          <cell r="BD113">
            <v>2</v>
          </cell>
          <cell r="BE113">
            <v>-2</v>
          </cell>
          <cell r="BF113">
            <v>1</v>
          </cell>
          <cell r="BG113">
            <v>0</v>
          </cell>
          <cell r="BH113">
            <v>0</v>
          </cell>
          <cell r="BI113">
            <v>-1934.0216152601179</v>
          </cell>
          <cell r="BK113">
            <v>7822</v>
          </cell>
          <cell r="BL113">
            <v>1</v>
          </cell>
          <cell r="BM113">
            <v>0</v>
          </cell>
          <cell r="BN113">
            <v>7822.264192167072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U113">
            <v>1</v>
          </cell>
          <cell r="BV113">
            <v>0</v>
          </cell>
          <cell r="BW113">
            <v>7822</v>
          </cell>
          <cell r="BY113">
            <v>8302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18</v>
          </cell>
          <cell r="CJ113">
            <v>-1</v>
          </cell>
          <cell r="CK113">
            <v>0</v>
          </cell>
          <cell r="CL113">
            <v>18.275080515186428</v>
          </cell>
          <cell r="CN113">
            <v>15</v>
          </cell>
          <cell r="CO113">
            <v>0</v>
          </cell>
          <cell r="CP113">
            <v>0</v>
          </cell>
          <cell r="CQ113">
            <v>15.600348186103819</v>
          </cell>
          <cell r="CS113">
            <v>15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15.600348186103819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18</v>
          </cell>
          <cell r="DK113">
            <v>1</v>
          </cell>
          <cell r="DL113">
            <v>0</v>
          </cell>
          <cell r="DM113">
            <v>17.591669732</v>
          </cell>
          <cell r="DO113">
            <v>1</v>
          </cell>
          <cell r="DP113">
            <v>1</v>
          </cell>
          <cell r="DQ113">
            <v>0</v>
          </cell>
          <cell r="DR113">
            <v>0.2449714970710391</v>
          </cell>
          <cell r="DT113">
            <v>1050</v>
          </cell>
          <cell r="DU113">
            <v>-4.1819179053590005E-2</v>
          </cell>
          <cell r="DV113">
            <v>0</v>
          </cell>
          <cell r="DW113">
            <v>1050.1292415106752</v>
          </cell>
          <cell r="DY113">
            <v>3</v>
          </cell>
          <cell r="DZ113">
            <v>1</v>
          </cell>
          <cell r="EA113">
            <v>0</v>
          </cell>
          <cell r="EB113">
            <v>3.2219988569927307</v>
          </cell>
          <cell r="ED113">
            <v>0</v>
          </cell>
          <cell r="EE113">
            <v>0</v>
          </cell>
          <cell r="EF113">
            <v>0</v>
          </cell>
          <cell r="EG113">
            <v>0.13400000000000001</v>
          </cell>
          <cell r="EI113">
            <v>25</v>
          </cell>
          <cell r="EJ113">
            <v>0</v>
          </cell>
          <cell r="EK113">
            <v>0</v>
          </cell>
          <cell r="EL113">
            <v>25.098430792212859</v>
          </cell>
          <cell r="EN113">
            <v>160</v>
          </cell>
          <cell r="EO113">
            <v>0</v>
          </cell>
          <cell r="EP113">
            <v>0</v>
          </cell>
          <cell r="EQ113">
            <v>159.71758153334801</v>
          </cell>
        </row>
        <row r="115">
          <cell r="C115" t="str">
            <v>35400TAllcustom2Allcustom3USD Total</v>
          </cell>
          <cell r="E115">
            <v>0</v>
          </cell>
          <cell r="H115">
            <v>0</v>
          </cell>
          <cell r="J115">
            <v>0</v>
          </cell>
          <cell r="M115">
            <v>0</v>
          </cell>
          <cell r="O115">
            <v>7</v>
          </cell>
          <cell r="R115">
            <v>7.4941440000000004</v>
          </cell>
          <cell r="T115">
            <v>0</v>
          </cell>
          <cell r="W115">
            <v>0</v>
          </cell>
          <cell r="Y115">
            <v>0</v>
          </cell>
          <cell r="AB115">
            <v>0</v>
          </cell>
          <cell r="AD115">
            <v>0</v>
          </cell>
          <cell r="AG115">
            <v>0</v>
          </cell>
          <cell r="AI115">
            <v>0</v>
          </cell>
          <cell r="AL115">
            <v>0</v>
          </cell>
          <cell r="AN115">
            <v>0</v>
          </cell>
          <cell r="AQ115">
            <v>0</v>
          </cell>
          <cell r="AS115">
            <v>249</v>
          </cell>
          <cell r="AV115">
            <v>248.83734362576402</v>
          </cell>
          <cell r="AX115">
            <v>0</v>
          </cell>
          <cell r="BA115">
            <v>0</v>
          </cell>
          <cell r="BC115">
            <v>0</v>
          </cell>
          <cell r="BE115">
            <v>0</v>
          </cell>
          <cell r="BH115">
            <v>0</v>
          </cell>
          <cell r="BI115">
            <v>0</v>
          </cell>
          <cell r="BK115">
            <v>256</v>
          </cell>
          <cell r="BL115">
            <v>0</v>
          </cell>
          <cell r="BM115">
            <v>0</v>
          </cell>
          <cell r="BN115">
            <v>256.331487625764</v>
          </cell>
          <cell r="BP115">
            <v>0</v>
          </cell>
          <cell r="BS115">
            <v>0</v>
          </cell>
          <cell r="BU115">
            <v>0</v>
          </cell>
          <cell r="BV115">
            <v>0</v>
          </cell>
          <cell r="BW115">
            <v>256</v>
          </cell>
          <cell r="BY115">
            <v>7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I115">
            <v>0</v>
          </cell>
          <cell r="CL115">
            <v>0</v>
          </cell>
          <cell r="CN115">
            <v>0</v>
          </cell>
          <cell r="CQ115">
            <v>0</v>
          </cell>
          <cell r="CS115">
            <v>0</v>
          </cell>
          <cell r="CU115">
            <v>0</v>
          </cell>
          <cell r="CX115">
            <v>0</v>
          </cell>
          <cell r="CZ115">
            <v>0</v>
          </cell>
          <cell r="DC115">
            <v>0</v>
          </cell>
          <cell r="DE115">
            <v>0</v>
          </cell>
          <cell r="DH115">
            <v>0</v>
          </cell>
          <cell r="DJ115">
            <v>0</v>
          </cell>
          <cell r="DM115">
            <v>0</v>
          </cell>
          <cell r="DO115">
            <v>249</v>
          </cell>
          <cell r="DR115">
            <v>248.78755059776398</v>
          </cell>
          <cell r="DT115">
            <v>0</v>
          </cell>
          <cell r="DU115">
            <v>0</v>
          </cell>
          <cell r="DW115">
            <v>0</v>
          </cell>
          <cell r="DY115">
            <v>0</v>
          </cell>
          <cell r="EB115">
            <v>0</v>
          </cell>
          <cell r="ED115">
            <v>0</v>
          </cell>
          <cell r="EG115">
            <v>0</v>
          </cell>
          <cell r="EI115">
            <v>0</v>
          </cell>
          <cell r="EL115">
            <v>0</v>
          </cell>
          <cell r="EN115">
            <v>0</v>
          </cell>
          <cell r="EQ115">
            <v>0</v>
          </cell>
        </row>
        <row r="116">
          <cell r="C116" t="str">
            <v>37900TAllcustom2Allcustom3USD Total</v>
          </cell>
          <cell r="E116">
            <v>6788</v>
          </cell>
          <cell r="F116">
            <v>1</v>
          </cell>
          <cell r="G116">
            <v>0</v>
          </cell>
          <cell r="H116">
            <v>6787.8064857979743</v>
          </cell>
          <cell r="J116">
            <v>1925</v>
          </cell>
          <cell r="K116">
            <v>0</v>
          </cell>
          <cell r="L116">
            <v>0</v>
          </cell>
          <cell r="M116">
            <v>1925.0488620854001</v>
          </cell>
          <cell r="O116">
            <v>1100</v>
          </cell>
          <cell r="P116">
            <v>0</v>
          </cell>
          <cell r="Q116">
            <v>0</v>
          </cell>
          <cell r="R116">
            <v>1099.716378917047</v>
          </cell>
          <cell r="T116">
            <v>4216</v>
          </cell>
          <cell r="U116">
            <v>1</v>
          </cell>
          <cell r="V116">
            <v>0</v>
          </cell>
          <cell r="W116">
            <v>4215.5812340345319</v>
          </cell>
          <cell r="Y116">
            <v>402</v>
          </cell>
          <cell r="Z116">
            <v>1</v>
          </cell>
          <cell r="AA116">
            <v>0</v>
          </cell>
          <cell r="AB116">
            <v>402.09392597339343</v>
          </cell>
          <cell r="AD116">
            <v>779</v>
          </cell>
          <cell r="AE116">
            <v>-2</v>
          </cell>
          <cell r="AF116">
            <v>0</v>
          </cell>
          <cell r="AG116">
            <v>779.41835189735002</v>
          </cell>
          <cell r="AI116">
            <v>971</v>
          </cell>
          <cell r="AJ116">
            <v>-2</v>
          </cell>
          <cell r="AK116">
            <v>0</v>
          </cell>
          <cell r="AL116">
            <v>971.62111653952934</v>
          </cell>
          <cell r="AN116">
            <v>177</v>
          </cell>
          <cell r="AO116">
            <v>0</v>
          </cell>
          <cell r="AP116">
            <v>0</v>
          </cell>
          <cell r="AQ116">
            <v>177.30864885278598</v>
          </cell>
          <cell r="AS116">
            <v>881</v>
          </cell>
          <cell r="AT116">
            <v>0</v>
          </cell>
          <cell r="AU116">
            <v>0</v>
          </cell>
          <cell r="AV116">
            <v>881.07217828400121</v>
          </cell>
          <cell r="AX116">
            <v>11758</v>
          </cell>
          <cell r="AY116">
            <v>-1</v>
          </cell>
          <cell r="AZ116">
            <v>0</v>
          </cell>
          <cell r="BA116">
            <v>11758.398589622318</v>
          </cell>
          <cell r="BC116">
            <v>-19836</v>
          </cell>
          <cell r="BD116">
            <v>2</v>
          </cell>
          <cell r="BE116">
            <v>0</v>
          </cell>
          <cell r="BF116">
            <v>1</v>
          </cell>
          <cell r="BG116">
            <v>0</v>
          </cell>
          <cell r="BH116">
            <v>0</v>
          </cell>
          <cell r="BI116">
            <v>-19836.605560164517</v>
          </cell>
          <cell r="BK116">
            <v>9161</v>
          </cell>
          <cell r="BL116">
            <v>1</v>
          </cell>
          <cell r="BM116">
            <v>0</v>
          </cell>
          <cell r="BN116">
            <v>9161.4602118398161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U116">
            <v>1</v>
          </cell>
          <cell r="BV116">
            <v>0</v>
          </cell>
          <cell r="BW116">
            <v>9161</v>
          </cell>
          <cell r="BY116">
            <v>16876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I116">
            <v>523</v>
          </cell>
          <cell r="CJ116">
            <v>-1</v>
          </cell>
          <cell r="CK116">
            <v>0</v>
          </cell>
          <cell r="CL116">
            <v>523.26165987518641</v>
          </cell>
          <cell r="CN116">
            <v>15</v>
          </cell>
          <cell r="CO116">
            <v>0</v>
          </cell>
          <cell r="CP116">
            <v>0</v>
          </cell>
          <cell r="CQ116">
            <v>15.600348186103819</v>
          </cell>
          <cell r="CS116">
            <v>15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15.600348186103819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18</v>
          </cell>
          <cell r="DK116">
            <v>1</v>
          </cell>
          <cell r="DL116">
            <v>0</v>
          </cell>
          <cell r="DM116">
            <v>17.591669732</v>
          </cell>
          <cell r="DO116">
            <v>269</v>
          </cell>
          <cell r="DP116">
            <v>1</v>
          </cell>
          <cell r="DQ116">
            <v>0</v>
          </cell>
          <cell r="DR116">
            <v>268.53003291304265</v>
          </cell>
          <cell r="DT116">
            <v>2330</v>
          </cell>
          <cell r="DU116">
            <v>-0.1899374820336277</v>
          </cell>
          <cell r="DV116">
            <v>0</v>
          </cell>
          <cell r="DW116">
            <v>2330.2773598136555</v>
          </cell>
          <cell r="DY116">
            <v>3</v>
          </cell>
          <cell r="DZ116">
            <v>1</v>
          </cell>
          <cell r="EA116">
            <v>0</v>
          </cell>
          <cell r="EB116">
            <v>3.2219988569927307</v>
          </cell>
          <cell r="ED116">
            <v>0</v>
          </cell>
          <cell r="EE116">
            <v>0</v>
          </cell>
          <cell r="EF116">
            <v>0</v>
          </cell>
          <cell r="EG116">
            <v>0.13400000000000001</v>
          </cell>
          <cell r="EI116">
            <v>34</v>
          </cell>
          <cell r="EJ116">
            <v>0</v>
          </cell>
          <cell r="EK116">
            <v>0</v>
          </cell>
          <cell r="EL116">
            <v>34.247438857813911</v>
          </cell>
          <cell r="EN116">
            <v>426</v>
          </cell>
          <cell r="EO116">
            <v>0</v>
          </cell>
          <cell r="EP116">
            <v>0</v>
          </cell>
          <cell r="EQ116">
            <v>425.399581710804</v>
          </cell>
        </row>
        <row r="117">
          <cell r="C117" t="str">
            <v>38900TAllcustom2Allcustom3USD Total</v>
          </cell>
          <cell r="E117">
            <v>9864</v>
          </cell>
          <cell r="F117">
            <v>1</v>
          </cell>
          <cell r="G117">
            <v>0</v>
          </cell>
          <cell r="H117">
            <v>9863.8809028366431</v>
          </cell>
          <cell r="J117">
            <v>6837</v>
          </cell>
          <cell r="K117">
            <v>0</v>
          </cell>
          <cell r="L117">
            <v>0</v>
          </cell>
          <cell r="M117">
            <v>6837.0036033954002</v>
          </cell>
          <cell r="O117">
            <v>3095</v>
          </cell>
          <cell r="P117">
            <v>1</v>
          </cell>
          <cell r="Q117">
            <v>0</v>
          </cell>
          <cell r="R117">
            <v>3094.6753679760277</v>
          </cell>
          <cell r="T117">
            <v>6832</v>
          </cell>
          <cell r="U117">
            <v>1</v>
          </cell>
          <cell r="V117">
            <v>0</v>
          </cell>
          <cell r="W117">
            <v>6832.0323859020245</v>
          </cell>
          <cell r="Y117">
            <v>1015</v>
          </cell>
          <cell r="Z117">
            <v>1</v>
          </cell>
          <cell r="AA117">
            <v>0</v>
          </cell>
          <cell r="AB117">
            <v>1015.5264724670756</v>
          </cell>
          <cell r="AD117">
            <v>1006</v>
          </cell>
          <cell r="AE117">
            <v>-2</v>
          </cell>
          <cell r="AF117">
            <v>0</v>
          </cell>
          <cell r="AG117">
            <v>1006.54731313735</v>
          </cell>
          <cell r="AI117">
            <v>1005</v>
          </cell>
          <cell r="AJ117">
            <v>-2</v>
          </cell>
          <cell r="AK117">
            <v>0</v>
          </cell>
          <cell r="AL117">
            <v>1005.6617617130116</v>
          </cell>
          <cell r="AN117">
            <v>1234</v>
          </cell>
          <cell r="AO117">
            <v>-1</v>
          </cell>
          <cell r="AP117">
            <v>0</v>
          </cell>
          <cell r="AQ117">
            <v>1233.9645004940132</v>
          </cell>
          <cell r="AS117">
            <v>1030</v>
          </cell>
          <cell r="AT117">
            <v>0</v>
          </cell>
          <cell r="AU117">
            <v>0</v>
          </cell>
          <cell r="AV117">
            <v>1030.1751764498899</v>
          </cell>
          <cell r="AX117">
            <v>20403</v>
          </cell>
          <cell r="AY117">
            <v>0</v>
          </cell>
          <cell r="AZ117">
            <v>0</v>
          </cell>
          <cell r="BA117">
            <v>20403.065431693678</v>
          </cell>
          <cell r="BC117">
            <v>-26542</v>
          </cell>
          <cell r="BD117">
            <v>2</v>
          </cell>
          <cell r="BE117">
            <v>0</v>
          </cell>
          <cell r="BF117">
            <v>1</v>
          </cell>
          <cell r="BG117">
            <v>0</v>
          </cell>
          <cell r="BH117">
            <v>0</v>
          </cell>
          <cell r="BI117">
            <v>-26542.811086434507</v>
          </cell>
          <cell r="BK117">
            <v>25779</v>
          </cell>
          <cell r="BL117">
            <v>1</v>
          </cell>
          <cell r="BM117">
            <v>0</v>
          </cell>
          <cell r="BN117">
            <v>25779.721829630646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1</v>
          </cell>
          <cell r="BV117">
            <v>0</v>
          </cell>
          <cell r="BW117">
            <v>25779</v>
          </cell>
          <cell r="BY117">
            <v>30888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I117">
            <v>533</v>
          </cell>
          <cell r="CJ117">
            <v>-1</v>
          </cell>
          <cell r="CK117">
            <v>0</v>
          </cell>
          <cell r="CL117">
            <v>533.26165987518641</v>
          </cell>
          <cell r="CN117">
            <v>15</v>
          </cell>
          <cell r="CO117">
            <v>0</v>
          </cell>
          <cell r="CP117">
            <v>0</v>
          </cell>
          <cell r="CQ117">
            <v>15.600348186103819</v>
          </cell>
          <cell r="CS117">
            <v>15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15.600348186103819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J117">
            <v>18</v>
          </cell>
          <cell r="DK117">
            <v>1</v>
          </cell>
          <cell r="DL117">
            <v>0</v>
          </cell>
          <cell r="DM117">
            <v>17.591669732</v>
          </cell>
          <cell r="DO117">
            <v>269</v>
          </cell>
          <cell r="DP117">
            <v>1</v>
          </cell>
          <cell r="DQ117">
            <v>0</v>
          </cell>
          <cell r="DR117">
            <v>268.53003291304265</v>
          </cell>
          <cell r="DT117">
            <v>4261</v>
          </cell>
          <cell r="DU117">
            <v>-1.702918930310247</v>
          </cell>
          <cell r="DV117">
            <v>0</v>
          </cell>
          <cell r="DW117">
            <v>4261.535364362052</v>
          </cell>
          <cell r="DY117">
            <v>3</v>
          </cell>
          <cell r="DZ117">
            <v>1</v>
          </cell>
          <cell r="EA117">
            <v>0</v>
          </cell>
          <cell r="EB117">
            <v>3.2219988569927307</v>
          </cell>
          <cell r="ED117">
            <v>0</v>
          </cell>
          <cell r="EE117">
            <v>0</v>
          </cell>
          <cell r="EF117">
            <v>0</v>
          </cell>
          <cell r="EG117">
            <v>0.13400000000000001</v>
          </cell>
          <cell r="EI117">
            <v>72</v>
          </cell>
          <cell r="EJ117">
            <v>1</v>
          </cell>
          <cell r="EK117">
            <v>0</v>
          </cell>
          <cell r="EL117">
            <v>71.983983351693027</v>
          </cell>
          <cell r="EN117">
            <v>485</v>
          </cell>
          <cell r="EO117">
            <v>-1</v>
          </cell>
          <cell r="EP117">
            <v>0</v>
          </cell>
          <cell r="EQ117">
            <v>484.82032242189848</v>
          </cell>
        </row>
        <row r="118">
          <cell r="C118" t="str">
            <v>39900TAllcustom2Allcustom3USD Total</v>
          </cell>
          <cell r="E118">
            <v>28662</v>
          </cell>
          <cell r="F118">
            <v>1</v>
          </cell>
          <cell r="G118">
            <v>0</v>
          </cell>
          <cell r="H118">
            <v>28661.8915435538</v>
          </cell>
          <cell r="J118">
            <v>14121</v>
          </cell>
          <cell r="K118">
            <v>0</v>
          </cell>
          <cell r="L118">
            <v>0</v>
          </cell>
          <cell r="M118">
            <v>14120.940007265501</v>
          </cell>
          <cell r="O118">
            <v>9270</v>
          </cell>
          <cell r="P118">
            <v>1</v>
          </cell>
          <cell r="Q118">
            <v>0</v>
          </cell>
          <cell r="R118">
            <v>9269.8846847062341</v>
          </cell>
          <cell r="T118">
            <v>11787</v>
          </cell>
          <cell r="U118">
            <v>2</v>
          </cell>
          <cell r="V118">
            <v>0</v>
          </cell>
          <cell r="W118">
            <v>11786.813862885421</v>
          </cell>
          <cell r="Y118">
            <v>2077</v>
          </cell>
          <cell r="Z118">
            <v>1</v>
          </cell>
          <cell r="AA118">
            <v>0</v>
          </cell>
          <cell r="AB118">
            <v>2077.2332556673055</v>
          </cell>
          <cell r="AD118">
            <v>2053</v>
          </cell>
          <cell r="AE118">
            <v>-2</v>
          </cell>
          <cell r="AF118">
            <v>0</v>
          </cell>
          <cell r="AG118">
            <v>2053.3647985266298</v>
          </cell>
          <cell r="AI118">
            <v>1307</v>
          </cell>
          <cell r="AJ118">
            <v>-2</v>
          </cell>
          <cell r="AK118">
            <v>0</v>
          </cell>
          <cell r="AL118">
            <v>1307.2230135241566</v>
          </cell>
          <cell r="AN118">
            <v>1659</v>
          </cell>
          <cell r="AO118">
            <v>-2</v>
          </cell>
          <cell r="AP118">
            <v>0</v>
          </cell>
          <cell r="AQ118">
            <v>1659.2423619064466</v>
          </cell>
          <cell r="AS118">
            <v>2510</v>
          </cell>
          <cell r="AT118">
            <v>0</v>
          </cell>
          <cell r="AU118">
            <v>0</v>
          </cell>
          <cell r="AV118">
            <v>2510.1781200812229</v>
          </cell>
          <cell r="AX118">
            <v>17168</v>
          </cell>
          <cell r="AY118">
            <v>0</v>
          </cell>
          <cell r="AZ118">
            <v>0</v>
          </cell>
          <cell r="BA118">
            <v>17167.78425129001</v>
          </cell>
          <cell r="BC118">
            <v>-26599</v>
          </cell>
          <cell r="BD118">
            <v>2</v>
          </cell>
          <cell r="BE118">
            <v>-1</v>
          </cell>
          <cell r="BF118">
            <v>1</v>
          </cell>
          <cell r="BG118">
            <v>0</v>
          </cell>
          <cell r="BH118">
            <v>0</v>
          </cell>
          <cell r="BI118">
            <v>-26599.069393569887</v>
          </cell>
          <cell r="BK118">
            <v>64015</v>
          </cell>
          <cell r="BL118">
            <v>1</v>
          </cell>
          <cell r="BM118">
            <v>0</v>
          </cell>
          <cell r="BN118">
            <v>64015.486505836867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1</v>
          </cell>
          <cell r="BV118">
            <v>0</v>
          </cell>
          <cell r="BW118">
            <v>64015</v>
          </cell>
          <cell r="BY118">
            <v>70936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I118">
            <v>184</v>
          </cell>
          <cell r="CJ118">
            <v>-1</v>
          </cell>
          <cell r="CK118">
            <v>0</v>
          </cell>
          <cell r="CL118">
            <v>184.02940992217742</v>
          </cell>
          <cell r="CN118">
            <v>462</v>
          </cell>
          <cell r="CO118">
            <v>1</v>
          </cell>
          <cell r="CP118">
            <v>0</v>
          </cell>
          <cell r="CQ118">
            <v>462.24962600519382</v>
          </cell>
          <cell r="CS118">
            <v>462</v>
          </cell>
          <cell r="CT118">
            <v>1</v>
          </cell>
          <cell r="CU118">
            <v>0</v>
          </cell>
          <cell r="CV118">
            <v>0</v>
          </cell>
          <cell r="CW118">
            <v>0</v>
          </cell>
          <cell r="CX118">
            <v>462.24962600519382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J118">
            <v>354</v>
          </cell>
          <cell r="DK118">
            <v>1</v>
          </cell>
          <cell r="DL118">
            <v>0</v>
          </cell>
          <cell r="DM118">
            <v>353.89371033685705</v>
          </cell>
          <cell r="DO118">
            <v>482</v>
          </cell>
          <cell r="DP118">
            <v>1</v>
          </cell>
          <cell r="DQ118">
            <v>0</v>
          </cell>
          <cell r="DR118">
            <v>482.08305769834703</v>
          </cell>
          <cell r="DT118">
            <v>7097</v>
          </cell>
          <cell r="DU118">
            <v>-1.702918930310247</v>
          </cell>
          <cell r="DV118">
            <v>0</v>
          </cell>
          <cell r="DW118">
            <v>7096.8987461751367</v>
          </cell>
          <cell r="DY118">
            <v>45</v>
          </cell>
          <cell r="DZ118">
            <v>1</v>
          </cell>
          <cell r="EA118">
            <v>0</v>
          </cell>
          <cell r="EB118">
            <v>45.420390254897534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I118">
            <v>102</v>
          </cell>
          <cell r="EJ118">
            <v>1</v>
          </cell>
          <cell r="EK118">
            <v>0</v>
          </cell>
          <cell r="EL118">
            <v>102.48253073125457</v>
          </cell>
          <cell r="EN118">
            <v>705</v>
          </cell>
          <cell r="EO118">
            <v>-1</v>
          </cell>
          <cell r="EP118">
            <v>0</v>
          </cell>
          <cell r="EQ118">
            <v>705.45794772376951</v>
          </cell>
        </row>
        <row r="123">
          <cell r="C123" t="str">
            <v>50561TAllcustom2Allcustom3USD Total</v>
          </cell>
          <cell r="BK123">
            <v>11656</v>
          </cell>
          <cell r="BL123">
            <v>0</v>
          </cell>
          <cell r="BN123">
            <v>11655.9272456691</v>
          </cell>
          <cell r="BP123">
            <v>0</v>
          </cell>
          <cell r="BQ123">
            <v>0</v>
          </cell>
          <cell r="BS123">
            <v>0</v>
          </cell>
          <cell r="BW123">
            <v>11656</v>
          </cell>
          <cell r="CB123">
            <v>0</v>
          </cell>
          <cell r="CC123">
            <v>0</v>
          </cell>
          <cell r="CD123">
            <v>0</v>
          </cell>
        </row>
        <row r="124">
          <cell r="C124" t="str">
            <v>50565TAllcustom2Allcustom3USD Total</v>
          </cell>
          <cell r="BK124">
            <v>2821</v>
          </cell>
          <cell r="BL124">
            <v>0</v>
          </cell>
          <cell r="BN124">
            <v>2821.0788434555702</v>
          </cell>
          <cell r="BP124">
            <v>0</v>
          </cell>
          <cell r="BQ124">
            <v>0</v>
          </cell>
          <cell r="BS124">
            <v>0</v>
          </cell>
          <cell r="BW124">
            <v>2821</v>
          </cell>
          <cell r="CC124">
            <v>0</v>
          </cell>
          <cell r="CD124">
            <v>0</v>
          </cell>
        </row>
        <row r="125">
          <cell r="C125" t="str">
            <v>50571TAllcustom2Allcustom3USD Total</v>
          </cell>
          <cell r="BK125">
            <v>8835</v>
          </cell>
          <cell r="BL125">
            <v>0</v>
          </cell>
          <cell r="BM125">
            <v>0</v>
          </cell>
          <cell r="BN125">
            <v>8834.848402213529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W125">
            <v>8835</v>
          </cell>
          <cell r="CD125">
            <v>0</v>
          </cell>
          <cell r="CF125">
            <v>0</v>
          </cell>
        </row>
        <row r="126">
          <cell r="C126" t="str">
            <v>27260Allcustom2Allcustom3USD Total</v>
          </cell>
          <cell r="BK126">
            <v>1</v>
          </cell>
          <cell r="BN126">
            <v>1.3719386062052301</v>
          </cell>
          <cell r="BP126">
            <v>0</v>
          </cell>
          <cell r="BS126">
            <v>0</v>
          </cell>
          <cell r="BW126">
            <v>1</v>
          </cell>
          <cell r="CC126">
            <v>0</v>
          </cell>
          <cell r="CD126">
            <v>0</v>
          </cell>
        </row>
        <row r="127">
          <cell r="C127" t="str">
            <v>35318Allcustom2Allcustom3USD Total</v>
          </cell>
          <cell r="BK127">
            <v>0</v>
          </cell>
          <cell r="BN127">
            <v>0</v>
          </cell>
          <cell r="BP127">
            <v>0</v>
          </cell>
          <cell r="BS127">
            <v>0</v>
          </cell>
          <cell r="BW127">
            <v>0</v>
          </cell>
          <cell r="CC127">
            <v>0</v>
          </cell>
          <cell r="CD127">
            <v>0</v>
          </cell>
        </row>
        <row r="128">
          <cell r="C128" t="str">
            <v>35320Allcustom2Allcustom3USD Total</v>
          </cell>
          <cell r="BK128">
            <v>233</v>
          </cell>
          <cell r="BL128">
            <v>0</v>
          </cell>
          <cell r="BN128">
            <v>233.42846320974601</v>
          </cell>
          <cell r="BP128">
            <v>0</v>
          </cell>
          <cell r="BS128">
            <v>0</v>
          </cell>
          <cell r="BW128">
            <v>233</v>
          </cell>
          <cell r="CC128">
            <v>0</v>
          </cell>
          <cell r="CD128">
            <v>0</v>
          </cell>
        </row>
        <row r="129">
          <cell r="C129" t="str">
            <v>50560TAllcustom2Allcustom3USD Total</v>
          </cell>
          <cell r="BK129">
            <v>9067</v>
          </cell>
          <cell r="BL129">
            <v>0</v>
          </cell>
          <cell r="BM129">
            <v>0</v>
          </cell>
          <cell r="BN129">
            <v>9066.9049268170693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W129">
            <v>9067</v>
          </cell>
          <cell r="CD129">
            <v>0</v>
          </cell>
          <cell r="CF129">
            <v>0</v>
          </cell>
        </row>
        <row r="134">
          <cell r="E134">
            <v>1266</v>
          </cell>
          <cell r="F134">
            <v>0</v>
          </cell>
          <cell r="G134">
            <v>0</v>
          </cell>
          <cell r="H134">
            <v>1265.5652260745098</v>
          </cell>
          <cell r="J134">
            <v>691</v>
          </cell>
          <cell r="K134">
            <v>0</v>
          </cell>
          <cell r="L134">
            <v>0</v>
          </cell>
          <cell r="M134">
            <v>691.34403427000007</v>
          </cell>
          <cell r="O134">
            <v>402</v>
          </cell>
          <cell r="P134">
            <v>0</v>
          </cell>
          <cell r="Q134">
            <v>0</v>
          </cell>
          <cell r="R134">
            <v>402.13519390092614</v>
          </cell>
          <cell r="T134">
            <v>482</v>
          </cell>
          <cell r="U134">
            <v>0</v>
          </cell>
          <cell r="V134">
            <v>0</v>
          </cell>
          <cell r="W134">
            <v>482.46102778770518</v>
          </cell>
          <cell r="Y134">
            <v>111</v>
          </cell>
          <cell r="Z134">
            <v>0</v>
          </cell>
          <cell r="AA134">
            <v>0</v>
          </cell>
          <cell r="AB134">
            <v>111.37570825729144</v>
          </cell>
          <cell r="AD134">
            <v>72</v>
          </cell>
          <cell r="AE134">
            <v>2</v>
          </cell>
          <cell r="AF134">
            <v>0</v>
          </cell>
          <cell r="AG134">
            <v>71.895275822105049</v>
          </cell>
          <cell r="AI134">
            <v>10</v>
          </cell>
          <cell r="AJ134">
            <v>-1</v>
          </cell>
          <cell r="AK134">
            <v>0</v>
          </cell>
          <cell r="AL134">
            <v>9.9862105695174179</v>
          </cell>
          <cell r="AN134">
            <v>71</v>
          </cell>
          <cell r="AO134">
            <v>1</v>
          </cell>
          <cell r="AP134">
            <v>0</v>
          </cell>
          <cell r="AQ134">
            <v>70.782480907424244</v>
          </cell>
          <cell r="AS134">
            <v>243</v>
          </cell>
          <cell r="AT134">
            <v>-1</v>
          </cell>
          <cell r="AU134">
            <v>0</v>
          </cell>
          <cell r="AV134">
            <v>243.18539132201442</v>
          </cell>
          <cell r="AX134">
            <v>7</v>
          </cell>
          <cell r="AY134">
            <v>1</v>
          </cell>
          <cell r="AZ134">
            <v>0</v>
          </cell>
          <cell r="BA134">
            <v>6.5319767922587069</v>
          </cell>
          <cell r="BC134">
            <v>7</v>
          </cell>
          <cell r="BD134">
            <v>0</v>
          </cell>
          <cell r="BE134">
            <v>0</v>
          </cell>
          <cell r="BF134">
            <v>1</v>
          </cell>
          <cell r="BG134">
            <v>0</v>
          </cell>
          <cell r="BH134">
            <v>0</v>
          </cell>
          <cell r="BI134">
            <v>6.243612741705193</v>
          </cell>
          <cell r="BK134">
            <v>3362</v>
          </cell>
          <cell r="BL134">
            <v>1</v>
          </cell>
          <cell r="BM134">
            <v>0</v>
          </cell>
          <cell r="BN134">
            <v>3361.5061384455066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1</v>
          </cell>
          <cell r="BV134">
            <v>0</v>
          </cell>
          <cell r="BW134">
            <v>3362</v>
          </cell>
          <cell r="BY134">
            <v>3105</v>
          </cell>
          <cell r="CB134">
            <v>0</v>
          </cell>
          <cell r="CC134">
            <v>0</v>
          </cell>
          <cell r="CE134">
            <v>0</v>
          </cell>
          <cell r="CF134">
            <v>0</v>
          </cell>
          <cell r="CI134">
            <v>9</v>
          </cell>
          <cell r="CJ134">
            <v>1</v>
          </cell>
          <cell r="CK134">
            <v>0</v>
          </cell>
          <cell r="CL134">
            <v>8.6302732950788172</v>
          </cell>
          <cell r="CN134">
            <v>6</v>
          </cell>
          <cell r="CO134">
            <v>0</v>
          </cell>
          <cell r="CP134">
            <v>0</v>
          </cell>
          <cell r="CQ134">
            <v>5.6471912244919498</v>
          </cell>
          <cell r="CS134">
            <v>6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5.6471912244919498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J134">
            <v>6</v>
          </cell>
          <cell r="DK134">
            <v>-1</v>
          </cell>
          <cell r="DL134">
            <v>0</v>
          </cell>
          <cell r="DM134">
            <v>6.0098595726650537</v>
          </cell>
          <cell r="DO134">
            <v>17</v>
          </cell>
          <cell r="DP134">
            <v>0</v>
          </cell>
          <cell r="DQ134">
            <v>0</v>
          </cell>
          <cell r="DR134">
            <v>16.618732370058943</v>
          </cell>
          <cell r="DT134">
            <v>264</v>
          </cell>
          <cell r="DU134">
            <v>1</v>
          </cell>
          <cell r="DV134">
            <v>0.3159225172669356</v>
          </cell>
          <cell r="DW134">
            <v>264.03967555634301</v>
          </cell>
          <cell r="DY134">
            <v>0</v>
          </cell>
          <cell r="DZ134">
            <v>0</v>
          </cell>
          <cell r="EA134">
            <v>0</v>
          </cell>
          <cell r="EB134">
            <v>-0.18391918095889001</v>
          </cell>
          <cell r="ED134">
            <v>223</v>
          </cell>
          <cell r="EE134">
            <v>0</v>
          </cell>
          <cell r="EF134">
            <v>0</v>
          </cell>
          <cell r="EG134">
            <v>222.83015054000001</v>
          </cell>
          <cell r="EI134">
            <v>-1</v>
          </cell>
          <cell r="EJ134">
            <v>0</v>
          </cell>
          <cell r="EK134">
            <v>0</v>
          </cell>
          <cell r="EL134">
            <v>-1.4111038096600881</v>
          </cell>
          <cell r="EN134">
            <v>-23</v>
          </cell>
          <cell r="EO134">
            <v>0</v>
          </cell>
          <cell r="EP134">
            <v>0</v>
          </cell>
          <cell r="EQ134">
            <v>-23.219381493409976</v>
          </cell>
        </row>
        <row r="135">
          <cell r="C135" t="str">
            <v>Segment_financial_items_USD</v>
          </cell>
          <cell r="AX135">
            <v>-151</v>
          </cell>
          <cell r="AY135">
            <v>-1</v>
          </cell>
          <cell r="BA135">
            <v>-150.48283884577398</v>
          </cell>
          <cell r="BK135">
            <v>-151</v>
          </cell>
          <cell r="BL135">
            <v>-1</v>
          </cell>
          <cell r="BM135">
            <v>0</v>
          </cell>
          <cell r="BN135">
            <v>-150.48283884577398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W135">
            <v>-151</v>
          </cell>
          <cell r="BY135">
            <v>0</v>
          </cell>
          <cell r="CB135">
            <v>0</v>
          </cell>
          <cell r="CC135">
            <v>0</v>
          </cell>
          <cell r="CE135">
            <v>0</v>
          </cell>
          <cell r="CF135">
            <v>0</v>
          </cell>
        </row>
        <row r="136">
          <cell r="C136" t="str">
            <v>Segment_profit_before_tax_USD</v>
          </cell>
          <cell r="E136">
            <v>1266</v>
          </cell>
          <cell r="F136">
            <v>0</v>
          </cell>
          <cell r="G136">
            <v>0</v>
          </cell>
          <cell r="H136">
            <v>1265.5652260745098</v>
          </cell>
          <cell r="J136">
            <v>691</v>
          </cell>
          <cell r="K136">
            <v>0</v>
          </cell>
          <cell r="L136">
            <v>0</v>
          </cell>
          <cell r="M136">
            <v>691.34403427000007</v>
          </cell>
          <cell r="O136">
            <v>402</v>
          </cell>
          <cell r="P136">
            <v>0</v>
          </cell>
          <cell r="Q136">
            <v>0</v>
          </cell>
          <cell r="R136">
            <v>402.13519390092614</v>
          </cell>
          <cell r="T136">
            <v>482</v>
          </cell>
          <cell r="U136">
            <v>0</v>
          </cell>
          <cell r="V136">
            <v>0</v>
          </cell>
          <cell r="W136">
            <v>482.46102778770518</v>
          </cell>
          <cell r="Y136">
            <v>111</v>
          </cell>
          <cell r="Z136">
            <v>0</v>
          </cell>
          <cell r="AA136">
            <v>0</v>
          </cell>
          <cell r="AB136">
            <v>111.37570825729144</v>
          </cell>
          <cell r="AD136">
            <v>72</v>
          </cell>
          <cell r="AE136">
            <v>2</v>
          </cell>
          <cell r="AF136">
            <v>0</v>
          </cell>
          <cell r="AG136">
            <v>71.895275822105049</v>
          </cell>
          <cell r="AI136">
            <v>10</v>
          </cell>
          <cell r="AJ136">
            <v>-1</v>
          </cell>
          <cell r="AK136">
            <v>0</v>
          </cell>
          <cell r="AL136">
            <v>9.9862105695174179</v>
          </cell>
          <cell r="AN136">
            <v>71</v>
          </cell>
          <cell r="AO136">
            <v>1</v>
          </cell>
          <cell r="AP136">
            <v>0</v>
          </cell>
          <cell r="AQ136">
            <v>70.782480907424244</v>
          </cell>
          <cell r="AS136">
            <v>243</v>
          </cell>
          <cell r="AT136">
            <v>-1</v>
          </cell>
          <cell r="AU136">
            <v>0</v>
          </cell>
          <cell r="AV136">
            <v>243.18539132201442</v>
          </cell>
          <cell r="AX136">
            <v>-144</v>
          </cell>
          <cell r="AY136">
            <v>0</v>
          </cell>
          <cell r="AZ136">
            <v>0</v>
          </cell>
          <cell r="BA136">
            <v>-143.95086205351527</v>
          </cell>
          <cell r="BC136">
            <v>7</v>
          </cell>
          <cell r="BD136">
            <v>0</v>
          </cell>
          <cell r="BE136">
            <v>0</v>
          </cell>
          <cell r="BF136">
            <v>1</v>
          </cell>
          <cell r="BG136">
            <v>0</v>
          </cell>
          <cell r="BH136">
            <v>0</v>
          </cell>
          <cell r="BI136">
            <v>6.243612741705193</v>
          </cell>
          <cell r="BK136">
            <v>3211</v>
          </cell>
          <cell r="BL136">
            <v>0</v>
          </cell>
          <cell r="BM136">
            <v>0</v>
          </cell>
          <cell r="BN136">
            <v>3211.0232995997326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U136">
            <v>1</v>
          </cell>
          <cell r="BV136">
            <v>0</v>
          </cell>
          <cell r="BW136">
            <v>3211</v>
          </cell>
          <cell r="BY136">
            <v>3105</v>
          </cell>
          <cell r="CB136">
            <v>0</v>
          </cell>
          <cell r="CC136">
            <v>0</v>
          </cell>
          <cell r="CE136">
            <v>0</v>
          </cell>
          <cell r="CF136">
            <v>0</v>
          </cell>
          <cell r="CI136">
            <v>9</v>
          </cell>
          <cell r="CJ136">
            <v>1</v>
          </cell>
          <cell r="CK136">
            <v>0</v>
          </cell>
          <cell r="CL136">
            <v>8.6302732950788172</v>
          </cell>
          <cell r="CN136">
            <v>6</v>
          </cell>
          <cell r="CO136">
            <v>0</v>
          </cell>
          <cell r="CP136">
            <v>0</v>
          </cell>
          <cell r="CQ136">
            <v>5.6471912244919498</v>
          </cell>
          <cell r="CS136">
            <v>6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5.6471912244919498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J136">
            <v>6</v>
          </cell>
          <cell r="DK136">
            <v>-1</v>
          </cell>
          <cell r="DL136">
            <v>0</v>
          </cell>
          <cell r="DM136">
            <v>6.0098595726650537</v>
          </cell>
          <cell r="DO136">
            <v>17</v>
          </cell>
          <cell r="DP136">
            <v>0</v>
          </cell>
          <cell r="DQ136">
            <v>0</v>
          </cell>
          <cell r="DR136">
            <v>16.618732370058943</v>
          </cell>
          <cell r="DT136">
            <v>264</v>
          </cell>
          <cell r="DU136">
            <v>1</v>
          </cell>
          <cell r="DV136">
            <v>0.3159225172669356</v>
          </cell>
          <cell r="DW136">
            <v>264.03967555634301</v>
          </cell>
          <cell r="DY136">
            <v>0</v>
          </cell>
          <cell r="DZ136">
            <v>0</v>
          </cell>
          <cell r="EA136">
            <v>0</v>
          </cell>
          <cell r="EB136">
            <v>-0.18391918095889001</v>
          </cell>
          <cell r="ED136">
            <v>223</v>
          </cell>
          <cell r="EE136">
            <v>0</v>
          </cell>
          <cell r="EF136">
            <v>0</v>
          </cell>
          <cell r="EG136">
            <v>222.83015054000001</v>
          </cell>
          <cell r="EI136">
            <v>-1</v>
          </cell>
          <cell r="EJ136">
            <v>0</v>
          </cell>
          <cell r="EK136">
            <v>0</v>
          </cell>
          <cell r="EL136">
            <v>-1.4111038096600881</v>
          </cell>
          <cell r="EN136">
            <v>-23</v>
          </cell>
          <cell r="EO136">
            <v>0</v>
          </cell>
          <cell r="EP136">
            <v>0</v>
          </cell>
          <cell r="EQ136">
            <v>-23.219381493409976</v>
          </cell>
        </row>
        <row r="138">
          <cell r="C138" t="str">
            <v>70110CAllcustom2Allcustom3USD Total</v>
          </cell>
          <cell r="E138">
            <v>-45</v>
          </cell>
          <cell r="F138">
            <v>0</v>
          </cell>
          <cell r="G138">
            <v>0</v>
          </cell>
          <cell r="H138">
            <v>-44.689118996181698</v>
          </cell>
          <cell r="J138">
            <v>-346</v>
          </cell>
          <cell r="K138">
            <v>1</v>
          </cell>
          <cell r="L138">
            <v>0</v>
          </cell>
          <cell r="M138">
            <v>-346.78773707034998</v>
          </cell>
          <cell r="O138">
            <v>-51</v>
          </cell>
          <cell r="P138">
            <v>0</v>
          </cell>
          <cell r="Q138">
            <v>0</v>
          </cell>
          <cell r="R138">
            <v>-50.877206449416299</v>
          </cell>
          <cell r="T138">
            <v>-96</v>
          </cell>
          <cell r="U138">
            <v>0</v>
          </cell>
          <cell r="V138">
            <v>0</v>
          </cell>
          <cell r="W138">
            <v>-96.327209344591708</v>
          </cell>
          <cell r="Y138">
            <v>-9</v>
          </cell>
          <cell r="Z138">
            <v>0</v>
          </cell>
          <cell r="AA138">
            <v>0</v>
          </cell>
          <cell r="AB138">
            <v>-9.3211067553625195</v>
          </cell>
          <cell r="AD138">
            <v>-1</v>
          </cell>
          <cell r="AE138">
            <v>0</v>
          </cell>
          <cell r="AF138">
            <v>0</v>
          </cell>
          <cell r="AG138">
            <v>-1.0873527299999999</v>
          </cell>
          <cell r="AI138">
            <v>-12</v>
          </cell>
          <cell r="AJ138">
            <v>0</v>
          </cell>
          <cell r="AK138">
            <v>0</v>
          </cell>
          <cell r="AL138">
            <v>-12.170655435399299</v>
          </cell>
          <cell r="AN138">
            <v>-10</v>
          </cell>
          <cell r="AO138">
            <v>0</v>
          </cell>
          <cell r="AP138">
            <v>0</v>
          </cell>
          <cell r="AQ138">
            <v>-9.920454158363869</v>
          </cell>
          <cell r="AS138">
            <v>2</v>
          </cell>
          <cell r="AT138">
            <v>0</v>
          </cell>
          <cell r="AU138">
            <v>0</v>
          </cell>
          <cell r="AV138">
            <v>1.7973892990259801</v>
          </cell>
          <cell r="AX138">
            <v>13</v>
          </cell>
          <cell r="AY138">
            <v>0</v>
          </cell>
          <cell r="AZ138">
            <v>0</v>
          </cell>
          <cell r="BA138">
            <v>13.092387101662199</v>
          </cell>
          <cell r="BC138">
            <v>-1</v>
          </cell>
          <cell r="BD138">
            <v>0</v>
          </cell>
          <cell r="BE138">
            <v>-2</v>
          </cell>
          <cell r="BF138">
            <v>1</v>
          </cell>
          <cell r="BG138">
            <v>0</v>
          </cell>
          <cell r="BH138">
            <v>0</v>
          </cell>
          <cell r="BI138">
            <v>-0.38572348584376298</v>
          </cell>
          <cell r="BK138">
            <v>-556</v>
          </cell>
          <cell r="BL138">
            <v>1</v>
          </cell>
          <cell r="BM138">
            <v>0</v>
          </cell>
          <cell r="BN138">
            <v>-556.67678802482101</v>
          </cell>
          <cell r="BP138">
            <v>0</v>
          </cell>
          <cell r="BR138">
            <v>0</v>
          </cell>
          <cell r="BS138">
            <v>0</v>
          </cell>
          <cell r="BU138">
            <v>1</v>
          </cell>
          <cell r="BV138">
            <v>0</v>
          </cell>
          <cell r="BW138">
            <v>-556</v>
          </cell>
          <cell r="BY138">
            <v>-570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I138">
            <v>-3</v>
          </cell>
          <cell r="CJ138">
            <v>0</v>
          </cell>
          <cell r="CL138">
            <v>-2.5935493505176903</v>
          </cell>
          <cell r="CN138">
            <v>0</v>
          </cell>
          <cell r="CO138">
            <v>-1</v>
          </cell>
          <cell r="CP138">
            <v>0</v>
          </cell>
          <cell r="CQ138">
            <v>0.58225596146962</v>
          </cell>
          <cell r="CS138">
            <v>0</v>
          </cell>
          <cell r="CT138">
            <v>-1</v>
          </cell>
          <cell r="CU138">
            <v>0</v>
          </cell>
          <cell r="CV138">
            <v>0</v>
          </cell>
          <cell r="CX138">
            <v>0.58225596146962</v>
          </cell>
          <cell r="CZ138">
            <v>0</v>
          </cell>
          <cell r="DA138">
            <v>0</v>
          </cell>
          <cell r="DC138">
            <v>0</v>
          </cell>
          <cell r="DE138">
            <v>0</v>
          </cell>
          <cell r="DF138">
            <v>0</v>
          </cell>
          <cell r="DH138">
            <v>0</v>
          </cell>
          <cell r="DJ138">
            <v>0</v>
          </cell>
          <cell r="DK138">
            <v>0</v>
          </cell>
          <cell r="DM138">
            <v>-1.4706060999999999E-2</v>
          </cell>
          <cell r="DO138">
            <v>0</v>
          </cell>
          <cell r="DP138">
            <v>0</v>
          </cell>
          <cell r="DR138">
            <v>-0.10404826877524501</v>
          </cell>
          <cell r="DT138">
            <v>-32</v>
          </cell>
          <cell r="DU138">
            <v>0</v>
          </cell>
          <cell r="DW138">
            <v>-32.499569079125699</v>
          </cell>
          <cell r="DY138">
            <v>0</v>
          </cell>
          <cell r="DZ138">
            <v>0</v>
          </cell>
          <cell r="EB138">
            <v>-2.2465697999864199E-3</v>
          </cell>
          <cell r="ED138">
            <v>0</v>
          </cell>
          <cell r="EE138">
            <v>0</v>
          </cell>
          <cell r="EG138">
            <v>0</v>
          </cell>
          <cell r="EI138">
            <v>-1</v>
          </cell>
          <cell r="EJ138">
            <v>0</v>
          </cell>
          <cell r="EL138">
            <v>-0.55658815720886901</v>
          </cell>
          <cell r="EN138">
            <v>5</v>
          </cell>
          <cell r="EO138">
            <v>0</v>
          </cell>
          <cell r="EQ138">
            <v>4.9063458920869207</v>
          </cell>
        </row>
        <row r="139">
          <cell r="C139" t="str">
            <v>18210Allcustom2Allcustom3USD Total</v>
          </cell>
          <cell r="AX139">
            <v>-13</v>
          </cell>
          <cell r="AY139">
            <v>0</v>
          </cell>
          <cell r="BA139">
            <v>-13.169512522122099</v>
          </cell>
          <cell r="BC139">
            <v>0</v>
          </cell>
          <cell r="BE139">
            <v>0</v>
          </cell>
          <cell r="BK139">
            <v>-13</v>
          </cell>
          <cell r="BN139">
            <v>-13.169512522122099</v>
          </cell>
          <cell r="BP139">
            <v>0</v>
          </cell>
          <cell r="BR139">
            <v>0</v>
          </cell>
          <cell r="BS139">
            <v>0</v>
          </cell>
          <cell r="BU139">
            <v>0</v>
          </cell>
          <cell r="BV139">
            <v>0</v>
          </cell>
          <cell r="BW139">
            <v>-13</v>
          </cell>
          <cell r="BY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</row>
        <row r="140">
          <cell r="C140" t="str">
            <v>18220Allcustom2Allcustom3USD Total</v>
          </cell>
          <cell r="AX140">
            <v>-1</v>
          </cell>
          <cell r="AY140">
            <v>0</v>
          </cell>
          <cell r="BA140">
            <v>-0.88949043122238591</v>
          </cell>
          <cell r="BC140">
            <v>0</v>
          </cell>
          <cell r="BE140">
            <v>0</v>
          </cell>
          <cell r="BK140">
            <v>-1</v>
          </cell>
          <cell r="BN140">
            <v>-0.88949043122238591</v>
          </cell>
          <cell r="BP140">
            <v>0</v>
          </cell>
          <cell r="BR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-1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</row>
        <row r="141">
          <cell r="C141" t="str">
            <v>70130Allcustom2Allcustom3USD Total</v>
          </cell>
          <cell r="AX141">
            <v>17</v>
          </cell>
          <cell r="AY141">
            <v>0</v>
          </cell>
          <cell r="BA141">
            <v>17.291168310659401</v>
          </cell>
          <cell r="BC141">
            <v>0</v>
          </cell>
          <cell r="BE141">
            <v>0</v>
          </cell>
          <cell r="BK141">
            <v>17</v>
          </cell>
          <cell r="BN141">
            <v>17.291168310659401</v>
          </cell>
          <cell r="BP141">
            <v>0</v>
          </cell>
          <cell r="BQ141">
            <v>0</v>
          </cell>
          <cell r="BS141">
            <v>0</v>
          </cell>
          <cell r="BW141">
            <v>17</v>
          </cell>
          <cell r="BY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</row>
        <row r="142">
          <cell r="C142" t="str">
            <v>70200TAllcustom2Allcustom3USD Total</v>
          </cell>
          <cell r="E142">
            <v>-45</v>
          </cell>
          <cell r="F142">
            <v>0</v>
          </cell>
          <cell r="G142">
            <v>0</v>
          </cell>
          <cell r="H142">
            <v>-44.689118996181698</v>
          </cell>
          <cell r="J142">
            <v>-346</v>
          </cell>
          <cell r="K142">
            <v>1</v>
          </cell>
          <cell r="L142">
            <v>0</v>
          </cell>
          <cell r="M142">
            <v>-346.78773707034998</v>
          </cell>
          <cell r="O142">
            <v>-51</v>
          </cell>
          <cell r="P142">
            <v>0</v>
          </cell>
          <cell r="Q142">
            <v>0</v>
          </cell>
          <cell r="R142">
            <v>-50.877206449416299</v>
          </cell>
          <cell r="T142">
            <v>-96</v>
          </cell>
          <cell r="U142">
            <v>0</v>
          </cell>
          <cell r="V142">
            <v>0</v>
          </cell>
          <cell r="W142">
            <v>-96.327209344591708</v>
          </cell>
          <cell r="Y142">
            <v>-9</v>
          </cell>
          <cell r="Z142">
            <v>0</v>
          </cell>
          <cell r="AA142">
            <v>0</v>
          </cell>
          <cell r="AB142">
            <v>-9.3211067553625195</v>
          </cell>
          <cell r="AD142">
            <v>-1</v>
          </cell>
          <cell r="AE142">
            <v>0</v>
          </cell>
          <cell r="AF142">
            <v>0</v>
          </cell>
          <cell r="AG142">
            <v>-1.0873527299999999</v>
          </cell>
          <cell r="AI142">
            <v>-12</v>
          </cell>
          <cell r="AJ142">
            <v>0</v>
          </cell>
          <cell r="AK142">
            <v>0</v>
          </cell>
          <cell r="AL142">
            <v>-12.170655435399299</v>
          </cell>
          <cell r="AN142">
            <v>-10</v>
          </cell>
          <cell r="AO142">
            <v>0</v>
          </cell>
          <cell r="AP142">
            <v>0</v>
          </cell>
          <cell r="AQ142">
            <v>-9.920454158363869</v>
          </cell>
          <cell r="AS142">
            <v>2</v>
          </cell>
          <cell r="AT142">
            <v>0</v>
          </cell>
          <cell r="AU142">
            <v>0</v>
          </cell>
          <cell r="AV142">
            <v>1.7973892990259801</v>
          </cell>
          <cell r="AX142">
            <v>16</v>
          </cell>
          <cell r="AY142">
            <v>0</v>
          </cell>
          <cell r="AZ142">
            <v>0</v>
          </cell>
          <cell r="BA142">
            <v>16.324552458977116</v>
          </cell>
          <cell r="BC142">
            <v>-1</v>
          </cell>
          <cell r="BD142">
            <v>0</v>
          </cell>
          <cell r="BE142">
            <v>-2</v>
          </cell>
          <cell r="BF142">
            <v>1</v>
          </cell>
          <cell r="BG142">
            <v>0</v>
          </cell>
          <cell r="BH142">
            <v>0</v>
          </cell>
          <cell r="BI142">
            <v>-0.38572348584376298</v>
          </cell>
          <cell r="BK142">
            <v>-553</v>
          </cell>
          <cell r="BL142">
            <v>1</v>
          </cell>
          <cell r="BM142">
            <v>0</v>
          </cell>
          <cell r="BN142">
            <v>-553.44462266750611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U142">
            <v>1</v>
          </cell>
          <cell r="BV142">
            <v>0</v>
          </cell>
          <cell r="BW142">
            <v>-553</v>
          </cell>
          <cell r="BY142">
            <v>-570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I142">
            <v>-3</v>
          </cell>
          <cell r="CJ142">
            <v>0</v>
          </cell>
          <cell r="CK142">
            <v>0</v>
          </cell>
          <cell r="CL142">
            <v>-2.5935493505176903</v>
          </cell>
          <cell r="CN142">
            <v>0</v>
          </cell>
          <cell r="CO142">
            <v>-1</v>
          </cell>
          <cell r="CP142">
            <v>0</v>
          </cell>
          <cell r="CQ142">
            <v>0.58225596146962</v>
          </cell>
          <cell r="CS142">
            <v>0</v>
          </cell>
          <cell r="CT142">
            <v>-1</v>
          </cell>
          <cell r="CU142">
            <v>0</v>
          </cell>
          <cell r="CV142">
            <v>0</v>
          </cell>
          <cell r="CW142">
            <v>0</v>
          </cell>
          <cell r="CX142">
            <v>0.58225596146962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-1.4706060999999999E-2</v>
          </cell>
          <cell r="DO142">
            <v>0</v>
          </cell>
          <cell r="DP142">
            <v>0</v>
          </cell>
          <cell r="DQ142">
            <v>0</v>
          </cell>
          <cell r="DR142">
            <v>-0.10404826877524501</v>
          </cell>
          <cell r="DT142">
            <v>-32</v>
          </cell>
          <cell r="DU142">
            <v>0</v>
          </cell>
          <cell r="DV142">
            <v>0</v>
          </cell>
          <cell r="DW142">
            <v>-32.499569079125699</v>
          </cell>
          <cell r="DY142">
            <v>0</v>
          </cell>
          <cell r="DZ142">
            <v>0</v>
          </cell>
          <cell r="EA142">
            <v>0</v>
          </cell>
          <cell r="EB142">
            <v>-2.2465697999864199E-3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I142">
            <v>-1</v>
          </cell>
          <cell r="EJ142">
            <v>0</v>
          </cell>
          <cell r="EK142">
            <v>0</v>
          </cell>
          <cell r="EL142">
            <v>-0.55658815720886901</v>
          </cell>
          <cell r="EN142">
            <v>5</v>
          </cell>
          <cell r="EO142">
            <v>0</v>
          </cell>
          <cell r="EP142">
            <v>0</v>
          </cell>
          <cell r="EQ142">
            <v>4.9063458920869207</v>
          </cell>
        </row>
        <row r="144">
          <cell r="C144" t="str">
            <v>50100TAllcustom2Allcustom3USD Total</v>
          </cell>
          <cell r="E144">
            <v>1221</v>
          </cell>
          <cell r="F144">
            <v>0</v>
          </cell>
          <cell r="G144">
            <v>0</v>
          </cell>
          <cell r="H144">
            <v>1220.8761070783282</v>
          </cell>
          <cell r="J144">
            <v>345</v>
          </cell>
          <cell r="K144">
            <v>1</v>
          </cell>
          <cell r="L144">
            <v>0</v>
          </cell>
          <cell r="M144">
            <v>344.55629719965009</v>
          </cell>
          <cell r="O144">
            <v>351</v>
          </cell>
          <cell r="P144">
            <v>0</v>
          </cell>
          <cell r="Q144">
            <v>0</v>
          </cell>
          <cell r="R144">
            <v>351.25798745150985</v>
          </cell>
          <cell r="T144">
            <v>386</v>
          </cell>
          <cell r="U144">
            <v>0</v>
          </cell>
          <cell r="V144">
            <v>0</v>
          </cell>
          <cell r="W144">
            <v>386.13381844311346</v>
          </cell>
          <cell r="Y144">
            <v>102</v>
          </cell>
          <cell r="Z144">
            <v>0</v>
          </cell>
          <cell r="AA144">
            <v>0</v>
          </cell>
          <cell r="AB144">
            <v>102.05460150192891</v>
          </cell>
          <cell r="AD144">
            <v>71</v>
          </cell>
          <cell r="AE144">
            <v>2</v>
          </cell>
          <cell r="AF144">
            <v>0</v>
          </cell>
          <cell r="AG144">
            <v>70.807923092105042</v>
          </cell>
          <cell r="AI144">
            <v>-2</v>
          </cell>
          <cell r="AJ144">
            <v>-1</v>
          </cell>
          <cell r="AK144">
            <v>0</v>
          </cell>
          <cell r="AL144">
            <v>-2.1844448658818809</v>
          </cell>
          <cell r="AN144">
            <v>61</v>
          </cell>
          <cell r="AO144">
            <v>1</v>
          </cell>
          <cell r="AP144">
            <v>0</v>
          </cell>
          <cell r="AQ144">
            <v>60.862026749060377</v>
          </cell>
          <cell r="AS144">
            <v>245</v>
          </cell>
          <cell r="AT144">
            <v>-1</v>
          </cell>
          <cell r="AU144">
            <v>0</v>
          </cell>
          <cell r="AV144">
            <v>244.9827806210404</v>
          </cell>
          <cell r="AX144">
            <v>-128</v>
          </cell>
          <cell r="AY144">
            <v>0</v>
          </cell>
          <cell r="AZ144">
            <v>0</v>
          </cell>
          <cell r="BA144">
            <v>-127.62630959453816</v>
          </cell>
          <cell r="BC144">
            <v>6</v>
          </cell>
          <cell r="BD144">
            <v>0</v>
          </cell>
          <cell r="BE144">
            <v>-2</v>
          </cell>
          <cell r="BF144">
            <v>2</v>
          </cell>
          <cell r="BG144">
            <v>0</v>
          </cell>
          <cell r="BH144">
            <v>0</v>
          </cell>
          <cell r="BI144">
            <v>5.8578892558614299</v>
          </cell>
          <cell r="BK144">
            <v>2658</v>
          </cell>
          <cell r="BL144">
            <v>1</v>
          </cell>
          <cell r="BM144">
            <v>0</v>
          </cell>
          <cell r="BN144">
            <v>2657.5786769322267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U144">
            <v>2</v>
          </cell>
          <cell r="BV144">
            <v>0</v>
          </cell>
          <cell r="BW144">
            <v>2658</v>
          </cell>
          <cell r="BY144">
            <v>2535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I144">
            <v>6</v>
          </cell>
          <cell r="CJ144">
            <v>1</v>
          </cell>
          <cell r="CK144">
            <v>0</v>
          </cell>
          <cell r="CL144">
            <v>6.0367239445611265</v>
          </cell>
          <cell r="CN144">
            <v>6</v>
          </cell>
          <cell r="CO144">
            <v>-1</v>
          </cell>
          <cell r="CP144">
            <v>0</v>
          </cell>
          <cell r="CQ144">
            <v>6.2294471859615701</v>
          </cell>
          <cell r="CS144">
            <v>6</v>
          </cell>
          <cell r="CT144">
            <v>-1</v>
          </cell>
          <cell r="CU144">
            <v>0</v>
          </cell>
          <cell r="CV144">
            <v>0</v>
          </cell>
          <cell r="CW144">
            <v>0</v>
          </cell>
          <cell r="CX144">
            <v>6.2294471859615701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J144">
            <v>6</v>
          </cell>
          <cell r="DK144">
            <v>-1</v>
          </cell>
          <cell r="DL144">
            <v>0</v>
          </cell>
          <cell r="DM144">
            <v>5.9951535116650536</v>
          </cell>
          <cell r="DO144">
            <v>17</v>
          </cell>
          <cell r="DP144">
            <v>0</v>
          </cell>
          <cell r="DQ144">
            <v>0</v>
          </cell>
          <cell r="DR144">
            <v>16.514684101283699</v>
          </cell>
          <cell r="DT144">
            <v>232</v>
          </cell>
          <cell r="DU144">
            <v>1</v>
          </cell>
          <cell r="DV144">
            <v>0.3159225172669356</v>
          </cell>
          <cell r="DW144">
            <v>231.54010647721731</v>
          </cell>
          <cell r="DY144">
            <v>0</v>
          </cell>
          <cell r="DZ144">
            <v>0</v>
          </cell>
          <cell r="EA144">
            <v>0</v>
          </cell>
          <cell r="EB144">
            <v>-0.18616575075887642</v>
          </cell>
          <cell r="ED144">
            <v>223</v>
          </cell>
          <cell r="EE144">
            <v>0</v>
          </cell>
          <cell r="EF144">
            <v>0</v>
          </cell>
          <cell r="EG144">
            <v>222.83015054000001</v>
          </cell>
          <cell r="EI144">
            <v>-2</v>
          </cell>
          <cell r="EJ144">
            <v>0</v>
          </cell>
          <cell r="EK144">
            <v>0</v>
          </cell>
          <cell r="EL144">
            <v>-1.9676919668689572</v>
          </cell>
          <cell r="EN144">
            <v>-18</v>
          </cell>
          <cell r="EO144">
            <v>0</v>
          </cell>
          <cell r="EP144">
            <v>0</v>
          </cell>
          <cell r="EQ144">
            <v>-18.313035601323055</v>
          </cell>
        </row>
        <row r="147">
          <cell r="C147" t="str">
            <v>50440TAllcustom2Allcustom3USD Total</v>
          </cell>
          <cell r="E147">
            <v>0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M147">
            <v>0</v>
          </cell>
          <cell r="O147">
            <v>1</v>
          </cell>
          <cell r="P147">
            <v>-1</v>
          </cell>
          <cell r="R147">
            <v>1.62154388618224</v>
          </cell>
          <cell r="T147">
            <v>-1</v>
          </cell>
          <cell r="U147">
            <v>-1</v>
          </cell>
          <cell r="W147">
            <v>0</v>
          </cell>
          <cell r="Y147">
            <v>-1</v>
          </cell>
          <cell r="Z147">
            <v>-1</v>
          </cell>
          <cell r="AB147">
            <v>2.1413200000000004E-3</v>
          </cell>
          <cell r="AD147">
            <v>0</v>
          </cell>
          <cell r="AE147">
            <v>0</v>
          </cell>
          <cell r="AG147">
            <v>0</v>
          </cell>
          <cell r="AI147">
            <v>1</v>
          </cell>
          <cell r="AJ147">
            <v>1</v>
          </cell>
          <cell r="AL147">
            <v>0</v>
          </cell>
          <cell r="AN147">
            <v>0</v>
          </cell>
          <cell r="AO147">
            <v>0</v>
          </cell>
          <cell r="AQ147">
            <v>0</v>
          </cell>
          <cell r="AS147">
            <v>1</v>
          </cell>
          <cell r="AT147">
            <v>1</v>
          </cell>
          <cell r="AV147">
            <v>0</v>
          </cell>
          <cell r="AX147">
            <v>163</v>
          </cell>
          <cell r="AY147">
            <v>-1</v>
          </cell>
          <cell r="BA147">
            <v>163.98723459999999</v>
          </cell>
          <cell r="BC147">
            <v>-140</v>
          </cell>
          <cell r="BD147">
            <v>1</v>
          </cell>
          <cell r="BE147">
            <v>1</v>
          </cell>
          <cell r="BF147">
            <v>0</v>
          </cell>
          <cell r="BH147">
            <v>0</v>
          </cell>
          <cell r="BI147">
            <v>-141.79294078000001</v>
          </cell>
          <cell r="BK147">
            <v>24</v>
          </cell>
          <cell r="BL147">
            <v>0</v>
          </cell>
          <cell r="BM147">
            <v>0</v>
          </cell>
          <cell r="BN147">
            <v>23.817979026182201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U147">
            <v>0</v>
          </cell>
          <cell r="BV147">
            <v>0</v>
          </cell>
          <cell r="BW147">
            <v>24</v>
          </cell>
          <cell r="BY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I147">
            <v>-1</v>
          </cell>
          <cell r="CJ147">
            <v>-1</v>
          </cell>
          <cell r="CL147">
            <v>0</v>
          </cell>
          <cell r="CN147">
            <v>0</v>
          </cell>
          <cell r="CO147">
            <v>0</v>
          </cell>
          <cell r="CQ147">
            <v>0</v>
          </cell>
          <cell r="CS147">
            <v>0</v>
          </cell>
          <cell r="CT147">
            <v>1</v>
          </cell>
          <cell r="CU147">
            <v>-1</v>
          </cell>
          <cell r="CV147">
            <v>0</v>
          </cell>
          <cell r="CX147">
            <v>0</v>
          </cell>
          <cell r="CZ147">
            <v>0</v>
          </cell>
          <cell r="DA147">
            <v>0</v>
          </cell>
          <cell r="DC147">
            <v>0</v>
          </cell>
          <cell r="DE147">
            <v>0</v>
          </cell>
          <cell r="DF147">
            <v>0</v>
          </cell>
          <cell r="DH147">
            <v>0</v>
          </cell>
          <cell r="DJ147">
            <v>0</v>
          </cell>
          <cell r="DK147">
            <v>0</v>
          </cell>
          <cell r="DM147">
            <v>0</v>
          </cell>
          <cell r="DO147">
            <v>0</v>
          </cell>
          <cell r="DP147">
            <v>0</v>
          </cell>
          <cell r="DR147">
            <v>0</v>
          </cell>
          <cell r="DT147">
            <v>0</v>
          </cell>
          <cell r="DU147">
            <v>0</v>
          </cell>
          <cell r="DW147">
            <v>2.1413200000000004E-3</v>
          </cell>
          <cell r="DY147">
            <v>1</v>
          </cell>
          <cell r="DZ147">
            <v>1</v>
          </cell>
          <cell r="EB147">
            <v>0</v>
          </cell>
          <cell r="ED147">
            <v>0</v>
          </cell>
          <cell r="EE147">
            <v>0</v>
          </cell>
          <cell r="EG147">
            <v>0</v>
          </cell>
          <cell r="EI147">
            <v>0</v>
          </cell>
          <cell r="EJ147">
            <v>0</v>
          </cell>
          <cell r="EL147">
            <v>0</v>
          </cell>
          <cell r="EN147">
            <v>0</v>
          </cell>
          <cell r="EO147">
            <v>0</v>
          </cell>
          <cell r="EQ147">
            <v>0</v>
          </cell>
        </row>
        <row r="148">
          <cell r="C148" t="str">
            <v>50430TAllcustom2Allcustom3USD Total</v>
          </cell>
          <cell r="E148">
            <v>7</v>
          </cell>
          <cell r="H148">
            <v>7.2752205505325298</v>
          </cell>
          <cell r="J148">
            <v>20</v>
          </cell>
          <cell r="M148">
            <v>19.861882899999998</v>
          </cell>
          <cell r="O148">
            <v>31</v>
          </cell>
          <cell r="R148">
            <v>30.891015504726202</v>
          </cell>
          <cell r="T148">
            <v>1</v>
          </cell>
          <cell r="W148">
            <v>1.1931287690400401</v>
          </cell>
          <cell r="Y148">
            <v>3</v>
          </cell>
          <cell r="AB148">
            <v>2.6450088299607901</v>
          </cell>
          <cell r="AD148">
            <v>1</v>
          </cell>
          <cell r="AG148">
            <v>1.0748636699999998</v>
          </cell>
          <cell r="AI148">
            <v>0</v>
          </cell>
          <cell r="AL148">
            <v>0.246541740826834</v>
          </cell>
          <cell r="AN148">
            <v>54</v>
          </cell>
          <cell r="AQ148">
            <v>53.794105891744501</v>
          </cell>
          <cell r="AS148">
            <v>2</v>
          </cell>
          <cell r="AV148">
            <v>2.4832212520840202</v>
          </cell>
          <cell r="AX148">
            <v>776</v>
          </cell>
          <cell r="BA148">
            <v>775.85459895501992</v>
          </cell>
          <cell r="BC148">
            <v>-270</v>
          </cell>
          <cell r="BE148">
            <v>0</v>
          </cell>
          <cell r="BH148">
            <v>0</v>
          </cell>
          <cell r="BI148">
            <v>-270.30757494729198</v>
          </cell>
          <cell r="BK148">
            <v>625</v>
          </cell>
          <cell r="BM148">
            <v>0</v>
          </cell>
          <cell r="BN148">
            <v>625.01201311664204</v>
          </cell>
          <cell r="BP148">
            <v>0</v>
          </cell>
          <cell r="BR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625</v>
          </cell>
          <cell r="BY148">
            <v>117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2</v>
          </cell>
          <cell r="CL148">
            <v>1.5529999999999999</v>
          </cell>
          <cell r="CN148">
            <v>0</v>
          </cell>
          <cell r="CQ148">
            <v>1.1468059999999999E-2</v>
          </cell>
          <cell r="CS148">
            <v>0</v>
          </cell>
          <cell r="CU148">
            <v>0</v>
          </cell>
          <cell r="CX148">
            <v>1.1468059999999999E-2</v>
          </cell>
          <cell r="CZ148">
            <v>0</v>
          </cell>
          <cell r="DC148">
            <v>0</v>
          </cell>
          <cell r="DE148">
            <v>0</v>
          </cell>
          <cell r="DH148">
            <v>0</v>
          </cell>
          <cell r="DJ148">
            <v>0</v>
          </cell>
          <cell r="DM148">
            <v>0</v>
          </cell>
          <cell r="DO148">
            <v>1</v>
          </cell>
          <cell r="DR148">
            <v>1.3033860504000598</v>
          </cell>
          <cell r="DT148">
            <v>58</v>
          </cell>
          <cell r="DU148">
            <v>-0.23947986746789951</v>
          </cell>
          <cell r="DW148">
            <v>57.7605201325321</v>
          </cell>
          <cell r="DY148">
            <v>0</v>
          </cell>
          <cell r="EB148">
            <v>0.38739575699912598</v>
          </cell>
          <cell r="ED148">
            <v>0</v>
          </cell>
          <cell r="EG148">
            <v>0</v>
          </cell>
          <cell r="EI148">
            <v>0</v>
          </cell>
          <cell r="EL148">
            <v>0</v>
          </cell>
          <cell r="EN148">
            <v>1</v>
          </cell>
          <cell r="EQ148">
            <v>0.68003551768505799</v>
          </cell>
        </row>
        <row r="149">
          <cell r="C149" t="str">
            <v>50420TAllcustom2Allcustom3USD Total</v>
          </cell>
          <cell r="E149">
            <v>94</v>
          </cell>
          <cell r="F149">
            <v>0</v>
          </cell>
          <cell r="H149">
            <v>94.054394420982604</v>
          </cell>
          <cell r="J149">
            <v>35</v>
          </cell>
          <cell r="K149">
            <v>0</v>
          </cell>
          <cell r="M149">
            <v>34.641505659999993</v>
          </cell>
          <cell r="O149">
            <v>31</v>
          </cell>
          <cell r="P149">
            <v>-1</v>
          </cell>
          <cell r="R149">
            <v>32.438837657266504</v>
          </cell>
          <cell r="T149">
            <v>13</v>
          </cell>
          <cell r="U149">
            <v>-2</v>
          </cell>
          <cell r="W149">
            <v>14.72865447</v>
          </cell>
          <cell r="Y149">
            <v>157</v>
          </cell>
          <cell r="Z149">
            <v>-1</v>
          </cell>
          <cell r="AB149">
            <v>157.94801080417002</v>
          </cell>
          <cell r="AD149">
            <v>11</v>
          </cell>
          <cell r="AE149">
            <v>-1</v>
          </cell>
          <cell r="AG149">
            <v>11.75833061</v>
          </cell>
          <cell r="AI149">
            <v>3</v>
          </cell>
          <cell r="AJ149">
            <v>1</v>
          </cell>
          <cell r="AL149">
            <v>2.1120437159707999</v>
          </cell>
          <cell r="AN149">
            <v>22</v>
          </cell>
          <cell r="AO149">
            <v>0</v>
          </cell>
          <cell r="AQ149">
            <v>21.9733060155672</v>
          </cell>
          <cell r="AS149">
            <v>5</v>
          </cell>
          <cell r="AT149">
            <v>1</v>
          </cell>
          <cell r="AV149">
            <v>3.66359115982933</v>
          </cell>
          <cell r="AX149">
            <v>865</v>
          </cell>
          <cell r="AY149">
            <v>-1</v>
          </cell>
          <cell r="BA149">
            <v>865.93779353999992</v>
          </cell>
          <cell r="BC149">
            <v>-409</v>
          </cell>
          <cell r="BD149">
            <v>1</v>
          </cell>
          <cell r="BE149">
            <v>2</v>
          </cell>
          <cell r="BF149">
            <v>0</v>
          </cell>
          <cell r="BH149">
            <v>0</v>
          </cell>
          <cell r="BI149">
            <v>-412.10051572729299</v>
          </cell>
          <cell r="BK149">
            <v>827</v>
          </cell>
          <cell r="BL149">
            <v>0</v>
          </cell>
          <cell r="BM149">
            <v>0</v>
          </cell>
          <cell r="BN149">
            <v>827.155952326494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U149">
            <v>0</v>
          </cell>
          <cell r="BV149">
            <v>0</v>
          </cell>
          <cell r="BW149">
            <v>827</v>
          </cell>
          <cell r="BY149">
            <v>366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I149">
            <v>1</v>
          </cell>
          <cell r="CJ149">
            <v>1</v>
          </cell>
          <cell r="CL149">
            <v>0</v>
          </cell>
          <cell r="CN149">
            <v>0</v>
          </cell>
          <cell r="CO149">
            <v>0</v>
          </cell>
          <cell r="CQ149">
            <v>0</v>
          </cell>
          <cell r="CS149">
            <v>0</v>
          </cell>
          <cell r="CT149">
            <v>-1</v>
          </cell>
          <cell r="CU149">
            <v>1</v>
          </cell>
          <cell r="CV149">
            <v>0</v>
          </cell>
          <cell r="CX149">
            <v>0</v>
          </cell>
          <cell r="CZ149">
            <v>0</v>
          </cell>
          <cell r="DA149">
            <v>0</v>
          </cell>
          <cell r="DC149">
            <v>0</v>
          </cell>
          <cell r="DE149">
            <v>0</v>
          </cell>
          <cell r="DF149">
            <v>0</v>
          </cell>
          <cell r="DH149">
            <v>0</v>
          </cell>
          <cell r="DJ149">
            <v>0</v>
          </cell>
          <cell r="DK149">
            <v>0</v>
          </cell>
          <cell r="DM149">
            <v>0</v>
          </cell>
          <cell r="DO149">
            <v>0</v>
          </cell>
          <cell r="DP149">
            <v>0</v>
          </cell>
          <cell r="DR149">
            <v>0.28752204127735098</v>
          </cell>
          <cell r="DT149">
            <v>194</v>
          </cell>
          <cell r="DU149">
            <v>0</v>
          </cell>
          <cell r="DW149">
            <v>193.791691145708</v>
          </cell>
          <cell r="DY149">
            <v>1</v>
          </cell>
          <cell r="DZ149">
            <v>1</v>
          </cell>
          <cell r="EB149">
            <v>0</v>
          </cell>
          <cell r="ED149">
            <v>0</v>
          </cell>
          <cell r="EE149">
            <v>0</v>
          </cell>
          <cell r="EG149">
            <v>0</v>
          </cell>
          <cell r="EI149">
            <v>0</v>
          </cell>
          <cell r="EJ149">
            <v>-1</v>
          </cell>
          <cell r="EL149">
            <v>0.79507569501824393</v>
          </cell>
          <cell r="EN149">
            <v>3</v>
          </cell>
          <cell r="EO149">
            <v>0</v>
          </cell>
          <cell r="EQ149">
            <v>2.5809933335337401</v>
          </cell>
        </row>
        <row r="150">
          <cell r="C150" t="str">
            <v>50450TAllcustom2Allcustom3USD Total</v>
          </cell>
          <cell r="E150">
            <v>-87</v>
          </cell>
          <cell r="F150">
            <v>0</v>
          </cell>
          <cell r="G150">
            <v>0</v>
          </cell>
          <cell r="H150">
            <v>-86.77917387045008</v>
          </cell>
          <cell r="J150">
            <v>-15</v>
          </cell>
          <cell r="K150">
            <v>0</v>
          </cell>
          <cell r="L150">
            <v>0</v>
          </cell>
          <cell r="M150">
            <v>-14.779622759999995</v>
          </cell>
          <cell r="O150">
            <v>1</v>
          </cell>
          <cell r="P150">
            <v>0</v>
          </cell>
          <cell r="Q150">
            <v>0</v>
          </cell>
          <cell r="R150">
            <v>7.3721733641939124E-2</v>
          </cell>
          <cell r="T150">
            <v>-13</v>
          </cell>
          <cell r="U150">
            <v>1</v>
          </cell>
          <cell r="V150">
            <v>0</v>
          </cell>
          <cell r="W150">
            <v>-13.53552570095996</v>
          </cell>
          <cell r="Y150">
            <v>-155</v>
          </cell>
          <cell r="Z150">
            <v>0</v>
          </cell>
          <cell r="AA150">
            <v>0</v>
          </cell>
          <cell r="AB150">
            <v>-155.30086065420923</v>
          </cell>
          <cell r="AD150">
            <v>-10</v>
          </cell>
          <cell r="AE150">
            <v>1</v>
          </cell>
          <cell r="AF150">
            <v>0</v>
          </cell>
          <cell r="AG150">
            <v>-10.683466940000001</v>
          </cell>
          <cell r="AI150">
            <v>-2</v>
          </cell>
          <cell r="AJ150">
            <v>0</v>
          </cell>
          <cell r="AK150">
            <v>0</v>
          </cell>
          <cell r="AL150">
            <v>-1.8655019751439659</v>
          </cell>
          <cell r="AN150">
            <v>32</v>
          </cell>
          <cell r="AO150">
            <v>0</v>
          </cell>
          <cell r="AP150">
            <v>0</v>
          </cell>
          <cell r="AQ150">
            <v>31.820799876177301</v>
          </cell>
          <cell r="AS150">
            <v>-2</v>
          </cell>
          <cell r="AT150">
            <v>0</v>
          </cell>
          <cell r="AU150">
            <v>0</v>
          </cell>
          <cell r="AV150">
            <v>-1.1803699077453098</v>
          </cell>
          <cell r="AX150">
            <v>74</v>
          </cell>
          <cell r="AY150">
            <v>0</v>
          </cell>
          <cell r="AZ150">
            <v>0</v>
          </cell>
          <cell r="BA150">
            <v>73.904040015019973</v>
          </cell>
          <cell r="BC150">
            <v>-1</v>
          </cell>
          <cell r="BD150">
            <v>0</v>
          </cell>
          <cell r="BE150">
            <v>-1</v>
          </cell>
          <cell r="BF150">
            <v>0</v>
          </cell>
          <cell r="BG150">
            <v>0</v>
          </cell>
          <cell r="BH150">
            <v>0</v>
          </cell>
          <cell r="BI150">
            <v>1.0231815394945443E-12</v>
          </cell>
          <cell r="BK150">
            <v>-178</v>
          </cell>
          <cell r="BL150">
            <v>0</v>
          </cell>
          <cell r="BM150">
            <v>0</v>
          </cell>
          <cell r="BN150">
            <v>-178.32596018366974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0</v>
          </cell>
          <cell r="BW150">
            <v>-178</v>
          </cell>
          <cell r="BY150">
            <v>-249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I150">
            <v>0</v>
          </cell>
          <cell r="CJ150">
            <v>-2</v>
          </cell>
          <cell r="CK150">
            <v>0</v>
          </cell>
          <cell r="CL150">
            <v>1.5529999999999999</v>
          </cell>
          <cell r="CN150">
            <v>0</v>
          </cell>
          <cell r="CO150">
            <v>0</v>
          </cell>
          <cell r="CP150">
            <v>0</v>
          </cell>
          <cell r="CQ150">
            <v>1.1468059999999999E-2</v>
          </cell>
          <cell r="CS150">
            <v>0</v>
          </cell>
          <cell r="CT150">
            <v>2</v>
          </cell>
          <cell r="CU150">
            <v>-2</v>
          </cell>
          <cell r="CV150">
            <v>0</v>
          </cell>
          <cell r="CW150">
            <v>0</v>
          </cell>
          <cell r="CX150">
            <v>1.1468059999999999E-2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O150">
            <v>1</v>
          </cell>
          <cell r="DP150">
            <v>0</v>
          </cell>
          <cell r="DQ150">
            <v>0</v>
          </cell>
          <cell r="DR150">
            <v>1.0158640091227089</v>
          </cell>
          <cell r="DT150">
            <v>-136</v>
          </cell>
          <cell r="DU150">
            <v>-0.23947986746789951</v>
          </cell>
          <cell r="DV150">
            <v>0</v>
          </cell>
          <cell r="DW150">
            <v>-136.02902969317591</v>
          </cell>
          <cell r="DY150">
            <v>0</v>
          </cell>
          <cell r="DZ150">
            <v>0</v>
          </cell>
          <cell r="EA150">
            <v>0</v>
          </cell>
          <cell r="EB150">
            <v>0.38739575699912598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I150">
            <v>0</v>
          </cell>
          <cell r="EJ150">
            <v>1</v>
          </cell>
          <cell r="EK150">
            <v>0</v>
          </cell>
          <cell r="EL150">
            <v>-0.79507569501824393</v>
          </cell>
          <cell r="EN150">
            <v>-2</v>
          </cell>
          <cell r="EO150">
            <v>0</v>
          </cell>
          <cell r="EP150">
            <v>0</v>
          </cell>
          <cell r="EQ150">
            <v>-1.900957815848682</v>
          </cell>
        </row>
        <row r="153">
          <cell r="E153">
            <v>1</v>
          </cell>
          <cell r="F153">
            <v>0</v>
          </cell>
          <cell r="G153">
            <v>0</v>
          </cell>
          <cell r="H153">
            <v>0.84178684131939996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523</v>
          </cell>
          <cell r="P153">
            <v>0</v>
          </cell>
          <cell r="Q153">
            <v>0</v>
          </cell>
          <cell r="R153">
            <v>522.79840389524497</v>
          </cell>
          <cell r="T153">
            <v>0</v>
          </cell>
          <cell r="U153">
            <v>0</v>
          </cell>
          <cell r="V153">
            <v>0</v>
          </cell>
          <cell r="W153">
            <v>8.8463258771999995E-2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0.116146037279708</v>
          </cell>
          <cell r="AN153">
            <v>0</v>
          </cell>
          <cell r="AO153">
            <v>0</v>
          </cell>
          <cell r="AP153">
            <v>0</v>
          </cell>
          <cell r="AQ153">
            <v>5.8500000000000003E-2</v>
          </cell>
          <cell r="AS153">
            <v>335</v>
          </cell>
          <cell r="AT153">
            <v>0</v>
          </cell>
          <cell r="AU153">
            <v>0</v>
          </cell>
          <cell r="AV153">
            <v>335.22164324685701</v>
          </cell>
          <cell r="AX153">
            <v>0</v>
          </cell>
          <cell r="BA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K153">
            <v>859</v>
          </cell>
          <cell r="BL153">
            <v>0</v>
          </cell>
          <cell r="BM153">
            <v>0</v>
          </cell>
          <cell r="BN153">
            <v>859.12494327947297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W153">
            <v>859</v>
          </cell>
          <cell r="BY153">
            <v>524</v>
          </cell>
          <cell r="CC153">
            <v>0</v>
          </cell>
          <cell r="CE153">
            <v>0</v>
          </cell>
          <cell r="CF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J153">
            <v>335</v>
          </cell>
          <cell r="DK153">
            <v>0</v>
          </cell>
          <cell r="DL153">
            <v>0</v>
          </cell>
          <cell r="DM153">
            <v>335.22164324685701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DU153">
            <v>0.17464603727970798</v>
          </cell>
          <cell r="DV153">
            <v>0</v>
          </cell>
          <cell r="DW153">
            <v>0.17464603727970798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1489</v>
          </cell>
          <cell r="P154">
            <v>0</v>
          </cell>
          <cell r="Q154">
            <v>0</v>
          </cell>
          <cell r="R154">
            <v>1488.6619540973402</v>
          </cell>
          <cell r="T154">
            <v>126</v>
          </cell>
          <cell r="U154">
            <v>0</v>
          </cell>
          <cell r="V154">
            <v>0</v>
          </cell>
          <cell r="W154">
            <v>125.57739729275499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1.01930461628096</v>
          </cell>
          <cell r="AI154">
            <v>25</v>
          </cell>
          <cell r="AJ154">
            <v>0</v>
          </cell>
          <cell r="AK154">
            <v>0</v>
          </cell>
          <cell r="AL154">
            <v>25.349712634279602</v>
          </cell>
          <cell r="AN154">
            <v>77</v>
          </cell>
          <cell r="AO154">
            <v>0</v>
          </cell>
          <cell r="AP154">
            <v>0</v>
          </cell>
          <cell r="AQ154">
            <v>77.262193113830406</v>
          </cell>
          <cell r="AS154">
            <v>15</v>
          </cell>
          <cell r="AT154">
            <v>0</v>
          </cell>
          <cell r="AU154">
            <v>0</v>
          </cell>
          <cell r="AV154">
            <v>15.1471492850747</v>
          </cell>
          <cell r="AX154">
            <v>0</v>
          </cell>
          <cell r="BA154">
            <v>-0.27416161199938199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1733</v>
          </cell>
          <cell r="BL154">
            <v>0</v>
          </cell>
          <cell r="BM154">
            <v>0</v>
          </cell>
          <cell r="BN154">
            <v>1733.29187265156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W154">
            <v>1733</v>
          </cell>
          <cell r="BY154">
            <v>1718</v>
          </cell>
          <cell r="CC154">
            <v>0</v>
          </cell>
          <cell r="CE154">
            <v>0</v>
          </cell>
          <cell r="CF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N154">
            <v>15</v>
          </cell>
          <cell r="CO154">
            <v>0</v>
          </cell>
          <cell r="CP154">
            <v>0</v>
          </cell>
          <cell r="CQ154">
            <v>15.1471492850747</v>
          </cell>
          <cell r="CS154">
            <v>15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15.1471492850747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T154">
            <v>104</v>
          </cell>
          <cell r="DU154">
            <v>0.63121036439099498</v>
          </cell>
          <cell r="DV154">
            <v>0</v>
          </cell>
          <cell r="DW154">
            <v>103.63121036439099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E155">
            <v>1</v>
          </cell>
          <cell r="F155">
            <v>0</v>
          </cell>
          <cell r="G155">
            <v>0</v>
          </cell>
          <cell r="H155">
            <v>0.96182520912205194</v>
          </cell>
          <cell r="J155">
            <v>1363</v>
          </cell>
          <cell r="K155">
            <v>0</v>
          </cell>
          <cell r="L155">
            <v>0</v>
          </cell>
          <cell r="M155">
            <v>1362.50163327</v>
          </cell>
          <cell r="O155">
            <v>1265</v>
          </cell>
          <cell r="P155">
            <v>0</v>
          </cell>
          <cell r="Q155">
            <v>0</v>
          </cell>
          <cell r="R155">
            <v>1264.8765717866299</v>
          </cell>
          <cell r="T155">
            <v>39</v>
          </cell>
          <cell r="U155">
            <v>0</v>
          </cell>
          <cell r="V155">
            <v>0</v>
          </cell>
          <cell r="W155">
            <v>39.3903780007631</v>
          </cell>
          <cell r="Y155">
            <v>9</v>
          </cell>
          <cell r="Z155">
            <v>0</v>
          </cell>
          <cell r="AA155">
            <v>0</v>
          </cell>
          <cell r="AB155">
            <v>9.1996312799513991</v>
          </cell>
          <cell r="AD155">
            <v>0</v>
          </cell>
          <cell r="AE155">
            <v>0</v>
          </cell>
          <cell r="AF155">
            <v>0</v>
          </cell>
          <cell r="AG155">
            <v>0.49398943000000001</v>
          </cell>
          <cell r="AI155">
            <v>110</v>
          </cell>
          <cell r="AJ155">
            <v>0</v>
          </cell>
          <cell r="AK155">
            <v>0</v>
          </cell>
          <cell r="AL155">
            <v>109.75840501008301</v>
          </cell>
          <cell r="AN155">
            <v>25</v>
          </cell>
          <cell r="AO155">
            <v>0</v>
          </cell>
          <cell r="AP155">
            <v>0</v>
          </cell>
          <cell r="AQ155">
            <v>24.798521798140001</v>
          </cell>
          <cell r="AS155">
            <v>0</v>
          </cell>
          <cell r="AT155">
            <v>0</v>
          </cell>
          <cell r="AU155">
            <v>0</v>
          </cell>
          <cell r="AV155">
            <v>0.39971867099950997</v>
          </cell>
          <cell r="AX155">
            <v>0</v>
          </cell>
          <cell r="AY155">
            <v>0</v>
          </cell>
          <cell r="AZ155">
            <v>0</v>
          </cell>
          <cell r="BA155">
            <v>0.33400000000000002</v>
          </cell>
          <cell r="BC155">
            <v>1</v>
          </cell>
          <cell r="BD155">
            <v>0</v>
          </cell>
          <cell r="BE155">
            <v>1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2813</v>
          </cell>
          <cell r="BL155">
            <v>0</v>
          </cell>
          <cell r="BM155">
            <v>0</v>
          </cell>
          <cell r="BN155">
            <v>2812.7146744556899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W155">
            <v>2813</v>
          </cell>
          <cell r="BY155">
            <v>2812</v>
          </cell>
          <cell r="CC155">
            <v>0</v>
          </cell>
          <cell r="CE155">
            <v>0</v>
          </cell>
          <cell r="CF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0.33400000000000002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145</v>
          </cell>
          <cell r="DU155">
            <v>0.25054751817501142</v>
          </cell>
          <cell r="DV155">
            <v>0</v>
          </cell>
          <cell r="DW155">
            <v>144.25054751817501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0.24331957099951002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</row>
        <row r="156">
          <cell r="E156">
            <v>21843</v>
          </cell>
          <cell r="F156">
            <v>0</v>
          </cell>
          <cell r="G156">
            <v>0</v>
          </cell>
          <cell r="H156">
            <v>21842.89171450309</v>
          </cell>
          <cell r="J156">
            <v>7927</v>
          </cell>
          <cell r="K156">
            <v>-1</v>
          </cell>
          <cell r="L156">
            <v>0</v>
          </cell>
          <cell r="M156">
            <v>7926.7109229900007</v>
          </cell>
          <cell r="O156">
            <v>2865</v>
          </cell>
          <cell r="P156">
            <v>0</v>
          </cell>
          <cell r="Q156">
            <v>0</v>
          </cell>
          <cell r="R156">
            <v>2865.3195193143456</v>
          </cell>
          <cell r="T156">
            <v>7956</v>
          </cell>
          <cell r="U156">
            <v>0</v>
          </cell>
          <cell r="V156">
            <v>0</v>
          </cell>
          <cell r="W156">
            <v>7956.475475692665</v>
          </cell>
          <cell r="Y156">
            <v>1711</v>
          </cell>
          <cell r="Z156">
            <v>0</v>
          </cell>
          <cell r="AA156">
            <v>0</v>
          </cell>
          <cell r="AB156">
            <v>1711.3440485495228</v>
          </cell>
          <cell r="AD156">
            <v>1615</v>
          </cell>
          <cell r="AE156">
            <v>1</v>
          </cell>
          <cell r="AF156">
            <v>0</v>
          </cell>
          <cell r="AG156">
            <v>1614.7442509699999</v>
          </cell>
          <cell r="AI156">
            <v>79</v>
          </cell>
          <cell r="AJ156">
            <v>1</v>
          </cell>
          <cell r="AK156">
            <v>0</v>
          </cell>
          <cell r="AL156">
            <v>78.849361799232284</v>
          </cell>
          <cell r="AN156">
            <v>1029</v>
          </cell>
          <cell r="AO156">
            <v>0</v>
          </cell>
          <cell r="AP156">
            <v>0</v>
          </cell>
          <cell r="AQ156">
            <v>1028.6147116283082</v>
          </cell>
          <cell r="AS156">
            <v>449</v>
          </cell>
          <cell r="AT156">
            <v>0</v>
          </cell>
          <cell r="AU156">
            <v>0</v>
          </cell>
          <cell r="AV156">
            <v>449.36690435099877</v>
          </cell>
          <cell r="AX156">
            <v>105</v>
          </cell>
          <cell r="AY156">
            <v>1</v>
          </cell>
          <cell r="AZ156">
            <v>0</v>
          </cell>
          <cell r="BA156">
            <v>104.6526332212775</v>
          </cell>
          <cell r="BC156">
            <v>-64</v>
          </cell>
          <cell r="BD156">
            <v>0</v>
          </cell>
          <cell r="BE156">
            <v>-1</v>
          </cell>
          <cell r="BF156">
            <v>1</v>
          </cell>
          <cell r="BG156">
            <v>0</v>
          </cell>
          <cell r="BH156">
            <v>0</v>
          </cell>
          <cell r="BI156">
            <v>-64.134222115154842</v>
          </cell>
          <cell r="BK156">
            <v>45515</v>
          </cell>
          <cell r="BL156">
            <v>1</v>
          </cell>
          <cell r="BM156">
            <v>0</v>
          </cell>
          <cell r="BN156">
            <v>45514.83532090424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W156">
            <v>45515</v>
          </cell>
          <cell r="BY156">
            <v>45025</v>
          </cell>
          <cell r="CC156">
            <v>0</v>
          </cell>
          <cell r="CE156">
            <v>0</v>
          </cell>
          <cell r="CF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3964</v>
          </cell>
          <cell r="DU156">
            <v>-1</v>
          </cell>
          <cell r="DV156">
            <v>0</v>
          </cell>
          <cell r="DW156">
            <v>3965.0297676119399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N156">
            <v>-1</v>
          </cell>
          <cell r="EO156">
            <v>-1</v>
          </cell>
          <cell r="EP156">
            <v>0</v>
          </cell>
          <cell r="EQ156">
            <v>0</v>
          </cell>
        </row>
        <row r="157">
          <cell r="C157" t="str">
            <v>60301CAllcustom2Allcustom3USD Total</v>
          </cell>
          <cell r="E157">
            <v>179</v>
          </cell>
          <cell r="F157">
            <v>0</v>
          </cell>
          <cell r="H157">
            <v>178.7809229761915</v>
          </cell>
          <cell r="J157">
            <v>613</v>
          </cell>
          <cell r="K157">
            <v>-2</v>
          </cell>
          <cell r="M157">
            <v>614.52750975999879</v>
          </cell>
          <cell r="O157">
            <v>131</v>
          </cell>
          <cell r="P157">
            <v>0</v>
          </cell>
          <cell r="R157">
            <v>130.6179864474243</v>
          </cell>
          <cell r="T157">
            <v>30</v>
          </cell>
          <cell r="U157">
            <v>1</v>
          </cell>
          <cell r="W157">
            <v>28.610112276851396</v>
          </cell>
          <cell r="Y157">
            <v>6</v>
          </cell>
          <cell r="Z157">
            <v>1</v>
          </cell>
          <cell r="AB157">
            <v>5.2183705375059617</v>
          </cell>
          <cell r="AD157">
            <v>0</v>
          </cell>
          <cell r="AE157">
            <v>0</v>
          </cell>
          <cell r="AG157">
            <v>0</v>
          </cell>
          <cell r="AI157">
            <v>35</v>
          </cell>
          <cell r="AJ157">
            <v>-1</v>
          </cell>
          <cell r="AL157">
            <v>36.206226065466694</v>
          </cell>
          <cell r="AN157">
            <v>47</v>
          </cell>
          <cell r="AO157">
            <v>-1</v>
          </cell>
          <cell r="AQ157">
            <v>47.673806302071625</v>
          </cell>
          <cell r="AS157">
            <v>52</v>
          </cell>
          <cell r="AT157">
            <v>2</v>
          </cell>
          <cell r="AV157">
            <v>50.389824414274699</v>
          </cell>
          <cell r="AX157">
            <v>866</v>
          </cell>
          <cell r="AY157">
            <v>0</v>
          </cell>
          <cell r="BA157">
            <v>865.51962688423748</v>
          </cell>
          <cell r="BC157">
            <v>-57</v>
          </cell>
          <cell r="BD157">
            <v>-1</v>
          </cell>
          <cell r="BE157">
            <v>-1</v>
          </cell>
          <cell r="BF157">
            <v>0</v>
          </cell>
          <cell r="BH157">
            <v>0</v>
          </cell>
          <cell r="BI157">
            <v>-55.499246012906156</v>
          </cell>
          <cell r="BK157">
            <v>1902</v>
          </cell>
          <cell r="BL157">
            <v>0</v>
          </cell>
          <cell r="BM157">
            <v>0</v>
          </cell>
          <cell r="BN157">
            <v>1902.0451396511708</v>
          </cell>
          <cell r="BP157">
            <v>0</v>
          </cell>
          <cell r="BQ157">
            <v>0</v>
          </cell>
          <cell r="BS157">
            <v>0</v>
          </cell>
          <cell r="BU157">
            <v>0</v>
          </cell>
          <cell r="BV157">
            <v>0</v>
          </cell>
          <cell r="BW157">
            <v>1902</v>
          </cell>
          <cell r="BY157">
            <v>1041</v>
          </cell>
          <cell r="CC157">
            <v>0</v>
          </cell>
          <cell r="CD157">
            <v>0</v>
          </cell>
          <cell r="CE157">
            <v>0</v>
          </cell>
          <cell r="CI157">
            <v>2</v>
          </cell>
          <cell r="CJ157">
            <v>0</v>
          </cell>
          <cell r="CL157">
            <v>1.6646299999999998</v>
          </cell>
          <cell r="CN157">
            <v>1</v>
          </cell>
          <cell r="CO157">
            <v>1</v>
          </cell>
          <cell r="CQ157">
            <v>0.119856</v>
          </cell>
          <cell r="CS157">
            <v>1</v>
          </cell>
          <cell r="CT157">
            <v>1</v>
          </cell>
          <cell r="CU157">
            <v>0</v>
          </cell>
          <cell r="CV157">
            <v>0</v>
          </cell>
          <cell r="CX157">
            <v>0.119856</v>
          </cell>
          <cell r="CZ157">
            <v>0</v>
          </cell>
          <cell r="DA157">
            <v>0</v>
          </cell>
          <cell r="DC157">
            <v>0</v>
          </cell>
          <cell r="DE157">
            <v>0</v>
          </cell>
          <cell r="DF157">
            <v>0</v>
          </cell>
          <cell r="DH157">
            <v>0</v>
          </cell>
          <cell r="DJ157">
            <v>0</v>
          </cell>
          <cell r="DK157">
            <v>0</v>
          </cell>
          <cell r="DM157">
            <v>0</v>
          </cell>
          <cell r="DO157">
            <v>0</v>
          </cell>
          <cell r="DP157">
            <v>0</v>
          </cell>
          <cell r="DR157">
            <v>0</v>
          </cell>
          <cell r="DT157">
            <v>558</v>
          </cell>
          <cell r="DU157">
            <v>0</v>
          </cell>
          <cell r="DW157">
            <v>557.62100824016488</v>
          </cell>
          <cell r="DY157">
            <v>0</v>
          </cell>
          <cell r="DZ157">
            <v>0</v>
          </cell>
          <cell r="EB157">
            <v>0.202021712999544</v>
          </cell>
          <cell r="ED157">
            <v>0</v>
          </cell>
          <cell r="EE157">
            <v>0</v>
          </cell>
          <cell r="EG157">
            <v>0</v>
          </cell>
          <cell r="EI157">
            <v>55</v>
          </cell>
          <cell r="EJ157">
            <v>0</v>
          </cell>
          <cell r="EL157">
            <v>55.050863094519194</v>
          </cell>
          <cell r="EN157">
            <v>303</v>
          </cell>
          <cell r="EO157">
            <v>1</v>
          </cell>
          <cell r="EQ157">
            <v>302.24829594588704</v>
          </cell>
        </row>
        <row r="158">
          <cell r="C158" t="str">
            <v>50530TAllcustom2Allcustom3USD Total</v>
          </cell>
          <cell r="E158">
            <v>11</v>
          </cell>
          <cell r="H158">
            <v>11.378821759999999</v>
          </cell>
          <cell r="J158">
            <v>0</v>
          </cell>
          <cell r="M158">
            <v>0</v>
          </cell>
          <cell r="O158">
            <v>51</v>
          </cell>
          <cell r="R158">
            <v>51.163020371762798</v>
          </cell>
          <cell r="T158">
            <v>0</v>
          </cell>
          <cell r="W158">
            <v>0</v>
          </cell>
          <cell r="Y158">
            <v>0</v>
          </cell>
          <cell r="AB158">
            <v>0</v>
          </cell>
          <cell r="AD158">
            <v>0</v>
          </cell>
          <cell r="AG158">
            <v>0</v>
          </cell>
          <cell r="AI158">
            <v>6</v>
          </cell>
          <cell r="AL158">
            <v>5.55018699400126</v>
          </cell>
          <cell r="AN158">
            <v>0</v>
          </cell>
          <cell r="AQ158">
            <v>0</v>
          </cell>
          <cell r="AS158">
            <v>478</v>
          </cell>
          <cell r="AV158">
            <v>478.34186017773402</v>
          </cell>
          <cell r="AX158">
            <v>0</v>
          </cell>
          <cell r="BA158">
            <v>0</v>
          </cell>
          <cell r="BC158">
            <v>0</v>
          </cell>
          <cell r="BE158">
            <v>1</v>
          </cell>
          <cell r="BH158">
            <v>0</v>
          </cell>
          <cell r="BI158">
            <v>-0.71199999999999997</v>
          </cell>
          <cell r="BK158">
            <v>546</v>
          </cell>
          <cell r="BM158">
            <v>0</v>
          </cell>
          <cell r="BN158">
            <v>545.72188930349898</v>
          </cell>
          <cell r="BP158">
            <v>0</v>
          </cell>
          <cell r="BR158">
            <v>0</v>
          </cell>
          <cell r="BS158">
            <v>0</v>
          </cell>
          <cell r="BU158">
            <v>0</v>
          </cell>
          <cell r="BV158">
            <v>0</v>
          </cell>
          <cell r="BW158">
            <v>546</v>
          </cell>
          <cell r="BY158">
            <v>68</v>
          </cell>
          <cell r="CC158">
            <v>0</v>
          </cell>
          <cell r="CD158">
            <v>0</v>
          </cell>
          <cell r="CE158">
            <v>0</v>
          </cell>
          <cell r="CI158">
            <v>0</v>
          </cell>
          <cell r="CL158">
            <v>0</v>
          </cell>
          <cell r="CN158">
            <v>0</v>
          </cell>
          <cell r="CQ158">
            <v>0</v>
          </cell>
          <cell r="CS158">
            <v>0</v>
          </cell>
          <cell r="CU158">
            <v>0</v>
          </cell>
          <cell r="CX158">
            <v>0</v>
          </cell>
          <cell r="CZ158">
            <v>0</v>
          </cell>
          <cell r="DC158">
            <v>0</v>
          </cell>
          <cell r="DE158">
            <v>0</v>
          </cell>
          <cell r="DH158">
            <v>0</v>
          </cell>
          <cell r="DJ158">
            <v>0</v>
          </cell>
          <cell r="DM158">
            <v>0</v>
          </cell>
          <cell r="DO158">
            <v>478</v>
          </cell>
          <cell r="DR158">
            <v>478.06394909073504</v>
          </cell>
          <cell r="DT158">
            <v>5</v>
          </cell>
          <cell r="DV158">
            <v>-0.44981300599873997</v>
          </cell>
          <cell r="DW158">
            <v>5.55018699400126</v>
          </cell>
          <cell r="DY158">
            <v>0</v>
          </cell>
          <cell r="EB158">
            <v>0</v>
          </cell>
          <cell r="ED158">
            <v>0</v>
          </cell>
          <cell r="EG158">
            <v>0</v>
          </cell>
          <cell r="EI158">
            <v>0</v>
          </cell>
          <cell r="EL158">
            <v>0</v>
          </cell>
          <cell r="EN158">
            <v>0</v>
          </cell>
          <cell r="EQ158">
            <v>0</v>
          </cell>
        </row>
        <row r="159">
          <cell r="C159" t="str">
            <v>50211TAllcustom2Allcustom3USD Total</v>
          </cell>
          <cell r="E159">
            <v>3238</v>
          </cell>
          <cell r="H159">
            <v>3238.2258080555102</v>
          </cell>
          <cell r="J159">
            <v>1361</v>
          </cell>
          <cell r="M159">
            <v>1360.5617741154001</v>
          </cell>
          <cell r="O159">
            <v>768</v>
          </cell>
          <cell r="R159">
            <v>767.97683508308808</v>
          </cell>
          <cell r="T159">
            <v>741</v>
          </cell>
          <cell r="W159">
            <v>741.09999340416209</v>
          </cell>
          <cell r="Y159">
            <v>180</v>
          </cell>
          <cell r="AB159">
            <v>180.07391549880498</v>
          </cell>
          <cell r="AD159">
            <v>177</v>
          </cell>
          <cell r="AG159">
            <v>176.84448012525002</v>
          </cell>
          <cell r="AI159">
            <v>613</v>
          </cell>
          <cell r="AL159">
            <v>612.54985303332103</v>
          </cell>
          <cell r="AN159">
            <v>114</v>
          </cell>
          <cell r="AQ159">
            <v>113.919135891103</v>
          </cell>
          <cell r="AS159">
            <v>405</v>
          </cell>
          <cell r="AV159">
            <v>405.20151274836496</v>
          </cell>
          <cell r="AX159">
            <v>1337</v>
          </cell>
          <cell r="BA159">
            <v>1337.00095808118</v>
          </cell>
          <cell r="BC159">
            <v>-1758</v>
          </cell>
          <cell r="BE159">
            <v>-1</v>
          </cell>
          <cell r="BH159">
            <v>0</v>
          </cell>
          <cell r="BI159">
            <v>-1757.0015671691101</v>
          </cell>
          <cell r="BK159">
            <v>7176</v>
          </cell>
          <cell r="BM159">
            <v>0</v>
          </cell>
          <cell r="BN159">
            <v>7176.4526988670705</v>
          </cell>
          <cell r="BP159">
            <v>0</v>
          </cell>
          <cell r="BR159">
            <v>0</v>
          </cell>
          <cell r="BS159">
            <v>0</v>
          </cell>
          <cell r="BU159">
            <v>0</v>
          </cell>
          <cell r="BV159">
            <v>0</v>
          </cell>
          <cell r="BW159">
            <v>7176</v>
          </cell>
          <cell r="BY159">
            <v>7192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I159">
            <v>168</v>
          </cell>
          <cell r="CL159">
            <v>167.612398613018</v>
          </cell>
          <cell r="CN159">
            <v>11</v>
          </cell>
          <cell r="CQ159">
            <v>11.393917481290599</v>
          </cell>
          <cell r="CS159">
            <v>11</v>
          </cell>
          <cell r="CU159">
            <v>0</v>
          </cell>
          <cell r="CX159">
            <v>11.393917481290599</v>
          </cell>
          <cell r="CZ159">
            <v>0</v>
          </cell>
          <cell r="DC159">
            <v>0</v>
          </cell>
          <cell r="DE159">
            <v>0</v>
          </cell>
          <cell r="DH159">
            <v>0</v>
          </cell>
          <cell r="DJ159">
            <v>18</v>
          </cell>
          <cell r="DM159">
            <v>18.112171910000001</v>
          </cell>
          <cell r="DO159">
            <v>3</v>
          </cell>
          <cell r="DR159">
            <v>2.60027621035213</v>
          </cell>
          <cell r="DT159">
            <v>1082</v>
          </cell>
          <cell r="DV159">
            <v>-0.77729890091995912</v>
          </cell>
          <cell r="DW159">
            <v>1083.22270109908</v>
          </cell>
          <cell r="DY159">
            <v>0</v>
          </cell>
          <cell r="EB159">
            <v>0.10461755149176399</v>
          </cell>
          <cell r="ED159">
            <v>0</v>
          </cell>
          <cell r="EG159">
            <v>0</v>
          </cell>
          <cell r="EI159">
            <v>20</v>
          </cell>
          <cell r="EL159">
            <v>19.721078302635799</v>
          </cell>
          <cell r="EN159">
            <v>270</v>
          </cell>
          <cell r="EQ159">
            <v>269.60609030326401</v>
          </cell>
        </row>
        <row r="160">
          <cell r="C160" t="str">
            <v>50300TAllcustom2Allcustom3USD Total</v>
          </cell>
          <cell r="E160">
            <v>4933</v>
          </cell>
          <cell r="F160">
            <v>0</v>
          </cell>
          <cell r="H160">
            <v>4933.4082040124194</v>
          </cell>
          <cell r="J160">
            <v>5302</v>
          </cell>
          <cell r="K160">
            <v>0</v>
          </cell>
          <cell r="M160">
            <v>5302.1600127253996</v>
          </cell>
          <cell r="O160">
            <v>1097</v>
          </cell>
          <cell r="P160">
            <v>1</v>
          </cell>
          <cell r="R160">
            <v>1095.9345030136299</v>
          </cell>
          <cell r="T160">
            <v>646</v>
          </cell>
          <cell r="U160">
            <v>1</v>
          </cell>
          <cell r="W160">
            <v>645.131818243775</v>
          </cell>
          <cell r="Y160">
            <v>207</v>
          </cell>
          <cell r="Z160">
            <v>0</v>
          </cell>
          <cell r="AB160">
            <v>206.911719753124</v>
          </cell>
          <cell r="AD160">
            <v>213</v>
          </cell>
          <cell r="AE160">
            <v>0</v>
          </cell>
          <cell r="AG160">
            <v>212.84057312735001</v>
          </cell>
          <cell r="AI160">
            <v>582</v>
          </cell>
          <cell r="AJ160">
            <v>0</v>
          </cell>
          <cell r="AL160">
            <v>582.05789082799106</v>
          </cell>
          <cell r="AN160">
            <v>178</v>
          </cell>
          <cell r="AO160">
            <v>0</v>
          </cell>
          <cell r="AQ160">
            <v>178.02977338337999</v>
          </cell>
          <cell r="AS160">
            <v>434</v>
          </cell>
          <cell r="AT160">
            <v>0</v>
          </cell>
          <cell r="AV160">
            <v>434.48837626292504</v>
          </cell>
          <cell r="AX160">
            <v>1294</v>
          </cell>
          <cell r="AY160">
            <v>1</v>
          </cell>
          <cell r="BA160">
            <v>1293.3350252370201</v>
          </cell>
          <cell r="BC160">
            <v>-1823</v>
          </cell>
          <cell r="BD160">
            <v>-1</v>
          </cell>
          <cell r="BE160">
            <v>-1</v>
          </cell>
          <cell r="BF160">
            <v>0</v>
          </cell>
          <cell r="BH160">
            <v>0</v>
          </cell>
          <cell r="BI160">
            <v>-1821.0877281618</v>
          </cell>
          <cell r="BK160">
            <v>13063</v>
          </cell>
          <cell r="BL160">
            <v>0</v>
          </cell>
          <cell r="BM160">
            <v>0</v>
          </cell>
          <cell r="BN160">
            <v>13063.210168425199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13063</v>
          </cell>
          <cell r="BY160">
            <v>13158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I160">
            <v>29</v>
          </cell>
          <cell r="CJ160">
            <v>1</v>
          </cell>
          <cell r="CL160">
            <v>28.275080515186399</v>
          </cell>
          <cell r="CN160">
            <v>16</v>
          </cell>
          <cell r="CO160">
            <v>0</v>
          </cell>
          <cell r="CQ160">
            <v>15.600348186103801</v>
          </cell>
          <cell r="CS160">
            <v>16</v>
          </cell>
          <cell r="CT160">
            <v>-1</v>
          </cell>
          <cell r="CU160">
            <v>1</v>
          </cell>
          <cell r="CV160">
            <v>0</v>
          </cell>
          <cell r="CX160">
            <v>15.600348186103801</v>
          </cell>
          <cell r="CZ160">
            <v>0</v>
          </cell>
          <cell r="DA160">
            <v>0</v>
          </cell>
          <cell r="DC160">
            <v>0</v>
          </cell>
          <cell r="DE160">
            <v>0</v>
          </cell>
          <cell r="DF160">
            <v>0</v>
          </cell>
          <cell r="DH160">
            <v>0</v>
          </cell>
          <cell r="DJ160">
            <v>17</v>
          </cell>
          <cell r="DK160">
            <v>-1</v>
          </cell>
          <cell r="DM160">
            <v>17.591669732</v>
          </cell>
          <cell r="DO160">
            <v>18</v>
          </cell>
          <cell r="DP160">
            <v>0</v>
          </cell>
          <cell r="DR160">
            <v>18.113794843812201</v>
          </cell>
          <cell r="DT160">
            <v>1179</v>
          </cell>
          <cell r="DU160">
            <v>-1</v>
          </cell>
          <cell r="DW160">
            <v>1179.6752736424401</v>
          </cell>
          <cell r="DY160">
            <v>3</v>
          </cell>
          <cell r="DZ160">
            <v>0</v>
          </cell>
          <cell r="EB160">
            <v>3.22199885699274</v>
          </cell>
          <cell r="ED160">
            <v>0</v>
          </cell>
          <cell r="EE160">
            <v>0</v>
          </cell>
          <cell r="EG160">
            <v>0.13400000000000001</v>
          </cell>
          <cell r="EI160">
            <v>25</v>
          </cell>
          <cell r="EJ160">
            <v>0</v>
          </cell>
          <cell r="EL160">
            <v>24.560569082194</v>
          </cell>
          <cell r="EN160">
            <v>187</v>
          </cell>
          <cell r="EO160">
            <v>0</v>
          </cell>
          <cell r="EQ160">
            <v>186.973174663663</v>
          </cell>
        </row>
        <row r="161">
          <cell r="C161" t="str">
            <v>50400TAllcustom2Allcustom3USD Total</v>
          </cell>
          <cell r="E161">
            <v>20340</v>
          </cell>
          <cell r="F161">
            <v>0</v>
          </cell>
          <cell r="G161">
            <v>0</v>
          </cell>
          <cell r="H161">
            <v>20339.672675332815</v>
          </cell>
          <cell r="J161">
            <v>5962</v>
          </cell>
          <cell r="K161">
            <v>-3</v>
          </cell>
          <cell r="L161">
            <v>0</v>
          </cell>
          <cell r="M161">
            <v>5962.1418274100006</v>
          </cell>
          <cell r="O161">
            <v>5995</v>
          </cell>
          <cell r="P161">
            <v>-1</v>
          </cell>
          <cell r="Q161">
            <v>0</v>
          </cell>
          <cell r="R161">
            <v>5995.4797879822063</v>
          </cell>
          <cell r="T161">
            <v>8246</v>
          </cell>
          <cell r="U161">
            <v>0</v>
          </cell>
          <cell r="V161">
            <v>0</v>
          </cell>
          <cell r="W161">
            <v>8246.1100016821929</v>
          </cell>
          <cell r="Y161">
            <v>1699</v>
          </cell>
          <cell r="Z161">
            <v>1</v>
          </cell>
          <cell r="AA161">
            <v>0</v>
          </cell>
          <cell r="AB161">
            <v>1698.924246112661</v>
          </cell>
          <cell r="AD161">
            <v>1580</v>
          </cell>
          <cell r="AE161">
            <v>1</v>
          </cell>
          <cell r="AF161">
            <v>0</v>
          </cell>
          <cell r="AG161">
            <v>1580.2614520141806</v>
          </cell>
          <cell r="AI161">
            <v>286</v>
          </cell>
          <cell r="AJ161">
            <v>0</v>
          </cell>
          <cell r="AK161">
            <v>0</v>
          </cell>
          <cell r="AL161">
            <v>286.32200074567254</v>
          </cell>
          <cell r="AN161">
            <v>1114</v>
          </cell>
          <cell r="AO161">
            <v>-1</v>
          </cell>
          <cell r="AP161">
            <v>0</v>
          </cell>
          <cell r="AQ161">
            <v>1114.2970953500733</v>
          </cell>
          <cell r="AS161">
            <v>1300</v>
          </cell>
          <cell r="AT161">
            <v>2</v>
          </cell>
          <cell r="AU161">
            <v>0</v>
          </cell>
          <cell r="AV161">
            <v>1299.5802366313787</v>
          </cell>
          <cell r="AX161">
            <v>1014</v>
          </cell>
          <cell r="AY161">
            <v>0</v>
          </cell>
          <cell r="AZ161">
            <v>0</v>
          </cell>
          <cell r="BA161">
            <v>1013.8980313376755</v>
          </cell>
          <cell r="BC161">
            <v>-55</v>
          </cell>
          <cell r="BD161">
            <v>0</v>
          </cell>
          <cell r="BE161">
            <v>0</v>
          </cell>
          <cell r="BF161">
            <v>1</v>
          </cell>
          <cell r="BG161">
            <v>0</v>
          </cell>
          <cell r="BH161">
            <v>0</v>
          </cell>
          <cell r="BI161">
            <v>-56.259307135371046</v>
          </cell>
          <cell r="BK161">
            <v>47481</v>
          </cell>
          <cell r="BL161">
            <v>1</v>
          </cell>
          <cell r="BM161">
            <v>0</v>
          </cell>
          <cell r="BN161">
            <v>47480.976370687509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U161">
            <v>0</v>
          </cell>
          <cell r="BV161">
            <v>0</v>
          </cell>
          <cell r="BW161">
            <v>47481</v>
          </cell>
          <cell r="BY161">
            <v>45222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I161">
            <v>141</v>
          </cell>
          <cell r="CJ161">
            <v>-1</v>
          </cell>
          <cell r="CK161">
            <v>0</v>
          </cell>
          <cell r="CL161">
            <v>141.33594809783159</v>
          </cell>
          <cell r="CN161">
            <v>11</v>
          </cell>
          <cell r="CO161">
            <v>1</v>
          </cell>
          <cell r="CP161">
            <v>0</v>
          </cell>
          <cell r="CQ161">
            <v>11.060574580261498</v>
          </cell>
          <cell r="CS161">
            <v>11</v>
          </cell>
          <cell r="CT161">
            <v>2</v>
          </cell>
          <cell r="CU161">
            <v>-1</v>
          </cell>
          <cell r="CV161">
            <v>0</v>
          </cell>
          <cell r="CW161">
            <v>0</v>
          </cell>
          <cell r="CX161">
            <v>11.060574580261498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J161">
            <v>336</v>
          </cell>
          <cell r="DK161">
            <v>1</v>
          </cell>
          <cell r="DL161">
            <v>0</v>
          </cell>
          <cell r="DM161">
            <v>335.74214542485697</v>
          </cell>
          <cell r="DO161">
            <v>463</v>
          </cell>
          <cell r="DP161">
            <v>0</v>
          </cell>
          <cell r="DQ161">
            <v>0</v>
          </cell>
          <cell r="DR161">
            <v>462.55043045727496</v>
          </cell>
          <cell r="DT161">
            <v>4679</v>
          </cell>
          <cell r="DU161">
            <v>1.0564039198457142</v>
          </cell>
          <cell r="DV161">
            <v>-1.2271119069186991</v>
          </cell>
          <cell r="DW161">
            <v>4679.804794222593</v>
          </cell>
          <cell r="DY161">
            <v>-3</v>
          </cell>
          <cell r="DZ161">
            <v>0</v>
          </cell>
          <cell r="EA161">
            <v>0</v>
          </cell>
          <cell r="EB161">
            <v>-2.915359592501432</v>
          </cell>
          <cell r="ED161">
            <v>0</v>
          </cell>
          <cell r="EE161">
            <v>0</v>
          </cell>
          <cell r="EF161">
            <v>0</v>
          </cell>
          <cell r="EG161">
            <v>-0.13400000000000001</v>
          </cell>
          <cell r="EI161">
            <v>50</v>
          </cell>
          <cell r="EJ161">
            <v>0</v>
          </cell>
          <cell r="EK161">
            <v>0</v>
          </cell>
          <cell r="EL161">
            <v>50.454691885960507</v>
          </cell>
          <cell r="EN161">
            <v>385</v>
          </cell>
          <cell r="EO161">
            <v>0</v>
          </cell>
          <cell r="EP161">
            <v>0</v>
          </cell>
          <cell r="EQ161">
            <v>384.88121158548802</v>
          </cell>
        </row>
        <row r="163">
          <cell r="C163" t="str">
            <v>Segment_invested_capital_USD</v>
          </cell>
          <cell r="E163">
            <v>20340</v>
          </cell>
          <cell r="F163">
            <v>0</v>
          </cell>
          <cell r="G163">
            <v>0</v>
          </cell>
          <cell r="H163">
            <v>20339.672675332815</v>
          </cell>
          <cell r="J163">
            <v>5962</v>
          </cell>
          <cell r="K163">
            <v>-3</v>
          </cell>
          <cell r="L163">
            <v>0</v>
          </cell>
          <cell r="M163">
            <v>5962.1418274100006</v>
          </cell>
          <cell r="O163">
            <v>5995</v>
          </cell>
          <cell r="P163">
            <v>-1</v>
          </cell>
          <cell r="Q163">
            <v>0</v>
          </cell>
          <cell r="R163">
            <v>5995.4797879822063</v>
          </cell>
          <cell r="T163">
            <v>8246</v>
          </cell>
          <cell r="U163">
            <v>0</v>
          </cell>
          <cell r="V163">
            <v>0</v>
          </cell>
          <cell r="W163">
            <v>8246.1100016821929</v>
          </cell>
          <cell r="Y163">
            <v>1699</v>
          </cell>
          <cell r="Z163">
            <v>1</v>
          </cell>
          <cell r="AA163">
            <v>0</v>
          </cell>
          <cell r="AB163">
            <v>1698.924246112661</v>
          </cell>
          <cell r="AD163">
            <v>1580</v>
          </cell>
          <cell r="AE163">
            <v>1</v>
          </cell>
          <cell r="AF163">
            <v>0</v>
          </cell>
          <cell r="AG163">
            <v>1580.2614520141806</v>
          </cell>
          <cell r="AI163">
            <v>286</v>
          </cell>
          <cell r="AJ163">
            <v>0</v>
          </cell>
          <cell r="AK163">
            <v>0</v>
          </cell>
          <cell r="AL163">
            <v>286.32200074567254</v>
          </cell>
          <cell r="AN163">
            <v>1114</v>
          </cell>
          <cell r="AO163">
            <v>-1</v>
          </cell>
          <cell r="AP163">
            <v>0</v>
          </cell>
          <cell r="AQ163">
            <v>1114.2970953500733</v>
          </cell>
          <cell r="AS163">
            <v>1300</v>
          </cell>
          <cell r="AT163">
            <v>2</v>
          </cell>
          <cell r="AU163">
            <v>0</v>
          </cell>
          <cell r="AV163">
            <v>1299.5802366313787</v>
          </cell>
          <cell r="AX163">
            <v>836</v>
          </cell>
          <cell r="AY163">
            <v>0</v>
          </cell>
          <cell r="AZ163">
            <v>0</v>
          </cell>
          <cell r="BA163">
            <v>835.57207115400581</v>
          </cell>
          <cell r="BC163">
            <v>-55</v>
          </cell>
          <cell r="BD163">
            <v>0</v>
          </cell>
          <cell r="BE163">
            <v>0</v>
          </cell>
          <cell r="BF163">
            <v>1</v>
          </cell>
          <cell r="BG163">
            <v>0</v>
          </cell>
          <cell r="BH163">
            <v>0</v>
          </cell>
          <cell r="BI163">
            <v>-56.259307135371046</v>
          </cell>
          <cell r="BK163">
            <v>47303</v>
          </cell>
          <cell r="BL163">
            <v>1</v>
          </cell>
          <cell r="BM163">
            <v>0</v>
          </cell>
          <cell r="BN163">
            <v>47480.976370687509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U163">
            <v>0</v>
          </cell>
          <cell r="BV163">
            <v>0</v>
          </cell>
          <cell r="BW163">
            <v>47303</v>
          </cell>
          <cell r="BY163">
            <v>45222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I163">
            <v>141</v>
          </cell>
          <cell r="CJ163">
            <v>-1</v>
          </cell>
          <cell r="CK163">
            <v>0</v>
          </cell>
          <cell r="CL163">
            <v>141.33594809783159</v>
          </cell>
          <cell r="CN163">
            <v>11</v>
          </cell>
          <cell r="CO163">
            <v>1</v>
          </cell>
          <cell r="CP163">
            <v>0</v>
          </cell>
          <cell r="CQ163">
            <v>11.060574580261498</v>
          </cell>
          <cell r="CS163">
            <v>11</v>
          </cell>
          <cell r="CT163">
            <v>2</v>
          </cell>
          <cell r="CU163">
            <v>-1</v>
          </cell>
          <cell r="CV163">
            <v>0</v>
          </cell>
          <cell r="CW163">
            <v>0</v>
          </cell>
          <cell r="CX163">
            <v>11.060574580261498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J163">
            <v>336</v>
          </cell>
          <cell r="DK163">
            <v>1</v>
          </cell>
          <cell r="DL163">
            <v>0</v>
          </cell>
          <cell r="DM163">
            <v>335.74214542485697</v>
          </cell>
          <cell r="DO163">
            <v>463</v>
          </cell>
          <cell r="DP163">
            <v>0</v>
          </cell>
          <cell r="DQ163">
            <v>0</v>
          </cell>
          <cell r="DR163">
            <v>462.55043045727496</v>
          </cell>
          <cell r="DT163">
            <v>4679</v>
          </cell>
          <cell r="DU163">
            <v>1.0564039198457142</v>
          </cell>
          <cell r="DV163">
            <v>-1.2271119069186991</v>
          </cell>
          <cell r="DW163">
            <v>4679.804794222593</v>
          </cell>
          <cell r="DY163">
            <v>-3</v>
          </cell>
          <cell r="DZ163">
            <v>0</v>
          </cell>
          <cell r="EA163">
            <v>0</v>
          </cell>
          <cell r="EB163">
            <v>-2.915359592501432</v>
          </cell>
          <cell r="ED163">
            <v>0</v>
          </cell>
          <cell r="EE163">
            <v>0</v>
          </cell>
          <cell r="EF163">
            <v>0</v>
          </cell>
          <cell r="EG163">
            <v>-0.13400000000000001</v>
          </cell>
          <cell r="EI163">
            <v>50</v>
          </cell>
          <cell r="EJ163">
            <v>0</v>
          </cell>
          <cell r="EK163">
            <v>0</v>
          </cell>
          <cell r="EL163">
            <v>50.454691885960507</v>
          </cell>
          <cell r="EN163">
            <v>385</v>
          </cell>
          <cell r="EO163">
            <v>0</v>
          </cell>
          <cell r="EP163">
            <v>0</v>
          </cell>
          <cell r="EQ163">
            <v>384.88121158548802</v>
          </cell>
        </row>
        <row r="165">
          <cell r="C165" t="str">
            <v>Segment_information_assets</v>
          </cell>
          <cell r="E165">
            <v>25273</v>
          </cell>
          <cell r="F165">
            <v>0</v>
          </cell>
          <cell r="G165">
            <v>0</v>
          </cell>
          <cell r="H165">
            <v>25273.080879345234</v>
          </cell>
          <cell r="J165">
            <v>11264</v>
          </cell>
          <cell r="K165">
            <v>-3</v>
          </cell>
          <cell r="L165">
            <v>0</v>
          </cell>
          <cell r="M165">
            <v>11264.3018401354</v>
          </cell>
          <cell r="O165">
            <v>7092</v>
          </cell>
          <cell r="P165">
            <v>0</v>
          </cell>
          <cell r="Q165">
            <v>0</v>
          </cell>
          <cell r="R165">
            <v>7091.4142909958364</v>
          </cell>
          <cell r="T165">
            <v>8892</v>
          </cell>
          <cell r="U165">
            <v>1</v>
          </cell>
          <cell r="V165">
            <v>0</v>
          </cell>
          <cell r="W165">
            <v>8891.2418199259682</v>
          </cell>
          <cell r="Y165">
            <v>1906</v>
          </cell>
          <cell r="Z165">
            <v>1</v>
          </cell>
          <cell r="AA165">
            <v>0</v>
          </cell>
          <cell r="AB165">
            <v>1905.8359658657851</v>
          </cell>
          <cell r="AD165">
            <v>1793</v>
          </cell>
          <cell r="AE165">
            <v>1</v>
          </cell>
          <cell r="AF165">
            <v>0</v>
          </cell>
          <cell r="AG165">
            <v>1793.1020251415307</v>
          </cell>
          <cell r="AI165">
            <v>868</v>
          </cell>
          <cell r="AJ165">
            <v>0</v>
          </cell>
          <cell r="AK165">
            <v>0</v>
          </cell>
          <cell r="AL165">
            <v>868.3798915736636</v>
          </cell>
          <cell r="AN165">
            <v>1292</v>
          </cell>
          <cell r="AO165">
            <v>-1</v>
          </cell>
          <cell r="AP165">
            <v>0</v>
          </cell>
          <cell r="AQ165">
            <v>1292.3268687334532</v>
          </cell>
          <cell r="AS165">
            <v>1734</v>
          </cell>
          <cell r="AT165">
            <v>2</v>
          </cell>
          <cell r="AU165">
            <v>0</v>
          </cell>
          <cell r="AV165">
            <v>1734.0686128943039</v>
          </cell>
          <cell r="AX165">
            <v>5779</v>
          </cell>
          <cell r="AY165">
            <v>1</v>
          </cell>
          <cell r="AZ165">
            <v>0</v>
          </cell>
          <cell r="BA165">
            <v>5778.5138307792959</v>
          </cell>
          <cell r="BC165">
            <v>-1878</v>
          </cell>
          <cell r="BD165">
            <v>-1</v>
          </cell>
          <cell r="BE165">
            <v>-1</v>
          </cell>
          <cell r="BF165">
            <v>1</v>
          </cell>
          <cell r="BG165">
            <v>0</v>
          </cell>
          <cell r="BH165">
            <v>0</v>
          </cell>
          <cell r="BI165">
            <v>-1877.347035297171</v>
          </cell>
          <cell r="BK165">
            <v>64015</v>
          </cell>
          <cell r="BL165">
            <v>1</v>
          </cell>
          <cell r="BM165">
            <v>0</v>
          </cell>
          <cell r="BN165">
            <v>64015.467313317306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W165">
            <v>64015</v>
          </cell>
          <cell r="BY165">
            <v>58380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I165">
            <v>170</v>
          </cell>
          <cell r="CJ165">
            <v>0</v>
          </cell>
          <cell r="CK165">
            <v>0</v>
          </cell>
          <cell r="CL165">
            <v>169.61102861301799</v>
          </cell>
          <cell r="CN165">
            <v>27</v>
          </cell>
          <cell r="CO165">
            <v>1</v>
          </cell>
          <cell r="CP165">
            <v>0</v>
          </cell>
          <cell r="CQ165">
            <v>26.660922766365299</v>
          </cell>
          <cell r="CS165">
            <v>27</v>
          </cell>
          <cell r="CT165">
            <v>1</v>
          </cell>
          <cell r="CU165">
            <v>0</v>
          </cell>
          <cell r="CV165">
            <v>0</v>
          </cell>
          <cell r="CW165">
            <v>0</v>
          </cell>
          <cell r="CX165">
            <v>26.660922766365299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J165">
            <v>353</v>
          </cell>
          <cell r="DK165">
            <v>0</v>
          </cell>
          <cell r="DL165">
            <v>0</v>
          </cell>
          <cell r="DM165">
            <v>353.33381515685699</v>
          </cell>
          <cell r="DO165">
            <v>481</v>
          </cell>
          <cell r="DP165">
            <v>0</v>
          </cell>
          <cell r="DQ165">
            <v>0</v>
          </cell>
          <cell r="DR165">
            <v>480.66422530108719</v>
          </cell>
          <cell r="DT165">
            <v>5858</v>
          </cell>
          <cell r="DU165">
            <v>5.6403919845714245E-2</v>
          </cell>
          <cell r="DV165">
            <v>-1.2271119069186991</v>
          </cell>
          <cell r="DW165">
            <v>5859.4800678650327</v>
          </cell>
          <cell r="DY165">
            <v>0</v>
          </cell>
          <cell r="DZ165">
            <v>0</v>
          </cell>
          <cell r="EA165">
            <v>0</v>
          </cell>
          <cell r="EB165">
            <v>0.30663926449130796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I165">
            <v>75</v>
          </cell>
          <cell r="EJ165">
            <v>0</v>
          </cell>
          <cell r="EK165">
            <v>0</v>
          </cell>
          <cell r="EL165">
            <v>75.015260968154507</v>
          </cell>
          <cell r="EN165">
            <v>572</v>
          </cell>
          <cell r="EO165">
            <v>0</v>
          </cell>
          <cell r="EP165">
            <v>0</v>
          </cell>
          <cell r="EQ165">
            <v>571.85438624915105</v>
          </cell>
        </row>
        <row r="166">
          <cell r="C166" t="str">
            <v>Segment_information_liabilities</v>
          </cell>
          <cell r="E166">
            <v>4933</v>
          </cell>
          <cell r="F166">
            <v>0</v>
          </cell>
          <cell r="G166">
            <v>0</v>
          </cell>
          <cell r="H166">
            <v>4933.4082040124194</v>
          </cell>
          <cell r="J166">
            <v>5302</v>
          </cell>
          <cell r="K166">
            <v>0</v>
          </cell>
          <cell r="L166">
            <v>0</v>
          </cell>
          <cell r="M166">
            <v>5302.1600127253996</v>
          </cell>
          <cell r="O166">
            <v>1097</v>
          </cell>
          <cell r="P166">
            <v>1</v>
          </cell>
          <cell r="Q166">
            <v>0</v>
          </cell>
          <cell r="R166">
            <v>1095.9345030136299</v>
          </cell>
          <cell r="T166">
            <v>646</v>
          </cell>
          <cell r="U166">
            <v>1</v>
          </cell>
          <cell r="V166">
            <v>0</v>
          </cell>
          <cell r="W166">
            <v>645.131818243775</v>
          </cell>
          <cell r="Y166">
            <v>207</v>
          </cell>
          <cell r="Z166">
            <v>0</v>
          </cell>
          <cell r="AA166">
            <v>0</v>
          </cell>
          <cell r="AB166">
            <v>206.911719753124</v>
          </cell>
          <cell r="AD166">
            <v>213</v>
          </cell>
          <cell r="AE166">
            <v>0</v>
          </cell>
          <cell r="AF166">
            <v>0</v>
          </cell>
          <cell r="AG166">
            <v>212.84057312735001</v>
          </cell>
          <cell r="AI166">
            <v>582</v>
          </cell>
          <cell r="AJ166">
            <v>0</v>
          </cell>
          <cell r="AK166">
            <v>0</v>
          </cell>
          <cell r="AL166">
            <v>582.05789082799106</v>
          </cell>
          <cell r="AN166">
            <v>178</v>
          </cell>
          <cell r="AO166">
            <v>0</v>
          </cell>
          <cell r="AP166">
            <v>0</v>
          </cell>
          <cell r="AQ166">
            <v>178.02977338337999</v>
          </cell>
          <cell r="AS166">
            <v>434</v>
          </cell>
          <cell r="AT166">
            <v>0</v>
          </cell>
          <cell r="AU166">
            <v>0</v>
          </cell>
          <cell r="AV166">
            <v>434.48837626292504</v>
          </cell>
          <cell r="AX166">
            <v>14010</v>
          </cell>
          <cell r="AY166">
            <v>1</v>
          </cell>
          <cell r="AZ166">
            <v>0</v>
          </cell>
          <cell r="BA166">
            <v>14009.846686442359</v>
          </cell>
          <cell r="BC166">
            <v>-1823</v>
          </cell>
          <cell r="BD166">
            <v>-1</v>
          </cell>
          <cell r="BE166">
            <v>-1</v>
          </cell>
          <cell r="BF166">
            <v>0</v>
          </cell>
          <cell r="BG166">
            <v>0</v>
          </cell>
          <cell r="BH166">
            <v>0</v>
          </cell>
          <cell r="BI166">
            <v>-1821.0877281618</v>
          </cell>
          <cell r="BK166">
            <v>25779</v>
          </cell>
          <cell r="BL166">
            <v>0</v>
          </cell>
          <cell r="BM166">
            <v>0</v>
          </cell>
          <cell r="BN166">
            <v>25779.721829630536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W166">
            <v>25779</v>
          </cell>
          <cell r="BY166">
            <v>13158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29</v>
          </cell>
          <cell r="CJ166">
            <v>1</v>
          </cell>
          <cell r="CK166">
            <v>0</v>
          </cell>
          <cell r="CL166">
            <v>28.275080515186399</v>
          </cell>
          <cell r="CN166">
            <v>16</v>
          </cell>
          <cell r="CO166">
            <v>0</v>
          </cell>
          <cell r="CP166">
            <v>0</v>
          </cell>
          <cell r="CQ166">
            <v>15.600348186103801</v>
          </cell>
          <cell r="CS166">
            <v>16</v>
          </cell>
          <cell r="CT166">
            <v>-1</v>
          </cell>
          <cell r="CU166">
            <v>1</v>
          </cell>
          <cell r="CV166">
            <v>0</v>
          </cell>
          <cell r="CW166">
            <v>0</v>
          </cell>
          <cell r="CX166">
            <v>15.600348186103801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17</v>
          </cell>
          <cell r="DK166">
            <v>-1</v>
          </cell>
          <cell r="DL166">
            <v>0</v>
          </cell>
          <cell r="DM166">
            <v>17.591669732</v>
          </cell>
          <cell r="DO166">
            <v>18</v>
          </cell>
          <cell r="DP166">
            <v>0</v>
          </cell>
          <cell r="DQ166">
            <v>0</v>
          </cell>
          <cell r="DR166">
            <v>18.113794843812201</v>
          </cell>
          <cell r="DT166">
            <v>1179</v>
          </cell>
          <cell r="DU166">
            <v>-1</v>
          </cell>
          <cell r="DV166">
            <v>0</v>
          </cell>
          <cell r="DW166">
            <v>1179.6752736424401</v>
          </cell>
          <cell r="DY166">
            <v>3</v>
          </cell>
          <cell r="DZ166">
            <v>0</v>
          </cell>
          <cell r="EA166">
            <v>0</v>
          </cell>
          <cell r="EB166">
            <v>3.22199885699274</v>
          </cell>
          <cell r="ED166">
            <v>0</v>
          </cell>
          <cell r="EE166">
            <v>0</v>
          </cell>
          <cell r="EF166">
            <v>0</v>
          </cell>
          <cell r="EG166">
            <v>0.13400000000000001</v>
          </cell>
          <cell r="EI166">
            <v>25</v>
          </cell>
          <cell r="EJ166">
            <v>0</v>
          </cell>
          <cell r="EK166">
            <v>0</v>
          </cell>
          <cell r="EL166">
            <v>24.560569082194</v>
          </cell>
          <cell r="EN166">
            <v>187</v>
          </cell>
          <cell r="EO166">
            <v>0</v>
          </cell>
          <cell r="EP166">
            <v>0</v>
          </cell>
          <cell r="EQ166">
            <v>186.973174663663</v>
          </cell>
        </row>
        <row r="169">
          <cell r="C169" t="str">
            <v>50517TAllcustom2Allcustom3USD Total</v>
          </cell>
          <cell r="E169">
            <v>3174</v>
          </cell>
          <cell r="H169">
            <v>3173.5532747157799</v>
          </cell>
          <cell r="J169">
            <v>1151</v>
          </cell>
          <cell r="M169">
            <v>1150.7676622353999</v>
          </cell>
          <cell r="O169">
            <v>738</v>
          </cell>
          <cell r="R169">
            <v>737.97104397199701</v>
          </cell>
          <cell r="T169">
            <v>722</v>
          </cell>
          <cell r="W169">
            <v>721.63785331131101</v>
          </cell>
          <cell r="Y169">
            <v>169</v>
          </cell>
          <cell r="AB169">
            <v>168.60783018528102</v>
          </cell>
          <cell r="AD169">
            <v>172</v>
          </cell>
          <cell r="AG169">
            <v>171.56452146224999</v>
          </cell>
          <cell r="AI169">
            <v>597</v>
          </cell>
          <cell r="AL169">
            <v>596.74547175517796</v>
          </cell>
          <cell r="AN169">
            <v>110</v>
          </cell>
          <cell r="AQ169">
            <v>110.41473826589601</v>
          </cell>
          <cell r="AS169">
            <v>392</v>
          </cell>
          <cell r="AV169">
            <v>391.77226199433602</v>
          </cell>
          <cell r="AX169">
            <v>1088</v>
          </cell>
          <cell r="BA169">
            <v>1088.08127092118</v>
          </cell>
          <cell r="BC169">
            <v>-1477</v>
          </cell>
          <cell r="BE169">
            <v>-2</v>
          </cell>
          <cell r="BH169">
            <v>0</v>
          </cell>
          <cell r="BI169">
            <v>-1475.1146672115099</v>
          </cell>
          <cell r="BK169">
            <v>6836</v>
          </cell>
          <cell r="BN169">
            <v>6836.0012616070999</v>
          </cell>
          <cell r="BU169">
            <v>0</v>
          </cell>
          <cell r="BV169">
            <v>0</v>
          </cell>
          <cell r="BW169">
            <v>6836</v>
          </cell>
          <cell r="BY169">
            <v>6833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I169">
            <v>168</v>
          </cell>
          <cell r="CL169">
            <v>167.594398613018</v>
          </cell>
          <cell r="CN169">
            <v>11</v>
          </cell>
          <cell r="CQ169">
            <v>10.622984130000001</v>
          </cell>
          <cell r="CS169">
            <v>11</v>
          </cell>
          <cell r="CU169">
            <v>0</v>
          </cell>
          <cell r="CX169">
            <v>10.622984130000001</v>
          </cell>
          <cell r="CZ169">
            <v>0</v>
          </cell>
          <cell r="DC169">
            <v>0</v>
          </cell>
          <cell r="DE169">
            <v>0</v>
          </cell>
          <cell r="DH169">
            <v>0</v>
          </cell>
          <cell r="DJ169">
            <v>18</v>
          </cell>
          <cell r="DM169">
            <v>18.11102078</v>
          </cell>
          <cell r="DO169">
            <v>3</v>
          </cell>
          <cell r="DR169">
            <v>2.5950003990691499</v>
          </cell>
          <cell r="DT169">
            <v>1046</v>
          </cell>
          <cell r="DU169">
            <v>-0.83212178079998012</v>
          </cell>
          <cell r="DW169">
            <v>1047.1678782192</v>
          </cell>
          <cell r="DY169">
            <v>0</v>
          </cell>
          <cell r="EB169">
            <v>0.10461755149176399</v>
          </cell>
          <cell r="ED169">
            <v>0</v>
          </cell>
          <cell r="EG169">
            <v>0</v>
          </cell>
          <cell r="EI169">
            <v>18</v>
          </cell>
          <cell r="EL169">
            <v>18.396390393046499</v>
          </cell>
          <cell r="EN169">
            <v>260</v>
          </cell>
          <cell r="EQ169">
            <v>259.90474788139801</v>
          </cell>
        </row>
        <row r="170">
          <cell r="C170" t="str">
            <v>50523TAllcustom2Allcustom3USD Total</v>
          </cell>
          <cell r="E170">
            <v>3788</v>
          </cell>
          <cell r="F170">
            <v>1</v>
          </cell>
          <cell r="H170">
            <v>3787.1160819471697</v>
          </cell>
          <cell r="J170">
            <v>837</v>
          </cell>
          <cell r="K170">
            <v>0</v>
          </cell>
          <cell r="M170">
            <v>836.77486781540006</v>
          </cell>
          <cell r="O170">
            <v>532</v>
          </cell>
          <cell r="P170">
            <v>0</v>
          </cell>
          <cell r="R170">
            <v>532.19739355547699</v>
          </cell>
          <cell r="T170">
            <v>343</v>
          </cell>
          <cell r="U170">
            <v>0</v>
          </cell>
          <cell r="W170">
            <v>342.70862230084697</v>
          </cell>
          <cell r="Y170">
            <v>114</v>
          </cell>
          <cell r="Z170">
            <v>0</v>
          </cell>
          <cell r="AB170">
            <v>113.59182721580299</v>
          </cell>
          <cell r="AD170">
            <v>166</v>
          </cell>
          <cell r="AE170">
            <v>0</v>
          </cell>
          <cell r="AG170">
            <v>165.73657016734998</v>
          </cell>
          <cell r="AI170">
            <v>475</v>
          </cell>
          <cell r="AJ170">
            <v>0</v>
          </cell>
          <cell r="AL170">
            <v>475.14489582462198</v>
          </cell>
          <cell r="AN170">
            <v>96</v>
          </cell>
          <cell r="AO170">
            <v>-1</v>
          </cell>
          <cell r="AQ170">
            <v>96.718373100469606</v>
          </cell>
          <cell r="AS170">
            <v>236</v>
          </cell>
          <cell r="AT170">
            <v>0</v>
          </cell>
          <cell r="AV170">
            <v>235.96826208860202</v>
          </cell>
          <cell r="AX170">
            <v>792</v>
          </cell>
          <cell r="AY170">
            <v>0</v>
          </cell>
          <cell r="BA170">
            <v>792.34599866851897</v>
          </cell>
          <cell r="BC170">
            <v>-1414</v>
          </cell>
          <cell r="BD170">
            <v>-2</v>
          </cell>
          <cell r="BE170">
            <v>1</v>
          </cell>
          <cell r="BF170">
            <v>0</v>
          </cell>
          <cell r="BH170">
            <v>0</v>
          </cell>
          <cell r="BI170">
            <v>-1412.9060874014999</v>
          </cell>
          <cell r="BK170">
            <v>5965</v>
          </cell>
          <cell r="BL170">
            <v>0</v>
          </cell>
          <cell r="BN170">
            <v>5965.3968052827504</v>
          </cell>
          <cell r="BU170">
            <v>0</v>
          </cell>
          <cell r="BV170">
            <v>0</v>
          </cell>
          <cell r="BW170">
            <v>5965</v>
          </cell>
          <cell r="BY170">
            <v>6351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I170">
            <v>16</v>
          </cell>
          <cell r="CJ170">
            <v>1</v>
          </cell>
          <cell r="CL170">
            <v>15.3878645781881</v>
          </cell>
          <cell r="CN170">
            <v>9</v>
          </cell>
          <cell r="CO170">
            <v>0</v>
          </cell>
          <cell r="CQ170">
            <v>9.0908043212292196</v>
          </cell>
          <cell r="CS170">
            <v>9</v>
          </cell>
          <cell r="CT170">
            <v>0</v>
          </cell>
          <cell r="CU170">
            <v>0</v>
          </cell>
          <cell r="CV170">
            <v>0</v>
          </cell>
          <cell r="CX170">
            <v>9.0908043212292196</v>
          </cell>
          <cell r="CZ170">
            <v>0</v>
          </cell>
          <cell r="DA170">
            <v>0</v>
          </cell>
          <cell r="DC170">
            <v>0</v>
          </cell>
          <cell r="DE170">
            <v>0</v>
          </cell>
          <cell r="DF170">
            <v>0</v>
          </cell>
          <cell r="DH170">
            <v>0</v>
          </cell>
          <cell r="DJ170">
            <v>17</v>
          </cell>
          <cell r="DK170">
            <v>0</v>
          </cell>
          <cell r="DM170">
            <v>17.338461662</v>
          </cell>
          <cell r="DO170">
            <v>1</v>
          </cell>
          <cell r="DP170">
            <v>1</v>
          </cell>
          <cell r="DR170">
            <v>0.162097601041226</v>
          </cell>
          <cell r="DT170">
            <v>850</v>
          </cell>
          <cell r="DU170">
            <v>-1</v>
          </cell>
          <cell r="DW170">
            <v>851.02698285884401</v>
          </cell>
          <cell r="DY170">
            <v>2</v>
          </cell>
          <cell r="DZ170">
            <v>0</v>
          </cell>
          <cell r="EB170">
            <v>1.8184953749959001</v>
          </cell>
          <cell r="ED170">
            <v>0</v>
          </cell>
          <cell r="EE170">
            <v>0</v>
          </cell>
          <cell r="EG170">
            <v>0.13400000000000001</v>
          </cell>
          <cell r="EI170">
            <v>20</v>
          </cell>
          <cell r="EJ170">
            <v>0</v>
          </cell>
          <cell r="EL170">
            <v>20.2368322867713</v>
          </cell>
          <cell r="EN170">
            <v>150</v>
          </cell>
          <cell r="EO170">
            <v>0</v>
          </cell>
          <cell r="EQ170">
            <v>150.344467416155</v>
          </cell>
        </row>
        <row r="171">
          <cell r="C171" t="str">
            <v>50516TAllcustom2Allcustom3USD Total</v>
          </cell>
          <cell r="E171">
            <v>-614</v>
          </cell>
          <cell r="F171">
            <v>-1</v>
          </cell>
          <cell r="G171">
            <v>0</v>
          </cell>
          <cell r="H171">
            <v>-613.5628072313898</v>
          </cell>
          <cell r="J171">
            <v>314</v>
          </cell>
          <cell r="K171">
            <v>0</v>
          </cell>
          <cell r="L171">
            <v>0</v>
          </cell>
          <cell r="M171">
            <v>313.99279441999988</v>
          </cell>
          <cell r="O171">
            <v>206</v>
          </cell>
          <cell r="P171">
            <v>0</v>
          </cell>
          <cell r="Q171">
            <v>0</v>
          </cell>
          <cell r="R171">
            <v>205.77365041652001</v>
          </cell>
          <cell r="T171">
            <v>379</v>
          </cell>
          <cell r="U171">
            <v>0</v>
          </cell>
          <cell r="V171">
            <v>0</v>
          </cell>
          <cell r="W171">
            <v>378.92923101046404</v>
          </cell>
          <cell r="Y171">
            <v>55</v>
          </cell>
          <cell r="Z171">
            <v>0</v>
          </cell>
          <cell r="AA171">
            <v>0</v>
          </cell>
          <cell r="AB171">
            <v>55.016002969478023</v>
          </cell>
          <cell r="AD171">
            <v>6</v>
          </cell>
          <cell r="AE171">
            <v>0</v>
          </cell>
          <cell r="AF171">
            <v>0</v>
          </cell>
          <cell r="AG171">
            <v>5.8279512949000036</v>
          </cell>
          <cell r="AI171">
            <v>122</v>
          </cell>
          <cell r="AJ171">
            <v>0</v>
          </cell>
          <cell r="AK171">
            <v>0</v>
          </cell>
          <cell r="AL171">
            <v>121.60057593055598</v>
          </cell>
          <cell r="AN171">
            <v>14</v>
          </cell>
          <cell r="AO171">
            <v>1</v>
          </cell>
          <cell r="AP171">
            <v>0</v>
          </cell>
          <cell r="AQ171">
            <v>13.6963651654264</v>
          </cell>
          <cell r="AS171">
            <v>156</v>
          </cell>
          <cell r="AT171">
            <v>0</v>
          </cell>
          <cell r="AU171">
            <v>0</v>
          </cell>
          <cell r="AV171">
            <v>155.803999905734</v>
          </cell>
          <cell r="AX171">
            <v>296</v>
          </cell>
          <cell r="AY171">
            <v>0</v>
          </cell>
          <cell r="AZ171">
            <v>0</v>
          </cell>
          <cell r="BA171">
            <v>295.73527225266105</v>
          </cell>
          <cell r="BC171">
            <v>-63</v>
          </cell>
          <cell r="BD171">
            <v>2</v>
          </cell>
          <cell r="BE171">
            <v>-3</v>
          </cell>
          <cell r="BF171">
            <v>0</v>
          </cell>
          <cell r="BG171">
            <v>0</v>
          </cell>
          <cell r="BH171">
            <v>0</v>
          </cell>
          <cell r="BI171">
            <v>-62.208579810009951</v>
          </cell>
          <cell r="BK171">
            <v>871</v>
          </cell>
          <cell r="BL171">
            <v>0</v>
          </cell>
          <cell r="BM171">
            <v>0</v>
          </cell>
          <cell r="BN171">
            <v>870.60445632434948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U171">
            <v>0</v>
          </cell>
          <cell r="BV171">
            <v>0</v>
          </cell>
          <cell r="BW171">
            <v>871</v>
          </cell>
          <cell r="BY171">
            <v>482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I171">
            <v>152</v>
          </cell>
          <cell r="CJ171">
            <v>-1</v>
          </cell>
          <cell r="CK171">
            <v>0</v>
          </cell>
          <cell r="CL171">
            <v>152.2065340348299</v>
          </cell>
          <cell r="CN171">
            <v>2</v>
          </cell>
          <cell r="CO171">
            <v>0</v>
          </cell>
          <cell r="CP171">
            <v>0</v>
          </cell>
          <cell r="CQ171">
            <v>1.5321798087707812</v>
          </cell>
          <cell r="CS171">
            <v>2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1.5321798087707812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J171">
            <v>1</v>
          </cell>
          <cell r="DK171">
            <v>0</v>
          </cell>
          <cell r="DL171">
            <v>0</v>
          </cell>
          <cell r="DM171">
            <v>0.77255911800000021</v>
          </cell>
          <cell r="DO171">
            <v>2</v>
          </cell>
          <cell r="DP171">
            <v>-1</v>
          </cell>
          <cell r="DQ171">
            <v>0</v>
          </cell>
          <cell r="DR171">
            <v>2.4329027980279241</v>
          </cell>
          <cell r="DT171">
            <v>196</v>
          </cell>
          <cell r="DU171">
            <v>0.16787821920001988</v>
          </cell>
          <cell r="DV171">
            <v>0</v>
          </cell>
          <cell r="DW171">
            <v>196.14089536035601</v>
          </cell>
          <cell r="DY171">
            <v>-2</v>
          </cell>
          <cell r="DZ171">
            <v>0</v>
          </cell>
          <cell r="EA171">
            <v>0</v>
          </cell>
          <cell r="EB171">
            <v>-1.7138778235041361</v>
          </cell>
          <cell r="ED171">
            <v>0</v>
          </cell>
          <cell r="EE171">
            <v>0</v>
          </cell>
          <cell r="EF171">
            <v>0</v>
          </cell>
          <cell r="EG171">
            <v>-0.13400000000000001</v>
          </cell>
          <cell r="EI171">
            <v>-2</v>
          </cell>
          <cell r="EJ171">
            <v>0</v>
          </cell>
          <cell r="EK171">
            <v>0</v>
          </cell>
          <cell r="EL171">
            <v>-1.840441893724801</v>
          </cell>
          <cell r="EN171">
            <v>110</v>
          </cell>
          <cell r="EO171">
            <v>0</v>
          </cell>
          <cell r="EP171">
            <v>0</v>
          </cell>
          <cell r="EQ171">
            <v>109.56028046524301</v>
          </cell>
        </row>
        <row r="174">
          <cell r="C174" t="str">
            <v>60317CAllcustom2Allcustom3USD Total</v>
          </cell>
          <cell r="E174">
            <v>1130</v>
          </cell>
          <cell r="H174">
            <v>1129.54355293666</v>
          </cell>
          <cell r="J174">
            <v>1034</v>
          </cell>
          <cell r="M174">
            <v>1033.6377104400001</v>
          </cell>
          <cell r="O174">
            <v>448</v>
          </cell>
          <cell r="R174">
            <v>448.17581573227301</v>
          </cell>
          <cell r="T174">
            <v>756</v>
          </cell>
          <cell r="W174">
            <v>756.20283373792597</v>
          </cell>
          <cell r="Y174">
            <v>66</v>
          </cell>
          <cell r="AB174">
            <v>66.3458147432586</v>
          </cell>
          <cell r="AD174">
            <v>252</v>
          </cell>
          <cell r="AG174">
            <v>251.8136968</v>
          </cell>
          <cell r="AI174">
            <v>5</v>
          </cell>
          <cell r="AL174">
            <v>4.8247798607438401</v>
          </cell>
          <cell r="AN174">
            <v>118</v>
          </cell>
          <cell r="AQ174">
            <v>117.685478382639</v>
          </cell>
          <cell r="AS174">
            <v>163</v>
          </cell>
          <cell r="AV174">
            <v>162.57243255331599</v>
          </cell>
          <cell r="AX174">
            <v>16</v>
          </cell>
          <cell r="BA174">
            <v>16.0527666045488</v>
          </cell>
          <cell r="BC174">
            <v>-1</v>
          </cell>
          <cell r="BE174">
            <v>-1</v>
          </cell>
          <cell r="BF174">
            <v>0</v>
          </cell>
          <cell r="BH174">
            <v>0</v>
          </cell>
          <cell r="BI174">
            <v>-0.19690339956961297</v>
          </cell>
          <cell r="BK174">
            <v>3987</v>
          </cell>
          <cell r="BL174">
            <v>0</v>
          </cell>
          <cell r="BM174">
            <v>0</v>
          </cell>
          <cell r="BN174">
            <v>3986.6579783918</v>
          </cell>
          <cell r="BP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3987</v>
          </cell>
          <cell r="BY174">
            <v>3809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I174">
            <v>1</v>
          </cell>
          <cell r="CL174">
            <v>0.54200000000000004</v>
          </cell>
          <cell r="CN174">
            <v>0</v>
          </cell>
          <cell r="CQ174">
            <v>0</v>
          </cell>
          <cell r="CS174">
            <v>0</v>
          </cell>
          <cell r="CU174">
            <v>0</v>
          </cell>
          <cell r="CX174">
            <v>0</v>
          </cell>
          <cell r="CZ174">
            <v>0</v>
          </cell>
          <cell r="DC174">
            <v>0</v>
          </cell>
          <cell r="DE174">
            <v>0</v>
          </cell>
          <cell r="DH174">
            <v>0</v>
          </cell>
          <cell r="DJ174">
            <v>0</v>
          </cell>
          <cell r="DM174">
            <v>-0.11331255999999999</v>
          </cell>
          <cell r="DO174">
            <v>95</v>
          </cell>
          <cell r="DR174">
            <v>95.323005012664296</v>
          </cell>
          <cell r="DT174">
            <v>440</v>
          </cell>
          <cell r="DU174">
            <v>-0.33023021335901603</v>
          </cell>
          <cell r="DW174">
            <v>440.66976978664098</v>
          </cell>
          <cell r="DY174">
            <v>0</v>
          </cell>
          <cell r="EB174">
            <v>0</v>
          </cell>
          <cell r="ED174">
            <v>0</v>
          </cell>
          <cell r="EG174">
            <v>0</v>
          </cell>
          <cell r="EI174">
            <v>13</v>
          </cell>
          <cell r="EL174">
            <v>12.9600502846293</v>
          </cell>
          <cell r="EN174">
            <v>15</v>
          </cell>
          <cell r="EQ174">
            <v>14.788287106666701</v>
          </cell>
        </row>
        <row r="177">
          <cell r="C177" t="str">
            <v>50630TAllcustom2Allcustom3USD Total</v>
          </cell>
          <cell r="E177">
            <v>1844</v>
          </cell>
          <cell r="F177">
            <v>0</v>
          </cell>
          <cell r="H177">
            <v>1844.3261690648301</v>
          </cell>
          <cell r="J177">
            <v>716</v>
          </cell>
          <cell r="K177">
            <v>0</v>
          </cell>
          <cell r="M177">
            <v>716.12160668665001</v>
          </cell>
          <cell r="O177">
            <v>447</v>
          </cell>
          <cell r="P177">
            <v>-1</v>
          </cell>
          <cell r="R177">
            <v>447.55761356041302</v>
          </cell>
          <cell r="T177">
            <v>528</v>
          </cell>
          <cell r="U177">
            <v>0</v>
          </cell>
          <cell r="W177">
            <v>528.16373709836603</v>
          </cell>
          <cell r="Y177">
            <v>107</v>
          </cell>
          <cell r="Z177">
            <v>0</v>
          </cell>
          <cell r="AB177">
            <v>106.991496536413</v>
          </cell>
          <cell r="AD177">
            <v>131</v>
          </cell>
          <cell r="AE177">
            <v>0</v>
          </cell>
          <cell r="AG177">
            <v>130.6561172216</v>
          </cell>
          <cell r="AI177">
            <v>32</v>
          </cell>
          <cell r="AJ177">
            <v>1</v>
          </cell>
          <cell r="AL177">
            <v>31.383263191749901</v>
          </cell>
          <cell r="AN177">
            <v>83</v>
          </cell>
          <cell r="AO177">
            <v>-1</v>
          </cell>
          <cell r="AQ177">
            <v>83.510251130493799</v>
          </cell>
          <cell r="AS177">
            <v>60</v>
          </cell>
          <cell r="AT177">
            <v>1</v>
          </cell>
          <cell r="AV177">
            <v>59.405948305114997</v>
          </cell>
          <cell r="AX177">
            <v>-161</v>
          </cell>
          <cell r="AY177">
            <v>-1</v>
          </cell>
          <cell r="BA177">
            <v>-160.419637921316</v>
          </cell>
          <cell r="BC177">
            <v>23</v>
          </cell>
          <cell r="BD177">
            <v>-2</v>
          </cell>
          <cell r="BE177">
            <v>2</v>
          </cell>
          <cell r="BH177">
            <v>-8.7311491370201101E-17</v>
          </cell>
          <cell r="BI177">
            <v>22.672562979198798</v>
          </cell>
          <cell r="BK177">
            <v>3810</v>
          </cell>
          <cell r="BM177">
            <v>0</v>
          </cell>
          <cell r="BN177">
            <v>3810.3691278535098</v>
          </cell>
          <cell r="BP177">
            <v>0</v>
          </cell>
          <cell r="BQ177">
            <v>0</v>
          </cell>
          <cell r="BS177">
            <v>0</v>
          </cell>
          <cell r="BU177">
            <v>0</v>
          </cell>
          <cell r="BV177">
            <v>0</v>
          </cell>
          <cell r="BW177">
            <v>3810</v>
          </cell>
          <cell r="BY177">
            <v>3888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I177">
            <v>-75</v>
          </cell>
          <cell r="CL177">
            <v>-75.258188777969195</v>
          </cell>
          <cell r="CN177">
            <v>0</v>
          </cell>
          <cell r="CO177">
            <v>0</v>
          </cell>
          <cell r="CQ177">
            <v>0.36454763545369995</v>
          </cell>
          <cell r="CS177">
            <v>0</v>
          </cell>
          <cell r="CU177">
            <v>0</v>
          </cell>
          <cell r="CX177">
            <v>0.36454763545369995</v>
          </cell>
          <cell r="CZ177">
            <v>0</v>
          </cell>
          <cell r="DC177">
            <v>0</v>
          </cell>
          <cell r="DE177">
            <v>0</v>
          </cell>
          <cell r="DH177">
            <v>0</v>
          </cell>
          <cell r="DJ177">
            <v>12</v>
          </cell>
          <cell r="DM177">
            <v>12.128115048</v>
          </cell>
          <cell r="DO177">
            <v>25</v>
          </cell>
          <cell r="DR177">
            <v>24.809641655359599</v>
          </cell>
          <cell r="DT177">
            <v>353</v>
          </cell>
          <cell r="DU177">
            <v>0.45887191974298958</v>
          </cell>
          <cell r="DW177">
            <v>352.54112808025701</v>
          </cell>
          <cell r="DY177">
            <v>0</v>
          </cell>
          <cell r="EB177">
            <v>9.1360505199447106E-2</v>
          </cell>
          <cell r="ED177">
            <v>-17</v>
          </cell>
          <cell r="EG177">
            <v>-17.228999999999999</v>
          </cell>
          <cell r="EI177">
            <v>-1</v>
          </cell>
          <cell r="EL177">
            <v>-0.70853985991766799</v>
          </cell>
          <cell r="EN177">
            <v>11</v>
          </cell>
          <cell r="EQ177">
            <v>11.0035849512052</v>
          </cell>
        </row>
        <row r="178">
          <cell r="AX178">
            <v>-83</v>
          </cell>
          <cell r="AY178">
            <v>0</v>
          </cell>
          <cell r="AZ178">
            <v>0</v>
          </cell>
          <cell r="BA178">
            <v>-83.777119075563405</v>
          </cell>
          <cell r="BK178">
            <v>-83</v>
          </cell>
          <cell r="BL178">
            <v>0</v>
          </cell>
          <cell r="BM178">
            <v>0</v>
          </cell>
          <cell r="BN178">
            <v>-83.777119075563405</v>
          </cell>
          <cell r="BV178">
            <v>0</v>
          </cell>
          <cell r="BW178">
            <v>-83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</row>
        <row r="179">
          <cell r="C179" t="str">
            <v>Segment_CFFO_USD</v>
          </cell>
          <cell r="E179">
            <v>1844</v>
          </cell>
          <cell r="F179">
            <v>0</v>
          </cell>
          <cell r="G179">
            <v>0</v>
          </cell>
          <cell r="H179">
            <v>1844.3261690648301</v>
          </cell>
          <cell r="J179">
            <v>716</v>
          </cell>
          <cell r="K179">
            <v>0</v>
          </cell>
          <cell r="L179">
            <v>0</v>
          </cell>
          <cell r="M179">
            <v>716.12160668665001</v>
          </cell>
          <cell r="O179">
            <v>447</v>
          </cell>
          <cell r="P179">
            <v>-1</v>
          </cell>
          <cell r="Q179">
            <v>0</v>
          </cell>
          <cell r="R179">
            <v>447.55761356041302</v>
          </cell>
          <cell r="T179">
            <v>528</v>
          </cell>
          <cell r="U179">
            <v>0</v>
          </cell>
          <cell r="V179">
            <v>0</v>
          </cell>
          <cell r="W179">
            <v>528.16373709836603</v>
          </cell>
          <cell r="Y179">
            <v>107</v>
          </cell>
          <cell r="Z179">
            <v>0</v>
          </cell>
          <cell r="AA179">
            <v>0</v>
          </cell>
          <cell r="AB179">
            <v>106.991496536413</v>
          </cell>
          <cell r="AD179">
            <v>131</v>
          </cell>
          <cell r="AE179">
            <v>0</v>
          </cell>
          <cell r="AF179">
            <v>0</v>
          </cell>
          <cell r="AG179">
            <v>130.6561172216</v>
          </cell>
          <cell r="AI179">
            <v>32</v>
          </cell>
          <cell r="AJ179">
            <v>1</v>
          </cell>
          <cell r="AK179">
            <v>0</v>
          </cell>
          <cell r="AL179">
            <v>31.383263191749901</v>
          </cell>
          <cell r="AN179">
            <v>83</v>
          </cell>
          <cell r="AO179">
            <v>-1</v>
          </cell>
          <cell r="AP179">
            <v>0</v>
          </cell>
          <cell r="AQ179">
            <v>83.510251130493799</v>
          </cell>
          <cell r="AS179">
            <v>60</v>
          </cell>
          <cell r="AT179">
            <v>1</v>
          </cell>
          <cell r="AU179">
            <v>0</v>
          </cell>
          <cell r="AV179">
            <v>59.405948305114997</v>
          </cell>
          <cell r="AX179">
            <v>-244</v>
          </cell>
          <cell r="AY179">
            <v>-1</v>
          </cell>
          <cell r="AZ179">
            <v>0</v>
          </cell>
          <cell r="BA179">
            <v>-244.1967569968794</v>
          </cell>
          <cell r="BC179">
            <v>23</v>
          </cell>
          <cell r="BD179">
            <v>-2</v>
          </cell>
          <cell r="BE179">
            <v>2</v>
          </cell>
          <cell r="BF179">
            <v>0</v>
          </cell>
          <cell r="BG179">
            <v>0</v>
          </cell>
          <cell r="BH179">
            <v>-8.7311491370201101E-17</v>
          </cell>
          <cell r="BI179">
            <v>22.672562979198798</v>
          </cell>
          <cell r="BK179">
            <v>3727</v>
          </cell>
          <cell r="BL179">
            <v>0</v>
          </cell>
          <cell r="BM179">
            <v>0</v>
          </cell>
          <cell r="BN179">
            <v>3726.5920087779464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U179">
            <v>0</v>
          </cell>
          <cell r="BV179">
            <v>0</v>
          </cell>
          <cell r="BW179">
            <v>3727</v>
          </cell>
          <cell r="BY179">
            <v>3888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I179">
            <v>-75</v>
          </cell>
          <cell r="CJ179">
            <v>0</v>
          </cell>
          <cell r="CK179">
            <v>0</v>
          </cell>
          <cell r="CL179">
            <v>-75.258188777969195</v>
          </cell>
          <cell r="CN179">
            <v>0</v>
          </cell>
          <cell r="CO179">
            <v>0</v>
          </cell>
          <cell r="CP179">
            <v>0</v>
          </cell>
          <cell r="CQ179">
            <v>0.36454763545369995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0.36454763545369995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J179">
            <v>12</v>
          </cell>
          <cell r="DK179">
            <v>0</v>
          </cell>
          <cell r="DL179">
            <v>0</v>
          </cell>
          <cell r="DM179">
            <v>12.128115048</v>
          </cell>
          <cell r="DO179">
            <v>25</v>
          </cell>
          <cell r="DP179">
            <v>0</v>
          </cell>
          <cell r="DQ179">
            <v>0</v>
          </cell>
          <cell r="DR179">
            <v>24.809641655359599</v>
          </cell>
          <cell r="DT179">
            <v>353</v>
          </cell>
          <cell r="DU179">
            <v>0.45887191974298958</v>
          </cell>
          <cell r="DV179">
            <v>0</v>
          </cell>
          <cell r="DW179">
            <v>352.54112808025701</v>
          </cell>
          <cell r="DY179">
            <v>0</v>
          </cell>
          <cell r="DZ179">
            <v>0</v>
          </cell>
          <cell r="EA179">
            <v>0</v>
          </cell>
          <cell r="EB179">
            <v>9.1360505199447106E-2</v>
          </cell>
          <cell r="ED179">
            <v>-17</v>
          </cell>
          <cell r="EE179">
            <v>0</v>
          </cell>
          <cell r="EF179">
            <v>0</v>
          </cell>
          <cell r="EG179">
            <v>-17.228999999999999</v>
          </cell>
          <cell r="EI179">
            <v>-1</v>
          </cell>
          <cell r="EJ179">
            <v>0</v>
          </cell>
          <cell r="EK179">
            <v>0</v>
          </cell>
          <cell r="EL179">
            <v>-0.70853985991766799</v>
          </cell>
          <cell r="EN179">
            <v>11</v>
          </cell>
          <cell r="EO179">
            <v>0</v>
          </cell>
          <cell r="EP179">
            <v>0</v>
          </cell>
          <cell r="EQ179">
            <v>11.0035849512052</v>
          </cell>
        </row>
        <row r="181">
          <cell r="C181" t="str">
            <v>50600TAllcustom2Allcustom3USD Total</v>
          </cell>
          <cell r="E181">
            <v>-1063</v>
          </cell>
          <cell r="H181">
            <v>-1062.9150609395099</v>
          </cell>
          <cell r="J181">
            <v>-996</v>
          </cell>
          <cell r="M181">
            <v>-995.8560447000001</v>
          </cell>
          <cell r="O181">
            <v>-391</v>
          </cell>
          <cell r="R181">
            <v>-391.28486526637397</v>
          </cell>
          <cell r="T181">
            <v>-731</v>
          </cell>
          <cell r="W181">
            <v>-731.03702614792599</v>
          </cell>
          <cell r="Y181">
            <v>-17</v>
          </cell>
          <cell r="AB181">
            <v>-16.7034746547846</v>
          </cell>
          <cell r="AD181">
            <v>-55</v>
          </cell>
          <cell r="AG181">
            <v>-54.720300590000001</v>
          </cell>
          <cell r="AI181">
            <v>0</v>
          </cell>
          <cell r="AL181">
            <v>0.40691418345744301</v>
          </cell>
          <cell r="AN181">
            <v>-105</v>
          </cell>
          <cell r="AQ181">
            <v>-105.18075256287199</v>
          </cell>
          <cell r="AS181">
            <v>4786</v>
          </cell>
          <cell r="AV181">
            <v>4786.4369300478202</v>
          </cell>
          <cell r="AX181">
            <v>-9</v>
          </cell>
          <cell r="BA181">
            <v>-8.7057662544060292</v>
          </cell>
          <cell r="BC181">
            <v>-22</v>
          </cell>
          <cell r="BE181">
            <v>1</v>
          </cell>
          <cell r="BF181">
            <v>0</v>
          </cell>
          <cell r="BH181">
            <v>0</v>
          </cell>
          <cell r="BI181">
            <v>-23.291396017905299</v>
          </cell>
          <cell r="BK181">
            <v>1397</v>
          </cell>
          <cell r="BM181">
            <v>0</v>
          </cell>
          <cell r="BN181">
            <v>1397.1491570975002</v>
          </cell>
          <cell r="BP181">
            <v>0</v>
          </cell>
          <cell r="BS181">
            <v>0</v>
          </cell>
          <cell r="BU181">
            <v>0</v>
          </cell>
          <cell r="BV181">
            <v>0</v>
          </cell>
          <cell r="BW181">
            <v>1397</v>
          </cell>
          <cell r="BY181">
            <v>-3358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I181">
            <v>-1</v>
          </cell>
          <cell r="CL181">
            <v>-0.54200000000000004</v>
          </cell>
          <cell r="CN181">
            <v>0</v>
          </cell>
          <cell r="CQ181">
            <v>0</v>
          </cell>
          <cell r="CS181">
            <v>0</v>
          </cell>
          <cell r="CU181">
            <v>0</v>
          </cell>
          <cell r="CX181">
            <v>0</v>
          </cell>
          <cell r="CZ181">
            <v>0</v>
          </cell>
          <cell r="DC181">
            <v>0</v>
          </cell>
          <cell r="DE181">
            <v>0</v>
          </cell>
          <cell r="DH181">
            <v>0</v>
          </cell>
          <cell r="DJ181">
            <v>0</v>
          </cell>
          <cell r="DM181">
            <v>0.11331121000000001</v>
          </cell>
          <cell r="DO181">
            <v>-104</v>
          </cell>
          <cell r="DR181">
            <v>-104.220694476831</v>
          </cell>
          <cell r="DT181">
            <v>-177</v>
          </cell>
          <cell r="DU181">
            <v>-0.80238637580001182</v>
          </cell>
          <cell r="DW181">
            <v>-176.19761362419999</v>
          </cell>
          <cell r="DY181">
            <v>0</v>
          </cell>
          <cell r="EB181">
            <v>0</v>
          </cell>
          <cell r="ED181">
            <v>4946</v>
          </cell>
          <cell r="EG181">
            <v>4945.7747045528895</v>
          </cell>
          <cell r="EI181">
            <v>-6</v>
          </cell>
          <cell r="EL181">
            <v>-5.6434448636675398</v>
          </cell>
          <cell r="EN181">
            <v>-15</v>
          </cell>
          <cell r="EQ181">
            <v>-14.550143325211101</v>
          </cell>
        </row>
        <row r="182">
          <cell r="AX182">
            <v>35</v>
          </cell>
          <cell r="AY182">
            <v>-1</v>
          </cell>
          <cell r="AZ182">
            <v>0</v>
          </cell>
          <cell r="BA182">
            <v>35.02278492130813</v>
          </cell>
          <cell r="BK182">
            <v>35</v>
          </cell>
          <cell r="BL182">
            <v>-1</v>
          </cell>
          <cell r="BM182">
            <v>0</v>
          </cell>
          <cell r="BN182">
            <v>35.02278492130813</v>
          </cell>
          <cell r="BV182">
            <v>0</v>
          </cell>
          <cell r="BW182">
            <v>35</v>
          </cell>
          <cell r="BY182">
            <v>0</v>
          </cell>
          <cell r="CA182">
            <v>0</v>
          </cell>
          <cell r="CB182">
            <v>0</v>
          </cell>
          <cell r="CC182">
            <v>0</v>
          </cell>
        </row>
        <row r="183">
          <cell r="C183" t="str">
            <v>Segment_CFFI_USD</v>
          </cell>
          <cell r="E183">
            <v>-1063</v>
          </cell>
          <cell r="F183">
            <v>0</v>
          </cell>
          <cell r="G183">
            <v>0</v>
          </cell>
          <cell r="H183">
            <v>-1062.9150609395099</v>
          </cell>
          <cell r="J183">
            <v>-996</v>
          </cell>
          <cell r="K183">
            <v>0</v>
          </cell>
          <cell r="L183">
            <v>0</v>
          </cell>
          <cell r="M183">
            <v>-995.8560447000001</v>
          </cell>
          <cell r="O183">
            <v>-391</v>
          </cell>
          <cell r="P183">
            <v>0</v>
          </cell>
          <cell r="Q183">
            <v>0</v>
          </cell>
          <cell r="R183">
            <v>-391.28486526637397</v>
          </cell>
          <cell r="T183">
            <v>-731</v>
          </cell>
          <cell r="U183">
            <v>0</v>
          </cell>
          <cell r="V183">
            <v>0</v>
          </cell>
          <cell r="W183">
            <v>-731.03702614792599</v>
          </cell>
          <cell r="Y183">
            <v>-17</v>
          </cell>
          <cell r="Z183">
            <v>0</v>
          </cell>
          <cell r="AA183">
            <v>0</v>
          </cell>
          <cell r="AB183">
            <v>-16.7034746547846</v>
          </cell>
          <cell r="AD183">
            <v>-55</v>
          </cell>
          <cell r="AE183">
            <v>0</v>
          </cell>
          <cell r="AF183">
            <v>0</v>
          </cell>
          <cell r="AG183">
            <v>-54.720300590000001</v>
          </cell>
          <cell r="AI183">
            <v>0</v>
          </cell>
          <cell r="AJ183">
            <v>0</v>
          </cell>
          <cell r="AK183">
            <v>0</v>
          </cell>
          <cell r="AL183">
            <v>0.40691418345744301</v>
          </cell>
          <cell r="AN183">
            <v>-105</v>
          </cell>
          <cell r="AO183">
            <v>0</v>
          </cell>
          <cell r="AP183">
            <v>0</v>
          </cell>
          <cell r="AQ183">
            <v>-105.18075256287199</v>
          </cell>
          <cell r="AS183">
            <v>4786</v>
          </cell>
          <cell r="AT183">
            <v>0</v>
          </cell>
          <cell r="AU183">
            <v>0</v>
          </cell>
          <cell r="AV183">
            <v>4786.4369300478202</v>
          </cell>
          <cell r="AX183">
            <v>26</v>
          </cell>
          <cell r="AY183">
            <v>-1</v>
          </cell>
          <cell r="AZ183">
            <v>0</v>
          </cell>
          <cell r="BA183">
            <v>26.317018666902101</v>
          </cell>
          <cell r="BC183">
            <v>-22</v>
          </cell>
          <cell r="BD183">
            <v>0</v>
          </cell>
          <cell r="BE183">
            <v>1</v>
          </cell>
          <cell r="BF183">
            <v>0</v>
          </cell>
          <cell r="BG183">
            <v>0</v>
          </cell>
          <cell r="BH183">
            <v>0</v>
          </cell>
          <cell r="BI183">
            <v>-23.291396017905299</v>
          </cell>
          <cell r="BK183">
            <v>1432</v>
          </cell>
          <cell r="BL183">
            <v>-1</v>
          </cell>
          <cell r="BM183">
            <v>0</v>
          </cell>
          <cell r="BN183">
            <v>1432.1719420188083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U183">
            <v>0</v>
          </cell>
          <cell r="BV183">
            <v>0</v>
          </cell>
          <cell r="BW183">
            <v>1432</v>
          </cell>
          <cell r="BY183">
            <v>-3358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I183">
            <v>-1</v>
          </cell>
          <cell r="CJ183">
            <v>0</v>
          </cell>
          <cell r="CK183">
            <v>0</v>
          </cell>
          <cell r="CL183">
            <v>-0.54200000000000004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0.11331121000000001</v>
          </cell>
          <cell r="DO183">
            <v>-104</v>
          </cell>
          <cell r="DP183">
            <v>0</v>
          </cell>
          <cell r="DQ183">
            <v>0</v>
          </cell>
          <cell r="DR183">
            <v>-104.220694476831</v>
          </cell>
          <cell r="DT183">
            <v>-177</v>
          </cell>
          <cell r="DU183">
            <v>-0.80238637580001182</v>
          </cell>
          <cell r="DV183">
            <v>0</v>
          </cell>
          <cell r="DW183">
            <v>-176.19761362419999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D183">
            <v>4946</v>
          </cell>
          <cell r="EE183">
            <v>0</v>
          </cell>
          <cell r="EF183">
            <v>0</v>
          </cell>
          <cell r="EG183">
            <v>4945.7747045528895</v>
          </cell>
          <cell r="EI183">
            <v>-6</v>
          </cell>
          <cell r="EJ183">
            <v>0</v>
          </cell>
          <cell r="EK183">
            <v>0</v>
          </cell>
          <cell r="EL183">
            <v>-5.6434448636675398</v>
          </cell>
          <cell r="EN183">
            <v>-15</v>
          </cell>
          <cell r="EO183">
            <v>0</v>
          </cell>
          <cell r="EP183">
            <v>0</v>
          </cell>
          <cell r="EQ183">
            <v>-14.550143325211101</v>
          </cell>
        </row>
        <row r="185">
          <cell r="C185" t="str">
            <v>50700TAllcustom2Allcustom3USD Total</v>
          </cell>
          <cell r="E185">
            <v>781</v>
          </cell>
          <cell r="F185">
            <v>0</v>
          </cell>
          <cell r="G185">
            <v>0</v>
          </cell>
          <cell r="H185">
            <v>781.4111081253202</v>
          </cell>
          <cell r="J185">
            <v>-280</v>
          </cell>
          <cell r="K185">
            <v>0</v>
          </cell>
          <cell r="L185">
            <v>0</v>
          </cell>
          <cell r="M185">
            <v>-279.73443801335009</v>
          </cell>
          <cell r="O185">
            <v>56</v>
          </cell>
          <cell r="P185">
            <v>-1</v>
          </cell>
          <cell r="Q185">
            <v>0</v>
          </cell>
          <cell r="R185">
            <v>56.272748294039047</v>
          </cell>
          <cell r="T185">
            <v>-203</v>
          </cell>
          <cell r="U185">
            <v>0</v>
          </cell>
          <cell r="V185">
            <v>0</v>
          </cell>
          <cell r="W185">
            <v>-202.87328904955996</v>
          </cell>
          <cell r="Y185">
            <v>90</v>
          </cell>
          <cell r="Z185">
            <v>0</v>
          </cell>
          <cell r="AA185">
            <v>0</v>
          </cell>
          <cell r="AB185">
            <v>90.288021881628396</v>
          </cell>
          <cell r="AD185">
            <v>76</v>
          </cell>
          <cell r="AE185">
            <v>0</v>
          </cell>
          <cell r="AF185">
            <v>0</v>
          </cell>
          <cell r="AG185">
            <v>75.935816631600005</v>
          </cell>
          <cell r="AI185">
            <v>32</v>
          </cell>
          <cell r="AJ185">
            <v>1</v>
          </cell>
          <cell r="AK185">
            <v>0</v>
          </cell>
          <cell r="AL185">
            <v>31.790177375207342</v>
          </cell>
          <cell r="AN185">
            <v>-22</v>
          </cell>
          <cell r="AO185">
            <v>-1</v>
          </cell>
          <cell r="AP185">
            <v>0</v>
          </cell>
          <cell r="AQ185">
            <v>-21.670501432378188</v>
          </cell>
          <cell r="AS185">
            <v>4846</v>
          </cell>
          <cell r="AT185">
            <v>1</v>
          </cell>
          <cell r="AU185">
            <v>0</v>
          </cell>
          <cell r="AV185">
            <v>4845.8428783529353</v>
          </cell>
          <cell r="AX185">
            <v>-218</v>
          </cell>
          <cell r="AY185">
            <v>-2</v>
          </cell>
          <cell r="AZ185">
            <v>0</v>
          </cell>
          <cell r="BA185">
            <v>-217.8797383299773</v>
          </cell>
          <cell r="BC185">
            <v>1</v>
          </cell>
          <cell r="BD185">
            <v>-2</v>
          </cell>
          <cell r="BE185">
            <v>3</v>
          </cell>
          <cell r="BF185">
            <v>0</v>
          </cell>
          <cell r="BG185">
            <v>0</v>
          </cell>
          <cell r="BH185">
            <v>-8.7311491370201101E-17</v>
          </cell>
          <cell r="BI185">
            <v>-0.61883303870650153</v>
          </cell>
          <cell r="BK185">
            <v>5159</v>
          </cell>
          <cell r="BL185">
            <v>-1</v>
          </cell>
          <cell r="BM185">
            <v>0</v>
          </cell>
          <cell r="BN185">
            <v>5158.7639507967542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U185">
            <v>0</v>
          </cell>
          <cell r="BV185">
            <v>0</v>
          </cell>
          <cell r="BW185">
            <v>5159</v>
          </cell>
          <cell r="BY185">
            <v>530</v>
          </cell>
          <cell r="CD185">
            <v>0</v>
          </cell>
          <cell r="CE185">
            <v>0</v>
          </cell>
          <cell r="CF185">
            <v>0</v>
          </cell>
          <cell r="CI185">
            <v>-76</v>
          </cell>
          <cell r="CJ185">
            <v>0</v>
          </cell>
          <cell r="CK185">
            <v>0</v>
          </cell>
          <cell r="CL185">
            <v>-75.800188777969197</v>
          </cell>
          <cell r="CN185">
            <v>0</v>
          </cell>
          <cell r="CO185">
            <v>0</v>
          </cell>
          <cell r="CP185">
            <v>0</v>
          </cell>
          <cell r="CQ185">
            <v>0.36454763545369995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0.36454763545369995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J185">
            <v>12</v>
          </cell>
          <cell r="DK185">
            <v>0</v>
          </cell>
          <cell r="DL185">
            <v>0</v>
          </cell>
          <cell r="DM185">
            <v>12.241426258000001</v>
          </cell>
          <cell r="DO185">
            <v>-79</v>
          </cell>
          <cell r="DP185">
            <v>0</v>
          </cell>
          <cell r="DQ185">
            <v>0</v>
          </cell>
          <cell r="DR185">
            <v>-79.411052821471401</v>
          </cell>
          <cell r="DT185">
            <v>176</v>
          </cell>
          <cell r="DU185">
            <v>-0.34351445605702224</v>
          </cell>
          <cell r="DV185">
            <v>0</v>
          </cell>
          <cell r="DW185">
            <v>176.34351445605702</v>
          </cell>
          <cell r="DY185">
            <v>0</v>
          </cell>
          <cell r="DZ185">
            <v>0</v>
          </cell>
          <cell r="EA185">
            <v>0</v>
          </cell>
          <cell r="EB185">
            <v>9.1360505199447106E-2</v>
          </cell>
          <cell r="ED185">
            <v>4929</v>
          </cell>
          <cell r="EE185">
            <v>0</v>
          </cell>
          <cell r="EF185">
            <v>0</v>
          </cell>
          <cell r="EG185">
            <v>4928.5457045528892</v>
          </cell>
          <cell r="EI185">
            <v>-7</v>
          </cell>
          <cell r="EJ185">
            <v>0</v>
          </cell>
          <cell r="EK185">
            <v>0</v>
          </cell>
          <cell r="EL185">
            <v>-6.3519847235852076</v>
          </cell>
          <cell r="EN185">
            <v>-4</v>
          </cell>
          <cell r="EO185">
            <v>0</v>
          </cell>
          <cell r="EP185">
            <v>0</v>
          </cell>
          <cell r="EQ185">
            <v>-3.546558374005901</v>
          </cell>
        </row>
        <row r="188">
          <cell r="C188" t="str">
            <v>Segment_revenue_ratio_USD</v>
          </cell>
          <cell r="E188">
            <v>0.56000000000000005</v>
          </cell>
          <cell r="J188">
            <v>0.14000000000000001</v>
          </cell>
          <cell r="O188">
            <v>0.1</v>
          </cell>
          <cell r="T188">
            <v>0.06</v>
          </cell>
          <cell r="Y188">
            <v>0.02</v>
          </cell>
          <cell r="AD188">
            <v>0.02</v>
          </cell>
          <cell r="AI188">
            <v>0.06</v>
          </cell>
          <cell r="AN188">
            <v>0.02</v>
          </cell>
          <cell r="AS188">
            <v>1.9999999999999796E-2</v>
          </cell>
          <cell r="BY188">
            <v>1</v>
          </cell>
          <cell r="CN188">
            <v>0</v>
          </cell>
        </row>
        <row r="190">
          <cell r="C190" t="str">
            <v>Segment_invested_capital_ratio_USD</v>
          </cell>
          <cell r="E190">
            <v>0.44</v>
          </cell>
          <cell r="J190">
            <v>0.13</v>
          </cell>
          <cell r="O190">
            <v>0.13</v>
          </cell>
          <cell r="T190">
            <v>0.18</v>
          </cell>
          <cell r="Y190">
            <v>0.04</v>
          </cell>
          <cell r="AD190">
            <v>0.03</v>
          </cell>
          <cell r="AI190">
            <v>0.01</v>
          </cell>
          <cell r="AN190">
            <v>0.02</v>
          </cell>
          <cell r="AS190">
            <v>1.9999999999999796E-2</v>
          </cell>
          <cell r="BY190">
            <v>1</v>
          </cell>
          <cell r="CN190">
            <v>0</v>
          </cell>
        </row>
        <row r="195">
          <cell r="C195" t="str">
            <v>60080TAllcustom2Allcustom3USD Total</v>
          </cell>
          <cell r="E195">
            <v>12</v>
          </cell>
          <cell r="F195">
            <v>0</v>
          </cell>
          <cell r="G195">
            <v>0</v>
          </cell>
          <cell r="H195">
            <v>11.5274131335772</v>
          </cell>
          <cell r="J195">
            <v>3</v>
          </cell>
          <cell r="K195">
            <v>0</v>
          </cell>
          <cell r="L195">
            <v>0</v>
          </cell>
          <cell r="M195">
            <v>3.2343655899999999</v>
          </cell>
          <cell r="O195">
            <v>10</v>
          </cell>
          <cell r="P195">
            <v>0</v>
          </cell>
          <cell r="Q195">
            <v>0</v>
          </cell>
          <cell r="R195">
            <v>9.5033296722365606</v>
          </cell>
          <cell r="T195">
            <v>29</v>
          </cell>
          <cell r="U195">
            <v>0</v>
          </cell>
          <cell r="V195">
            <v>0</v>
          </cell>
          <cell r="W195">
            <v>29.297998449999998</v>
          </cell>
          <cell r="Y195">
            <v>29</v>
          </cell>
          <cell r="Z195">
            <v>0</v>
          </cell>
          <cell r="AA195">
            <v>0</v>
          </cell>
          <cell r="AB195">
            <v>28.930811482307199</v>
          </cell>
          <cell r="AD195">
            <v>-2</v>
          </cell>
          <cell r="AE195">
            <v>0</v>
          </cell>
          <cell r="AF195">
            <v>0</v>
          </cell>
          <cell r="AG195">
            <v>-1.7296358600000001</v>
          </cell>
          <cell r="AI195">
            <v>2</v>
          </cell>
          <cell r="AJ195">
            <v>0</v>
          </cell>
          <cell r="AK195">
            <v>0</v>
          </cell>
          <cell r="AL195">
            <v>2.0375848699216301</v>
          </cell>
          <cell r="AN195">
            <v>3</v>
          </cell>
          <cell r="AO195">
            <v>0</v>
          </cell>
          <cell r="AP195">
            <v>0</v>
          </cell>
          <cell r="AQ195">
            <v>2.6614849983517201</v>
          </cell>
          <cell r="AS195">
            <v>226</v>
          </cell>
          <cell r="AT195">
            <v>0</v>
          </cell>
          <cell r="AU195">
            <v>0</v>
          </cell>
          <cell r="AV195">
            <v>225.89918432541498</v>
          </cell>
          <cell r="AX195">
            <v>31</v>
          </cell>
          <cell r="AY195">
            <v>0</v>
          </cell>
          <cell r="AZ195">
            <v>0</v>
          </cell>
          <cell r="BA195">
            <v>30.976858399999998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0.35587010252510698</v>
          </cell>
          <cell r="BK195">
            <v>343</v>
          </cell>
          <cell r="BL195">
            <v>0</v>
          </cell>
          <cell r="BM195">
            <v>0</v>
          </cell>
          <cell r="BN195">
            <v>342.69526516433399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W195">
            <v>343</v>
          </cell>
          <cell r="BY195">
            <v>86</v>
          </cell>
          <cell r="CB195">
            <v>0</v>
          </cell>
          <cell r="CC195">
            <v>0</v>
          </cell>
          <cell r="CI195">
            <v>0</v>
          </cell>
          <cell r="CJ195">
            <v>0</v>
          </cell>
          <cell r="CL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Z195">
            <v>0</v>
          </cell>
          <cell r="DA195">
            <v>0</v>
          </cell>
          <cell r="DC195">
            <v>0</v>
          </cell>
          <cell r="DE195">
            <v>0</v>
          </cell>
          <cell r="DF195">
            <v>0</v>
          </cell>
          <cell r="DH195">
            <v>0</v>
          </cell>
          <cell r="DJ195">
            <v>0</v>
          </cell>
          <cell r="DK195">
            <v>0</v>
          </cell>
          <cell r="DM195">
            <v>0</v>
          </cell>
          <cell r="DO195">
            <v>0</v>
          </cell>
          <cell r="DP195">
            <v>0</v>
          </cell>
          <cell r="DR195">
            <v>-7.2938632839559508E-2</v>
          </cell>
          <cell r="DT195">
            <v>32</v>
          </cell>
          <cell r="DU195">
            <v>0</v>
          </cell>
          <cell r="DW195">
            <v>31.900245490580499</v>
          </cell>
          <cell r="DY195">
            <v>0</v>
          </cell>
          <cell r="DZ195">
            <v>0</v>
          </cell>
          <cell r="EB195">
            <v>0</v>
          </cell>
          <cell r="ED195">
            <v>223</v>
          </cell>
          <cell r="EE195">
            <v>0</v>
          </cell>
          <cell r="EG195">
            <v>222.83015054000001</v>
          </cell>
          <cell r="EI195">
            <v>0</v>
          </cell>
          <cell r="EJ195">
            <v>0</v>
          </cell>
          <cell r="EL195">
            <v>0</v>
          </cell>
          <cell r="EN195">
            <v>0</v>
          </cell>
          <cell r="EO195">
            <v>0</v>
          </cell>
          <cell r="EQ195">
            <v>-0.12370337174552</v>
          </cell>
        </row>
        <row r="196">
          <cell r="C196" t="str">
            <v>60052TAllcustom2Allcustom3USD Total</v>
          </cell>
          <cell r="E196">
            <v>0</v>
          </cell>
          <cell r="H196">
            <v>0</v>
          </cell>
          <cell r="J196">
            <v>-80</v>
          </cell>
          <cell r="M196">
            <v>-79.994333330000003</v>
          </cell>
          <cell r="O196">
            <v>7</v>
          </cell>
          <cell r="R196">
            <v>6.9104999999999999</v>
          </cell>
          <cell r="T196">
            <v>-27</v>
          </cell>
          <cell r="W196">
            <v>-26.682019005313901</v>
          </cell>
          <cell r="Y196">
            <v>0</v>
          </cell>
          <cell r="AB196">
            <v>0</v>
          </cell>
          <cell r="AD196">
            <v>0</v>
          </cell>
          <cell r="AG196">
            <v>0</v>
          </cell>
          <cell r="AI196">
            <v>0</v>
          </cell>
          <cell r="AL196">
            <v>0</v>
          </cell>
          <cell r="AN196">
            <v>0</v>
          </cell>
          <cell r="AQ196">
            <v>0</v>
          </cell>
          <cell r="AS196">
            <v>0</v>
          </cell>
          <cell r="AV196">
            <v>0</v>
          </cell>
          <cell r="AX196">
            <v>0</v>
          </cell>
          <cell r="BA196">
            <v>0</v>
          </cell>
          <cell r="BC196">
            <v>0</v>
          </cell>
          <cell r="BE196">
            <v>0</v>
          </cell>
          <cell r="BH196">
            <v>0</v>
          </cell>
          <cell r="BI196">
            <v>0</v>
          </cell>
          <cell r="BK196">
            <v>-100</v>
          </cell>
          <cell r="BN196">
            <v>-99.765852335313895</v>
          </cell>
          <cell r="BP196">
            <v>0</v>
          </cell>
          <cell r="BR196">
            <v>0</v>
          </cell>
          <cell r="BS196">
            <v>0</v>
          </cell>
          <cell r="BW196">
            <v>-100</v>
          </cell>
          <cell r="BY196">
            <v>-100</v>
          </cell>
          <cell r="CB196">
            <v>0</v>
          </cell>
          <cell r="CC196">
            <v>0</v>
          </cell>
          <cell r="CD196">
            <v>0</v>
          </cell>
          <cell r="CI196">
            <v>0</v>
          </cell>
          <cell r="CJ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Z196">
            <v>0</v>
          </cell>
          <cell r="DA196">
            <v>0</v>
          </cell>
          <cell r="DC196">
            <v>0</v>
          </cell>
          <cell r="DE196">
            <v>0</v>
          </cell>
          <cell r="DF196">
            <v>0</v>
          </cell>
          <cell r="DH196">
            <v>0</v>
          </cell>
          <cell r="DJ196">
            <v>0</v>
          </cell>
          <cell r="DK196">
            <v>0</v>
          </cell>
          <cell r="DM196">
            <v>0</v>
          </cell>
          <cell r="DO196">
            <v>0</v>
          </cell>
          <cell r="DP196">
            <v>0</v>
          </cell>
          <cell r="DR196">
            <v>0</v>
          </cell>
          <cell r="DT196">
            <v>0</v>
          </cell>
          <cell r="DU196">
            <v>0</v>
          </cell>
          <cell r="DW196">
            <v>0</v>
          </cell>
          <cell r="DY196">
            <v>0</v>
          </cell>
          <cell r="DZ196">
            <v>0</v>
          </cell>
          <cell r="EB196">
            <v>0</v>
          </cell>
          <cell r="ED196">
            <v>0</v>
          </cell>
          <cell r="EE196">
            <v>0</v>
          </cell>
          <cell r="EG196">
            <v>0</v>
          </cell>
          <cell r="EI196">
            <v>0</v>
          </cell>
          <cell r="EJ196">
            <v>0</v>
          </cell>
          <cell r="EL196">
            <v>0</v>
          </cell>
          <cell r="EN196">
            <v>0</v>
          </cell>
          <cell r="EO196">
            <v>0</v>
          </cell>
          <cell r="EQ196">
            <v>0</v>
          </cell>
        </row>
        <row r="197">
          <cell r="C197" t="str">
            <v>60020Allcustom2Allcustom3USD Total</v>
          </cell>
          <cell r="E197">
            <v>0</v>
          </cell>
          <cell r="H197">
            <v>0</v>
          </cell>
          <cell r="J197">
            <v>0</v>
          </cell>
          <cell r="M197">
            <v>0</v>
          </cell>
          <cell r="O197">
            <v>0</v>
          </cell>
          <cell r="R197">
            <v>0</v>
          </cell>
          <cell r="T197">
            <v>0</v>
          </cell>
          <cell r="W197">
            <v>0</v>
          </cell>
          <cell r="Y197">
            <v>0</v>
          </cell>
          <cell r="AB197">
            <v>0</v>
          </cell>
          <cell r="AD197">
            <v>0</v>
          </cell>
          <cell r="AG197">
            <v>0</v>
          </cell>
          <cell r="AI197">
            <v>0</v>
          </cell>
          <cell r="AL197">
            <v>0</v>
          </cell>
          <cell r="AN197">
            <v>0</v>
          </cell>
          <cell r="AQ197">
            <v>0</v>
          </cell>
          <cell r="AS197">
            <v>0</v>
          </cell>
          <cell r="AV197">
            <v>0</v>
          </cell>
          <cell r="AX197">
            <v>0</v>
          </cell>
          <cell r="BA197">
            <v>0</v>
          </cell>
          <cell r="BC197">
            <v>0</v>
          </cell>
          <cell r="BE197">
            <v>0</v>
          </cell>
          <cell r="BH197">
            <v>0</v>
          </cell>
          <cell r="BI197">
            <v>0</v>
          </cell>
          <cell r="BK197">
            <v>0</v>
          </cell>
          <cell r="BM197">
            <v>0</v>
          </cell>
          <cell r="BN197">
            <v>0</v>
          </cell>
          <cell r="BP197">
            <v>0</v>
          </cell>
          <cell r="BR197">
            <v>0</v>
          </cell>
          <cell r="BS197">
            <v>0</v>
          </cell>
          <cell r="BU197">
            <v>0</v>
          </cell>
          <cell r="BV197">
            <v>0</v>
          </cell>
          <cell r="BW197">
            <v>0</v>
          </cell>
          <cell r="BY197">
            <v>0</v>
          </cell>
          <cell r="CB197">
            <v>0</v>
          </cell>
          <cell r="CC197">
            <v>0</v>
          </cell>
          <cell r="CI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S197">
            <v>0</v>
          </cell>
          <cell r="CU197">
            <v>0</v>
          </cell>
          <cell r="CX197">
            <v>0</v>
          </cell>
          <cell r="CZ197">
            <v>0</v>
          </cell>
          <cell r="DC197">
            <v>0</v>
          </cell>
          <cell r="DE197">
            <v>0</v>
          </cell>
          <cell r="DH197">
            <v>0</v>
          </cell>
          <cell r="DJ197">
            <v>0</v>
          </cell>
          <cell r="DM197">
            <v>0</v>
          </cell>
          <cell r="DO197">
            <v>0</v>
          </cell>
          <cell r="DR197">
            <v>0</v>
          </cell>
          <cell r="DT197">
            <v>0</v>
          </cell>
          <cell r="DW197">
            <v>0</v>
          </cell>
          <cell r="DY197">
            <v>0</v>
          </cell>
          <cell r="EB197">
            <v>0</v>
          </cell>
          <cell r="ED197">
            <v>0</v>
          </cell>
          <cell r="EG197">
            <v>0</v>
          </cell>
          <cell r="EI197">
            <v>0</v>
          </cell>
          <cell r="EL197">
            <v>0</v>
          </cell>
          <cell r="EN197">
            <v>0</v>
          </cell>
          <cell r="EQ197">
            <v>0</v>
          </cell>
        </row>
        <row r="199">
          <cell r="C199" t="str">
            <v>One-off_total_USD</v>
          </cell>
          <cell r="E199">
            <v>12</v>
          </cell>
          <cell r="F199">
            <v>0</v>
          </cell>
          <cell r="G199">
            <v>0</v>
          </cell>
          <cell r="H199">
            <v>11.5274131335772</v>
          </cell>
          <cell r="J199">
            <v>-77</v>
          </cell>
          <cell r="K199">
            <v>0</v>
          </cell>
          <cell r="L199">
            <v>0</v>
          </cell>
          <cell r="M199">
            <v>-76.759967740000008</v>
          </cell>
          <cell r="O199">
            <v>17</v>
          </cell>
          <cell r="P199">
            <v>0</v>
          </cell>
          <cell r="Q199">
            <v>0</v>
          </cell>
          <cell r="R199">
            <v>16.41382967223656</v>
          </cell>
          <cell r="T199">
            <v>2</v>
          </cell>
          <cell r="U199">
            <v>0</v>
          </cell>
          <cell r="V199">
            <v>0</v>
          </cell>
          <cell r="W199">
            <v>2.6159794446860971</v>
          </cell>
          <cell r="Y199">
            <v>29</v>
          </cell>
          <cell r="Z199">
            <v>0</v>
          </cell>
          <cell r="AA199">
            <v>0</v>
          </cell>
          <cell r="AB199">
            <v>28.930811482307199</v>
          </cell>
          <cell r="AD199">
            <v>-2</v>
          </cell>
          <cell r="AE199">
            <v>0</v>
          </cell>
          <cell r="AF199">
            <v>0</v>
          </cell>
          <cell r="AG199">
            <v>-1.7296358600000001</v>
          </cell>
          <cell r="AI199">
            <v>2</v>
          </cell>
          <cell r="AJ199">
            <v>0</v>
          </cell>
          <cell r="AK199">
            <v>0</v>
          </cell>
          <cell r="AL199">
            <v>2.0375848699216301</v>
          </cell>
          <cell r="AN199">
            <v>3</v>
          </cell>
          <cell r="AO199">
            <v>0</v>
          </cell>
          <cell r="AP199">
            <v>0</v>
          </cell>
          <cell r="AQ199">
            <v>2.6614849983517201</v>
          </cell>
          <cell r="AS199">
            <v>226</v>
          </cell>
          <cell r="AT199">
            <v>0</v>
          </cell>
          <cell r="AU199">
            <v>0</v>
          </cell>
          <cell r="AV199">
            <v>225.89918432541498</v>
          </cell>
          <cell r="AX199">
            <v>31</v>
          </cell>
          <cell r="AY199">
            <v>0</v>
          </cell>
          <cell r="AZ199">
            <v>0</v>
          </cell>
          <cell r="BA199">
            <v>30.976858399999998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0.35587010252510698</v>
          </cell>
          <cell r="BK199">
            <v>243</v>
          </cell>
          <cell r="BL199">
            <v>0</v>
          </cell>
          <cell r="BM199">
            <v>0</v>
          </cell>
          <cell r="BN199">
            <v>242.92941282902009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U199">
            <v>0</v>
          </cell>
          <cell r="BV199">
            <v>0</v>
          </cell>
          <cell r="BW199">
            <v>243</v>
          </cell>
          <cell r="BY199">
            <v>-14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-7.2938632839559508E-2</v>
          </cell>
          <cell r="DT199">
            <v>32</v>
          </cell>
          <cell r="DU199">
            <v>0</v>
          </cell>
          <cell r="DV199">
            <v>0</v>
          </cell>
          <cell r="DW199">
            <v>31.900245490580499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D199">
            <v>223</v>
          </cell>
          <cell r="EE199">
            <v>0</v>
          </cell>
          <cell r="EF199">
            <v>0</v>
          </cell>
          <cell r="EG199">
            <v>222.83015054000001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-0.12370337174552</v>
          </cell>
        </row>
        <row r="202">
          <cell r="C202" t="str">
            <v>60071Allcustom2Allcustom3USD Total</v>
          </cell>
          <cell r="E202">
            <v>0</v>
          </cell>
          <cell r="H202">
            <v>0</v>
          </cell>
          <cell r="J202">
            <v>-2</v>
          </cell>
          <cell r="M202">
            <v>-2.052</v>
          </cell>
          <cell r="O202">
            <v>0</v>
          </cell>
          <cell r="R202">
            <v>-0.219645935076488</v>
          </cell>
          <cell r="T202">
            <v>0</v>
          </cell>
          <cell r="W202">
            <v>0</v>
          </cell>
          <cell r="Y202">
            <v>0</v>
          </cell>
          <cell r="AB202">
            <v>-0.13609227870271601</v>
          </cell>
          <cell r="AD202">
            <v>0</v>
          </cell>
          <cell r="AG202">
            <v>0</v>
          </cell>
          <cell r="AI202">
            <v>0</v>
          </cell>
          <cell r="AL202">
            <v>-0.17718444185874702</v>
          </cell>
          <cell r="AN202">
            <v>0</v>
          </cell>
          <cell r="AQ202">
            <v>-0.35020308437351799</v>
          </cell>
          <cell r="AS202">
            <v>0</v>
          </cell>
          <cell r="AV202">
            <v>0</v>
          </cell>
          <cell r="AX202">
            <v>0</v>
          </cell>
          <cell r="BA202">
            <v>0</v>
          </cell>
          <cell r="BC202">
            <v>-1</v>
          </cell>
          <cell r="BE202">
            <v>-1</v>
          </cell>
          <cell r="BH202">
            <v>0</v>
          </cell>
          <cell r="BI202">
            <v>0</v>
          </cell>
          <cell r="BK202">
            <v>-3</v>
          </cell>
          <cell r="BM202">
            <v>0</v>
          </cell>
          <cell r="BN202">
            <v>-2.9351257400114701</v>
          </cell>
          <cell r="BP202">
            <v>0</v>
          </cell>
          <cell r="BR202">
            <v>0</v>
          </cell>
          <cell r="BS202">
            <v>0</v>
          </cell>
          <cell r="BU202">
            <v>0</v>
          </cell>
          <cell r="BV202">
            <v>0</v>
          </cell>
          <cell r="BW202">
            <v>-3</v>
          </cell>
          <cell r="BY202">
            <v>-2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I202">
            <v>0</v>
          </cell>
          <cell r="CK202">
            <v>0</v>
          </cell>
          <cell r="CL202">
            <v>0</v>
          </cell>
          <cell r="CN202">
            <v>0</v>
          </cell>
          <cell r="CQ202">
            <v>0</v>
          </cell>
          <cell r="CS202">
            <v>0</v>
          </cell>
          <cell r="CU202">
            <v>0</v>
          </cell>
          <cell r="CX202">
            <v>0</v>
          </cell>
          <cell r="CZ202">
            <v>0</v>
          </cell>
          <cell r="DB202">
            <v>0</v>
          </cell>
          <cell r="DC202">
            <v>0</v>
          </cell>
          <cell r="DE202">
            <v>0</v>
          </cell>
          <cell r="DG202">
            <v>0</v>
          </cell>
          <cell r="DH202">
            <v>0</v>
          </cell>
          <cell r="DJ202">
            <v>0</v>
          </cell>
          <cell r="DL202">
            <v>0</v>
          </cell>
          <cell r="DM202">
            <v>0</v>
          </cell>
          <cell r="DO202">
            <v>0</v>
          </cell>
          <cell r="DQ202">
            <v>0</v>
          </cell>
          <cell r="DR202">
            <v>0</v>
          </cell>
          <cell r="DT202">
            <v>0</v>
          </cell>
          <cell r="DU202">
            <v>0.66347980493498104</v>
          </cell>
          <cell r="DV202">
            <v>0</v>
          </cell>
          <cell r="DW202">
            <v>-0.66347980493498104</v>
          </cell>
          <cell r="DY202">
            <v>0</v>
          </cell>
          <cell r="EA202">
            <v>0</v>
          </cell>
          <cell r="EB202">
            <v>0</v>
          </cell>
          <cell r="ED202">
            <v>0</v>
          </cell>
          <cell r="EF202">
            <v>0</v>
          </cell>
          <cell r="EG202">
            <v>0</v>
          </cell>
          <cell r="EI202">
            <v>0</v>
          </cell>
          <cell r="EK202">
            <v>0</v>
          </cell>
          <cell r="EL202">
            <v>0</v>
          </cell>
          <cell r="EN202">
            <v>0</v>
          </cell>
          <cell r="EP202">
            <v>0</v>
          </cell>
          <cell r="EQ202">
            <v>0</v>
          </cell>
        </row>
        <row r="203">
          <cell r="C203" t="str">
            <v>60061Allcustom2Allcustom3USD Total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0</v>
          </cell>
          <cell r="R203">
            <v>0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0</v>
          </cell>
          <cell r="AN203">
            <v>0</v>
          </cell>
          <cell r="AQ203">
            <v>0</v>
          </cell>
          <cell r="AS203">
            <v>0</v>
          </cell>
          <cell r="AV203">
            <v>0</v>
          </cell>
          <cell r="AX203">
            <v>0</v>
          </cell>
          <cell r="BA203">
            <v>0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0</v>
          </cell>
          <cell r="BM203">
            <v>0</v>
          </cell>
          <cell r="BN203">
            <v>0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I203">
            <v>0</v>
          </cell>
          <cell r="CK203">
            <v>0</v>
          </cell>
          <cell r="CL203">
            <v>0</v>
          </cell>
          <cell r="CN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B203">
            <v>0</v>
          </cell>
          <cell r="DC203">
            <v>0</v>
          </cell>
          <cell r="DE203">
            <v>0</v>
          </cell>
          <cell r="DG203">
            <v>0</v>
          </cell>
          <cell r="DH203">
            <v>0</v>
          </cell>
          <cell r="DJ203">
            <v>0</v>
          </cell>
          <cell r="DL203">
            <v>0</v>
          </cell>
          <cell r="DM203">
            <v>0</v>
          </cell>
          <cell r="DO203">
            <v>0</v>
          </cell>
          <cell r="DQ203">
            <v>0</v>
          </cell>
          <cell r="DR203">
            <v>0</v>
          </cell>
          <cell r="DT203">
            <v>0</v>
          </cell>
          <cell r="DV203">
            <v>0</v>
          </cell>
          <cell r="DW203">
            <v>0</v>
          </cell>
          <cell r="DY203">
            <v>0</v>
          </cell>
          <cell r="EA203">
            <v>0</v>
          </cell>
          <cell r="EB203">
            <v>0</v>
          </cell>
          <cell r="ED203">
            <v>0</v>
          </cell>
          <cell r="EF203">
            <v>0</v>
          </cell>
          <cell r="EG203">
            <v>0</v>
          </cell>
          <cell r="EI203">
            <v>0</v>
          </cell>
          <cell r="EK203">
            <v>0</v>
          </cell>
          <cell r="EL203">
            <v>0</v>
          </cell>
          <cell r="EN203">
            <v>0</v>
          </cell>
          <cell r="EP203">
            <v>0</v>
          </cell>
          <cell r="EQ203">
            <v>0</v>
          </cell>
        </row>
        <row r="204">
          <cell r="C204" t="str">
            <v>60025Allcustom2Allcustom3USD Total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D204">
            <v>0</v>
          </cell>
          <cell r="AG204">
            <v>0</v>
          </cell>
          <cell r="AI204">
            <v>0</v>
          </cell>
          <cell r="AL204">
            <v>0</v>
          </cell>
          <cell r="AN204">
            <v>0</v>
          </cell>
          <cell r="AQ204">
            <v>0</v>
          </cell>
          <cell r="AS204">
            <v>0</v>
          </cell>
          <cell r="AV204">
            <v>0</v>
          </cell>
          <cell r="AX204">
            <v>0</v>
          </cell>
          <cell r="BA204">
            <v>0</v>
          </cell>
          <cell r="BC204">
            <v>0</v>
          </cell>
          <cell r="BE204">
            <v>0</v>
          </cell>
          <cell r="BH204">
            <v>0</v>
          </cell>
          <cell r="BI204">
            <v>0</v>
          </cell>
          <cell r="BK204">
            <v>0</v>
          </cell>
          <cell r="BM204">
            <v>0</v>
          </cell>
          <cell r="BN204">
            <v>0</v>
          </cell>
          <cell r="BP204">
            <v>0</v>
          </cell>
          <cell r="BR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Y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I204">
            <v>0</v>
          </cell>
          <cell r="CK204">
            <v>0</v>
          </cell>
          <cell r="CL204">
            <v>0</v>
          </cell>
          <cell r="CN204">
            <v>0</v>
          </cell>
          <cell r="CQ204">
            <v>0</v>
          </cell>
          <cell r="CS204">
            <v>0</v>
          </cell>
          <cell r="CU204">
            <v>0</v>
          </cell>
          <cell r="CX204">
            <v>0</v>
          </cell>
          <cell r="CZ204">
            <v>0</v>
          </cell>
          <cell r="DB204">
            <v>0</v>
          </cell>
          <cell r="DC204">
            <v>0</v>
          </cell>
          <cell r="DE204">
            <v>0</v>
          </cell>
          <cell r="DG204">
            <v>0</v>
          </cell>
          <cell r="DH204">
            <v>0</v>
          </cell>
          <cell r="DJ204">
            <v>0</v>
          </cell>
          <cell r="DL204">
            <v>0</v>
          </cell>
          <cell r="DM204">
            <v>0</v>
          </cell>
          <cell r="DO204">
            <v>0</v>
          </cell>
          <cell r="DQ204">
            <v>0</v>
          </cell>
          <cell r="DR204">
            <v>0</v>
          </cell>
          <cell r="DT204">
            <v>0</v>
          </cell>
          <cell r="DV204">
            <v>0</v>
          </cell>
          <cell r="DW204">
            <v>0</v>
          </cell>
          <cell r="DY204">
            <v>0</v>
          </cell>
          <cell r="EA204">
            <v>0</v>
          </cell>
          <cell r="EB204">
            <v>0</v>
          </cell>
          <cell r="ED204">
            <v>0</v>
          </cell>
          <cell r="EF204">
            <v>0</v>
          </cell>
          <cell r="EG204">
            <v>0</v>
          </cell>
          <cell r="EI204">
            <v>0</v>
          </cell>
          <cell r="EK204">
            <v>0</v>
          </cell>
          <cell r="EL204">
            <v>0</v>
          </cell>
          <cell r="EN204">
            <v>0</v>
          </cell>
          <cell r="EP204">
            <v>0</v>
          </cell>
          <cell r="EQ204">
            <v>0</v>
          </cell>
        </row>
        <row r="206">
          <cell r="C206" t="str">
            <v>One-off_tax_effect_USD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-2</v>
          </cell>
          <cell r="K206">
            <v>0</v>
          </cell>
          <cell r="L206">
            <v>0</v>
          </cell>
          <cell r="M206">
            <v>-2.052</v>
          </cell>
          <cell r="O206">
            <v>0</v>
          </cell>
          <cell r="P206">
            <v>0</v>
          </cell>
          <cell r="Q206">
            <v>0</v>
          </cell>
          <cell r="R206">
            <v>-0.219645935076488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-0.13609227870271601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-0.17718444185874702</v>
          </cell>
          <cell r="AN206">
            <v>0</v>
          </cell>
          <cell r="AO206">
            <v>0</v>
          </cell>
          <cell r="AP206">
            <v>0</v>
          </cell>
          <cell r="AQ206">
            <v>-0.35020308437351799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C206">
            <v>-1</v>
          </cell>
          <cell r="BD206">
            <v>0</v>
          </cell>
          <cell r="BE206">
            <v>-1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K206">
            <v>-3</v>
          </cell>
          <cell r="BL206">
            <v>0</v>
          </cell>
          <cell r="BM206">
            <v>0</v>
          </cell>
          <cell r="BN206">
            <v>-2.9351257400114701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U206">
            <v>0</v>
          </cell>
          <cell r="BV206">
            <v>0</v>
          </cell>
          <cell r="BW206">
            <v>-3</v>
          </cell>
          <cell r="BY206">
            <v>-2</v>
          </cell>
          <cell r="CD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DU206">
            <v>0.66347980493498104</v>
          </cell>
          <cell r="DV206">
            <v>0</v>
          </cell>
          <cell r="DW206">
            <v>-0.66347980493498104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</row>
        <row r="209">
          <cell r="C209" t="str">
            <v>One-off_adjusted_revenue_USD</v>
          </cell>
          <cell r="E209">
            <v>12517</v>
          </cell>
          <cell r="F209">
            <v>0</v>
          </cell>
          <cell r="G209">
            <v>0</v>
          </cell>
          <cell r="H209">
            <v>12517.0196376194</v>
          </cell>
          <cell r="J209">
            <v>3016</v>
          </cell>
          <cell r="K209">
            <v>0</v>
          </cell>
          <cell r="L209">
            <v>0</v>
          </cell>
          <cell r="M209">
            <v>3016.15714282</v>
          </cell>
          <cell r="O209">
            <v>2169</v>
          </cell>
          <cell r="P209">
            <v>0</v>
          </cell>
          <cell r="Q209">
            <v>0</v>
          </cell>
          <cell r="R209">
            <v>2168.61335759436</v>
          </cell>
          <cell r="T209">
            <v>1254</v>
          </cell>
          <cell r="U209">
            <v>0</v>
          </cell>
          <cell r="V209">
            <v>0</v>
          </cell>
          <cell r="W209">
            <v>1253.85048177832</v>
          </cell>
          <cell r="Y209">
            <v>340</v>
          </cell>
          <cell r="Z209">
            <v>0</v>
          </cell>
          <cell r="AA209">
            <v>0</v>
          </cell>
          <cell r="AB209">
            <v>340.32259609172502</v>
          </cell>
          <cell r="AD209">
            <v>536</v>
          </cell>
          <cell r="AE209">
            <v>0</v>
          </cell>
          <cell r="AF209">
            <v>0</v>
          </cell>
          <cell r="AG209">
            <v>536.35643513225</v>
          </cell>
          <cell r="AI209">
            <v>1338</v>
          </cell>
          <cell r="AJ209">
            <v>0</v>
          </cell>
          <cell r="AK209">
            <v>0</v>
          </cell>
          <cell r="AL209">
            <v>1337.7158700054902</v>
          </cell>
          <cell r="AN209">
            <v>339</v>
          </cell>
          <cell r="AO209">
            <v>0</v>
          </cell>
          <cell r="AP209">
            <v>0</v>
          </cell>
          <cell r="AQ209">
            <v>339.22190992304303</v>
          </cell>
          <cell r="AS209">
            <v>691</v>
          </cell>
          <cell r="AT209">
            <v>0</v>
          </cell>
          <cell r="AU209">
            <v>0</v>
          </cell>
          <cell r="AV209">
            <v>690.81205486903707</v>
          </cell>
          <cell r="AX209">
            <v>119</v>
          </cell>
          <cell r="AY209">
            <v>0</v>
          </cell>
          <cell r="AZ209">
            <v>0</v>
          </cell>
          <cell r="BA209">
            <v>118.801517470175</v>
          </cell>
          <cell r="BC209">
            <v>-1246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-1246.0973596435799</v>
          </cell>
          <cell r="BK209">
            <v>21073</v>
          </cell>
          <cell r="BL209">
            <v>0</v>
          </cell>
          <cell r="BM209">
            <v>0</v>
          </cell>
          <cell r="BN209">
            <v>21072.773643660199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W209">
            <v>21073</v>
          </cell>
          <cell r="BY209">
            <v>21509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I209">
            <v>89</v>
          </cell>
          <cell r="CJ209">
            <v>0</v>
          </cell>
          <cell r="CK209">
            <v>0</v>
          </cell>
          <cell r="CL209">
            <v>89.268151825986905</v>
          </cell>
          <cell r="CN209">
            <v>1</v>
          </cell>
          <cell r="CO209">
            <v>0</v>
          </cell>
          <cell r="CP209">
            <v>0</v>
          </cell>
          <cell r="CQ209">
            <v>0.98053267</v>
          </cell>
          <cell r="CS209">
            <v>1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0.98053267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J209">
            <v>49</v>
          </cell>
          <cell r="DK209">
            <v>0</v>
          </cell>
          <cell r="DL209">
            <v>0</v>
          </cell>
          <cell r="DM209">
            <v>48.949885999999999</v>
          </cell>
          <cell r="DO209">
            <v>73</v>
          </cell>
          <cell r="DP209">
            <v>0</v>
          </cell>
          <cell r="DQ209">
            <v>0</v>
          </cell>
          <cell r="DR209">
            <v>72.5567004581943</v>
          </cell>
          <cell r="DT209">
            <v>2553</v>
          </cell>
          <cell r="DU209">
            <v>0</v>
          </cell>
          <cell r="DV209">
            <v>0</v>
          </cell>
          <cell r="DW209">
            <v>2553.4107945894098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I209">
            <v>34</v>
          </cell>
          <cell r="EJ209">
            <v>0</v>
          </cell>
          <cell r="EK209">
            <v>0</v>
          </cell>
          <cell r="EL209">
            <v>33.7361283161232</v>
          </cell>
          <cell r="EN209">
            <v>398</v>
          </cell>
          <cell r="EO209">
            <v>0</v>
          </cell>
          <cell r="EP209">
            <v>0</v>
          </cell>
          <cell r="EQ209">
            <v>397.84703543650903</v>
          </cell>
        </row>
        <row r="210">
          <cell r="C210" t="str">
            <v>One-off_adjusted_operating_costs_USD</v>
          </cell>
          <cell r="E210">
            <v>-10321</v>
          </cell>
          <cell r="F210">
            <v>0</v>
          </cell>
          <cell r="G210">
            <v>0</v>
          </cell>
          <cell r="H210">
            <v>-10321.238335083201</v>
          </cell>
          <cell r="J210">
            <v>-1574</v>
          </cell>
          <cell r="K210">
            <v>0</v>
          </cell>
          <cell r="L210">
            <v>0</v>
          </cell>
          <cell r="M210">
            <v>-1573.6582805399999</v>
          </cell>
          <cell r="O210">
            <v>-1742</v>
          </cell>
          <cell r="P210">
            <v>0</v>
          </cell>
          <cell r="Q210">
            <v>0</v>
          </cell>
          <cell r="R210">
            <v>-1741.9349952132102</v>
          </cell>
          <cell r="T210">
            <v>-550</v>
          </cell>
          <cell r="U210">
            <v>0</v>
          </cell>
          <cell r="V210">
            <v>0</v>
          </cell>
          <cell r="W210">
            <v>-549.60638676649501</v>
          </cell>
          <cell r="Y210">
            <v>-188</v>
          </cell>
          <cell r="Z210">
            <v>1</v>
          </cell>
          <cell r="AA210">
            <v>0</v>
          </cell>
          <cell r="AB210">
            <v>-188.816024130079</v>
          </cell>
          <cell r="AD210">
            <v>-395</v>
          </cell>
          <cell r="AE210">
            <v>1</v>
          </cell>
          <cell r="AF210">
            <v>0</v>
          </cell>
          <cell r="AG210">
            <v>-395.71465678224996</v>
          </cell>
          <cell r="AI210">
            <v>-1320</v>
          </cell>
          <cell r="AJ210">
            <v>-1</v>
          </cell>
          <cell r="AK210">
            <v>0</v>
          </cell>
          <cell r="AL210">
            <v>-1319.35329638392</v>
          </cell>
          <cell r="AN210">
            <v>-239</v>
          </cell>
          <cell r="AO210">
            <v>0</v>
          </cell>
          <cell r="AP210">
            <v>0</v>
          </cell>
          <cell r="AQ210">
            <v>-238.960798102654</v>
          </cell>
          <cell r="AS210">
            <v>-649</v>
          </cell>
          <cell r="AT210">
            <v>0</v>
          </cell>
          <cell r="AU210">
            <v>0</v>
          </cell>
          <cell r="AV210">
            <v>-648.96080993300905</v>
          </cell>
          <cell r="AX210">
            <v>-137</v>
          </cell>
          <cell r="AY210">
            <v>1</v>
          </cell>
          <cell r="AZ210">
            <v>0</v>
          </cell>
          <cell r="BA210">
            <v>-137.676004662629</v>
          </cell>
          <cell r="BC210">
            <v>1239</v>
          </cell>
          <cell r="BD210">
            <v>0</v>
          </cell>
          <cell r="BE210">
            <v>-1</v>
          </cell>
          <cell r="BF210">
            <v>0</v>
          </cell>
          <cell r="BG210">
            <v>0</v>
          </cell>
          <cell r="BH210">
            <v>0</v>
          </cell>
          <cell r="BI210">
            <v>1239.9925181414799</v>
          </cell>
          <cell r="BK210">
            <v>-15876</v>
          </cell>
          <cell r="BL210">
            <v>0</v>
          </cell>
          <cell r="BM210">
            <v>0</v>
          </cell>
          <cell r="BN210">
            <v>-15875.9270694559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W210">
            <v>-15876</v>
          </cell>
          <cell r="BY210">
            <v>-16329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I210">
            <v>-76</v>
          </cell>
          <cell r="CJ210">
            <v>1</v>
          </cell>
          <cell r="CK210">
            <v>0</v>
          </cell>
          <cell r="CL210">
            <v>-77.167878530908098</v>
          </cell>
          <cell r="CN210">
            <v>-2</v>
          </cell>
          <cell r="CO210">
            <v>0</v>
          </cell>
          <cell r="CP210">
            <v>0</v>
          </cell>
          <cell r="CQ210">
            <v>-2.4769060706556902</v>
          </cell>
          <cell r="CS210">
            <v>-2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-2.4769060706556902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J210">
            <v>-45</v>
          </cell>
          <cell r="DK210">
            <v>-1</v>
          </cell>
          <cell r="DL210">
            <v>0</v>
          </cell>
          <cell r="DM210">
            <v>-44.459095483999995</v>
          </cell>
          <cell r="DO210">
            <v>-43</v>
          </cell>
          <cell r="DP210">
            <v>0</v>
          </cell>
          <cell r="DQ210">
            <v>0</v>
          </cell>
          <cell r="DR210">
            <v>-42.509771079656495</v>
          </cell>
          <cell r="DT210">
            <v>-2142</v>
          </cell>
          <cell r="DU210">
            <v>1</v>
          </cell>
          <cell r="DV210">
            <v>0</v>
          </cell>
          <cell r="DW210">
            <v>-2142.6387588357998</v>
          </cell>
          <cell r="DY210">
            <v>0</v>
          </cell>
          <cell r="DZ210">
            <v>0</v>
          </cell>
          <cell r="EA210">
            <v>0</v>
          </cell>
          <cell r="EB210">
            <v>-0.18391918095889001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I210">
            <v>-32</v>
          </cell>
          <cell r="EJ210">
            <v>0</v>
          </cell>
          <cell r="EK210">
            <v>0</v>
          </cell>
          <cell r="EL210">
            <v>-31.806774040557197</v>
          </cell>
          <cell r="EN210">
            <v>-410</v>
          </cell>
          <cell r="EO210">
            <v>0</v>
          </cell>
          <cell r="EP210">
            <v>0</v>
          </cell>
          <cell r="EQ210">
            <v>-409.58899643510199</v>
          </cell>
        </row>
        <row r="211">
          <cell r="C211" t="str">
            <v>One-off_adjusted_other_income_USD</v>
          </cell>
          <cell r="E211">
            <v>4</v>
          </cell>
          <cell r="F211">
            <v>0</v>
          </cell>
          <cell r="G211">
            <v>0</v>
          </cell>
          <cell r="H211">
            <v>4.3721087249658099</v>
          </cell>
          <cell r="J211">
            <v>58</v>
          </cell>
          <cell r="K211">
            <v>0</v>
          </cell>
          <cell r="L211">
            <v>0</v>
          </cell>
          <cell r="M211">
            <v>57.505098100000005</v>
          </cell>
          <cell r="O211">
            <v>5</v>
          </cell>
          <cell r="P211">
            <v>0</v>
          </cell>
          <cell r="Q211">
            <v>0</v>
          </cell>
          <cell r="R211">
            <v>5.0805296770360409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2</v>
          </cell>
          <cell r="AE211">
            <v>0</v>
          </cell>
          <cell r="AF211">
            <v>0</v>
          </cell>
          <cell r="AG211">
            <v>2.15176905</v>
          </cell>
          <cell r="AI211">
            <v>0</v>
          </cell>
          <cell r="AJ211">
            <v>0</v>
          </cell>
          <cell r="AK211">
            <v>0</v>
          </cell>
          <cell r="AL211">
            <v>3.4940000000000001E-3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9.4805245559427404E-2</v>
          </cell>
          <cell r="AX211">
            <v>60</v>
          </cell>
          <cell r="AY211">
            <v>0</v>
          </cell>
          <cell r="AZ211">
            <v>0</v>
          </cell>
          <cell r="BA211">
            <v>60.431713989999999</v>
          </cell>
          <cell r="BC211">
            <v>4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3.6603756072506002</v>
          </cell>
          <cell r="BK211">
            <v>133</v>
          </cell>
          <cell r="BL211">
            <v>0</v>
          </cell>
          <cell r="BM211">
            <v>0</v>
          </cell>
          <cell r="BN211">
            <v>133.29989439481201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W211">
            <v>133</v>
          </cell>
          <cell r="BY211">
            <v>69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I211">
            <v>60</v>
          </cell>
          <cell r="CJ211">
            <v>0</v>
          </cell>
          <cell r="CK211">
            <v>0</v>
          </cell>
          <cell r="CL211">
            <v>60.423999999999999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2</v>
          </cell>
          <cell r="DU211">
            <v>0</v>
          </cell>
          <cell r="DV211">
            <v>0</v>
          </cell>
          <cell r="DW211">
            <v>2.1552630499999998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</row>
        <row r="212">
          <cell r="C212" t="str">
            <v>One-off_adjusted_other_costs_USD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-61</v>
          </cell>
          <cell r="K212">
            <v>0</v>
          </cell>
          <cell r="L212">
            <v>0</v>
          </cell>
          <cell r="M212">
            <v>-61.137605999999998</v>
          </cell>
          <cell r="O212">
            <v>-6</v>
          </cell>
          <cell r="P212">
            <v>0</v>
          </cell>
          <cell r="Q212">
            <v>0</v>
          </cell>
          <cell r="R212">
            <v>-5.5827492899999998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-1</v>
          </cell>
          <cell r="AE212">
            <v>0</v>
          </cell>
          <cell r="AF212">
            <v>0</v>
          </cell>
          <cell r="AG212">
            <v>-0.57170072999999999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-64</v>
          </cell>
          <cell r="AY212">
            <v>0</v>
          </cell>
          <cell r="AZ212">
            <v>0</v>
          </cell>
          <cell r="BA212">
            <v>-63.922817678747201</v>
          </cell>
          <cell r="BC212">
            <v>3</v>
          </cell>
          <cell r="BD212">
            <v>0</v>
          </cell>
          <cell r="BE212">
            <v>1</v>
          </cell>
          <cell r="BF212">
            <v>0</v>
          </cell>
          <cell r="BG212">
            <v>0</v>
          </cell>
          <cell r="BH212">
            <v>0</v>
          </cell>
          <cell r="BI212">
            <v>2.1006243927493999</v>
          </cell>
          <cell r="BK212">
            <v>-129</v>
          </cell>
          <cell r="BL212">
            <v>0</v>
          </cell>
          <cell r="BM212">
            <v>0</v>
          </cell>
          <cell r="BN212">
            <v>-129.11424930599799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W212">
            <v>-129</v>
          </cell>
          <cell r="BY212">
            <v>-68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I212">
            <v>-64</v>
          </cell>
          <cell r="CJ212">
            <v>0</v>
          </cell>
          <cell r="CK212">
            <v>0</v>
          </cell>
          <cell r="CL212">
            <v>-63.851999999999997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-1</v>
          </cell>
          <cell r="DU212">
            <v>0</v>
          </cell>
          <cell r="DV212">
            <v>0</v>
          </cell>
          <cell r="DW212">
            <v>-0.57170072999999999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</row>
        <row r="213">
          <cell r="C213" t="str">
            <v>One-off_adjusted_EBITDA_USD</v>
          </cell>
          <cell r="E213">
            <v>2200</v>
          </cell>
          <cell r="F213">
            <v>0</v>
          </cell>
          <cell r="G213">
            <v>0</v>
          </cell>
          <cell r="H213">
            <v>2200.1534112611653</v>
          </cell>
          <cell r="J213">
            <v>1439</v>
          </cell>
          <cell r="K213">
            <v>0</v>
          </cell>
          <cell r="L213">
            <v>0</v>
          </cell>
          <cell r="M213">
            <v>1438.8663543800001</v>
          </cell>
          <cell r="O213">
            <v>426</v>
          </cell>
          <cell r="P213">
            <v>0</v>
          </cell>
          <cell r="Q213">
            <v>0</v>
          </cell>
          <cell r="R213">
            <v>426.17614276818585</v>
          </cell>
          <cell r="T213">
            <v>704</v>
          </cell>
          <cell r="U213">
            <v>0</v>
          </cell>
          <cell r="V213">
            <v>0</v>
          </cell>
          <cell r="W213">
            <v>704.24409501182504</v>
          </cell>
          <cell r="Y213">
            <v>152</v>
          </cell>
          <cell r="Z213">
            <v>1</v>
          </cell>
          <cell r="AA213">
            <v>0</v>
          </cell>
          <cell r="AB213">
            <v>151.50657196164602</v>
          </cell>
          <cell r="AD213">
            <v>142</v>
          </cell>
          <cell r="AE213">
            <v>1</v>
          </cell>
          <cell r="AF213">
            <v>0</v>
          </cell>
          <cell r="AG213">
            <v>142.22184667000005</v>
          </cell>
          <cell r="AI213">
            <v>18</v>
          </cell>
          <cell r="AJ213">
            <v>-1</v>
          </cell>
          <cell r="AK213">
            <v>0</v>
          </cell>
          <cell r="AL213">
            <v>18.366067621570163</v>
          </cell>
          <cell r="AN213">
            <v>100</v>
          </cell>
          <cell r="AO213">
            <v>0</v>
          </cell>
          <cell r="AP213">
            <v>0</v>
          </cell>
          <cell r="AQ213">
            <v>100.26111182038903</v>
          </cell>
          <cell r="AS213">
            <v>42</v>
          </cell>
          <cell r="AT213">
            <v>0</v>
          </cell>
          <cell r="AU213">
            <v>0</v>
          </cell>
          <cell r="AV213">
            <v>41.946050181587452</v>
          </cell>
          <cell r="AX213">
            <v>-22</v>
          </cell>
          <cell r="AY213">
            <v>1</v>
          </cell>
          <cell r="AZ213">
            <v>0</v>
          </cell>
          <cell r="BA213">
            <v>-22.3655908812012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-0.34384150210004361</v>
          </cell>
          <cell r="BK213">
            <v>5201</v>
          </cell>
          <cell r="BL213">
            <v>0</v>
          </cell>
          <cell r="BM213">
            <v>0</v>
          </cell>
          <cell r="BN213">
            <v>5201.0322192931135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U213">
            <v>0</v>
          </cell>
          <cell r="BV213">
            <v>0</v>
          </cell>
          <cell r="BW213">
            <v>5201</v>
          </cell>
          <cell r="BY213">
            <v>5181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I213">
            <v>9</v>
          </cell>
          <cell r="CJ213">
            <v>1</v>
          </cell>
          <cell r="CK213">
            <v>0</v>
          </cell>
          <cell r="CL213">
            <v>8.6722732950788171</v>
          </cell>
          <cell r="CN213">
            <v>-1</v>
          </cell>
          <cell r="CO213">
            <v>0</v>
          </cell>
          <cell r="CP213">
            <v>0</v>
          </cell>
          <cell r="CQ213">
            <v>-1.4963734006556901</v>
          </cell>
          <cell r="CS213">
            <v>-1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-1.4963734006556901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J213">
            <v>4</v>
          </cell>
          <cell r="DK213">
            <v>-1</v>
          </cell>
          <cell r="DL213">
            <v>0</v>
          </cell>
          <cell r="DM213">
            <v>4.4907905160000041</v>
          </cell>
          <cell r="DO213">
            <v>30</v>
          </cell>
          <cell r="DP213">
            <v>0</v>
          </cell>
          <cell r="DQ213">
            <v>0</v>
          </cell>
          <cell r="DR213">
            <v>30.046929378537804</v>
          </cell>
          <cell r="DT213">
            <v>412</v>
          </cell>
          <cell r="DU213">
            <v>1</v>
          </cell>
          <cell r="DV213">
            <v>0</v>
          </cell>
          <cell r="DW213">
            <v>412.35559807361</v>
          </cell>
          <cell r="DY213">
            <v>0</v>
          </cell>
          <cell r="DZ213">
            <v>0</v>
          </cell>
          <cell r="EA213">
            <v>0</v>
          </cell>
          <cell r="EB213">
            <v>-0.18391918095889001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I213">
            <v>2</v>
          </cell>
          <cell r="EJ213">
            <v>0</v>
          </cell>
          <cell r="EK213">
            <v>0</v>
          </cell>
          <cell r="EL213">
            <v>1.929354275566002</v>
          </cell>
          <cell r="EN213">
            <v>-12</v>
          </cell>
          <cell r="EO213">
            <v>0</v>
          </cell>
          <cell r="EP213">
            <v>0</v>
          </cell>
          <cell r="EQ213">
            <v>-11.741960998592958</v>
          </cell>
        </row>
        <row r="214">
          <cell r="C214" t="str">
            <v>One-off_adjusted_depreciation_USD</v>
          </cell>
          <cell r="E214">
            <v>-945</v>
          </cell>
          <cell r="F214">
            <v>0</v>
          </cell>
          <cell r="G214">
            <v>0</v>
          </cell>
          <cell r="H214">
            <v>-945.03024666468298</v>
          </cell>
          <cell r="J214">
            <v>-671</v>
          </cell>
          <cell r="K214">
            <v>0</v>
          </cell>
          <cell r="L214">
            <v>0</v>
          </cell>
          <cell r="M214">
            <v>-670.76235237000003</v>
          </cell>
          <cell r="O214">
            <v>-154</v>
          </cell>
          <cell r="P214">
            <v>0</v>
          </cell>
          <cell r="Q214">
            <v>0</v>
          </cell>
          <cell r="R214">
            <v>-153.60407390803502</v>
          </cell>
          <cell r="T214">
            <v>-232</v>
          </cell>
          <cell r="U214">
            <v>0</v>
          </cell>
          <cell r="V214">
            <v>0</v>
          </cell>
          <cell r="W214">
            <v>-232.27296131570111</v>
          </cell>
          <cell r="Y214">
            <v>-70</v>
          </cell>
          <cell r="Z214">
            <v>-1</v>
          </cell>
          <cell r="AA214">
            <v>0</v>
          </cell>
          <cell r="AB214">
            <v>-68.665075326661793</v>
          </cell>
          <cell r="AD214">
            <v>-68</v>
          </cell>
          <cell r="AE214">
            <v>1</v>
          </cell>
          <cell r="AF214">
            <v>0</v>
          </cell>
          <cell r="AG214">
            <v>-68.549127670000004</v>
          </cell>
          <cell r="AI214">
            <v>-14</v>
          </cell>
          <cell r="AJ214">
            <v>0</v>
          </cell>
          <cell r="AK214">
            <v>0</v>
          </cell>
          <cell r="AL214">
            <v>-14.3954584420943</v>
          </cell>
          <cell r="AN214">
            <v>-42</v>
          </cell>
          <cell r="AO214">
            <v>1</v>
          </cell>
          <cell r="AP214">
            <v>0</v>
          </cell>
          <cell r="AQ214">
            <v>-42.524411914973101</v>
          </cell>
          <cell r="AS214">
            <v>-34</v>
          </cell>
          <cell r="AT214">
            <v>-1</v>
          </cell>
          <cell r="AU214">
            <v>0</v>
          </cell>
          <cell r="AV214">
            <v>-33.322476866800699</v>
          </cell>
          <cell r="AX214">
            <v>-2</v>
          </cell>
          <cell r="AY214">
            <v>0</v>
          </cell>
          <cell r="AZ214">
            <v>0</v>
          </cell>
          <cell r="BA214">
            <v>-2.0792907265400902</v>
          </cell>
          <cell r="BC214">
            <v>8</v>
          </cell>
          <cell r="BD214">
            <v>0</v>
          </cell>
          <cell r="BE214">
            <v>1</v>
          </cell>
          <cell r="BF214">
            <v>1</v>
          </cell>
          <cell r="BG214">
            <v>0</v>
          </cell>
          <cell r="BH214">
            <v>0</v>
          </cell>
          <cell r="BI214">
            <v>6.2315841412801296</v>
          </cell>
          <cell r="BK214">
            <v>-2224</v>
          </cell>
          <cell r="BL214">
            <v>1</v>
          </cell>
          <cell r="BM214">
            <v>0</v>
          </cell>
          <cell r="BN214">
            <v>-2224.9738910642059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W214">
            <v>-2224</v>
          </cell>
          <cell r="BY214">
            <v>-2196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-4.2000000000000003E-2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O214">
            <v>-13</v>
          </cell>
          <cell r="DP214">
            <v>0</v>
          </cell>
          <cell r="DQ214">
            <v>0</v>
          </cell>
          <cell r="DR214">
            <v>-13.3552583756393</v>
          </cell>
          <cell r="DT214">
            <v>-194</v>
          </cell>
          <cell r="DU214">
            <v>0</v>
          </cell>
          <cell r="DV214">
            <v>0.13407335372900775</v>
          </cell>
          <cell r="DW214">
            <v>-194.13407335372901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I214">
            <v>-3</v>
          </cell>
          <cell r="EJ214">
            <v>0</v>
          </cell>
          <cell r="EK214">
            <v>0</v>
          </cell>
          <cell r="EL214">
            <v>-3.3404580852260901</v>
          </cell>
          <cell r="EN214">
            <v>-11</v>
          </cell>
          <cell r="EO214">
            <v>0</v>
          </cell>
          <cell r="EP214">
            <v>0</v>
          </cell>
          <cell r="EQ214">
            <v>-11.353717123071499</v>
          </cell>
        </row>
        <row r="215">
          <cell r="C215" t="str">
            <v>One-off_adjusted_Joint_Ventures_USD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71</v>
          </cell>
          <cell r="P215">
            <v>0</v>
          </cell>
          <cell r="Q215">
            <v>0</v>
          </cell>
          <cell r="R215">
            <v>71.456373962962104</v>
          </cell>
          <cell r="T215">
            <v>8</v>
          </cell>
          <cell r="U215">
            <v>0</v>
          </cell>
          <cell r="V215">
            <v>0</v>
          </cell>
          <cell r="W215">
            <v>7.8739146468951402</v>
          </cell>
          <cell r="Y215">
            <v>0</v>
          </cell>
          <cell r="Z215">
            <v>0</v>
          </cell>
          <cell r="AA215">
            <v>0</v>
          </cell>
          <cell r="AB215">
            <v>-0.39659985999999997</v>
          </cell>
          <cell r="AD215">
            <v>0</v>
          </cell>
          <cell r="AE215">
            <v>0</v>
          </cell>
          <cell r="AF215">
            <v>0</v>
          </cell>
          <cell r="AG215">
            <v>-4.9505999495000501E-2</v>
          </cell>
          <cell r="AI215">
            <v>4</v>
          </cell>
          <cell r="AJ215">
            <v>0</v>
          </cell>
          <cell r="AK215">
            <v>0</v>
          </cell>
          <cell r="AL215">
            <v>3.9784364107623502</v>
          </cell>
          <cell r="AN215">
            <v>10</v>
          </cell>
          <cell r="AO215">
            <v>0</v>
          </cell>
          <cell r="AP215">
            <v>0</v>
          </cell>
          <cell r="AQ215">
            <v>10.382047503656599</v>
          </cell>
          <cell r="AS215">
            <v>7</v>
          </cell>
          <cell r="AT215">
            <v>0</v>
          </cell>
          <cell r="AU215">
            <v>0</v>
          </cell>
          <cell r="AV215">
            <v>7.1435646251476399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K215">
            <v>100</v>
          </cell>
          <cell r="BL215">
            <v>0</v>
          </cell>
          <cell r="BM215">
            <v>0</v>
          </cell>
          <cell r="BN215">
            <v>100.388231289929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100</v>
          </cell>
          <cell r="BY215">
            <v>93</v>
          </cell>
          <cell r="CB215">
            <v>0</v>
          </cell>
          <cell r="CC215">
            <v>0</v>
          </cell>
          <cell r="CI215">
            <v>0</v>
          </cell>
          <cell r="CJ215">
            <v>0</v>
          </cell>
          <cell r="CL215">
            <v>0</v>
          </cell>
          <cell r="CN215">
            <v>7</v>
          </cell>
          <cell r="CO215">
            <v>0</v>
          </cell>
          <cell r="CP215">
            <v>0</v>
          </cell>
          <cell r="CQ215">
            <v>7.1435646251476399</v>
          </cell>
          <cell r="CS215">
            <v>7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7.1435646251476399</v>
          </cell>
          <cell r="CZ215">
            <v>0</v>
          </cell>
          <cell r="DA215">
            <v>0</v>
          </cell>
          <cell r="DC215">
            <v>0</v>
          </cell>
          <cell r="DE215">
            <v>0</v>
          </cell>
          <cell r="DF215">
            <v>0</v>
          </cell>
          <cell r="DH215">
            <v>0</v>
          </cell>
          <cell r="DJ215">
            <v>0</v>
          </cell>
          <cell r="DK215">
            <v>0</v>
          </cell>
          <cell r="DM215">
            <v>0</v>
          </cell>
          <cell r="DO215">
            <v>0</v>
          </cell>
          <cell r="DP215">
            <v>0</v>
          </cell>
          <cell r="DR215">
            <v>0</v>
          </cell>
          <cell r="DT215">
            <v>14</v>
          </cell>
          <cell r="DU215">
            <v>0</v>
          </cell>
          <cell r="DW215">
            <v>13.914378054924001</v>
          </cell>
          <cell r="DY215">
            <v>0</v>
          </cell>
          <cell r="DZ215">
            <v>0</v>
          </cell>
          <cell r="EB215">
            <v>0</v>
          </cell>
          <cell r="ED215">
            <v>0</v>
          </cell>
          <cell r="EE215">
            <v>0</v>
          </cell>
          <cell r="EG215">
            <v>0</v>
          </cell>
          <cell r="EI215">
            <v>0</v>
          </cell>
          <cell r="EJ215">
            <v>0</v>
          </cell>
          <cell r="EL215">
            <v>0</v>
          </cell>
          <cell r="EN215">
            <v>0</v>
          </cell>
          <cell r="EO215">
            <v>0</v>
          </cell>
          <cell r="EQ215">
            <v>0</v>
          </cell>
        </row>
        <row r="216">
          <cell r="C216" t="str">
            <v>One-off_adjusted_associated_companies_USD</v>
          </cell>
          <cell r="E216">
            <v>-1</v>
          </cell>
          <cell r="F216">
            <v>0</v>
          </cell>
          <cell r="G216">
            <v>0</v>
          </cell>
          <cell r="H216">
            <v>-1.0853516555496301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42</v>
          </cell>
          <cell r="P216">
            <v>0</v>
          </cell>
          <cell r="Q216">
            <v>0</v>
          </cell>
          <cell r="R216">
            <v>41.692921405576598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1.6986815999999998E-3</v>
          </cell>
          <cell r="AI216">
            <v>0</v>
          </cell>
          <cell r="AJ216">
            <v>0</v>
          </cell>
          <cell r="AK216">
            <v>0</v>
          </cell>
          <cell r="AL216">
            <v>-4.19890642427312E-4</v>
          </cell>
          <cell r="AN216">
            <v>0</v>
          </cell>
          <cell r="AO216">
            <v>0</v>
          </cell>
          <cell r="AP216">
            <v>0</v>
          </cell>
          <cell r="AQ216">
            <v>2.2485000000000001E-3</v>
          </cell>
          <cell r="AS216">
            <v>2</v>
          </cell>
          <cell r="AT216">
            <v>0</v>
          </cell>
          <cell r="AU216">
            <v>0</v>
          </cell>
          <cell r="AV216">
            <v>1.51906905666505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C216">
            <v>-1</v>
          </cell>
          <cell r="BD216">
            <v>0</v>
          </cell>
          <cell r="BE216">
            <v>-1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42</v>
          </cell>
          <cell r="BL216">
            <v>0</v>
          </cell>
          <cell r="BM216">
            <v>0</v>
          </cell>
          <cell r="BN216">
            <v>42.1301660976496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W216">
            <v>42</v>
          </cell>
          <cell r="BY216">
            <v>41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J216">
            <v>2</v>
          </cell>
          <cell r="DK216">
            <v>0</v>
          </cell>
          <cell r="DL216">
            <v>0</v>
          </cell>
          <cell r="DM216">
            <v>1.51906905666505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T216">
            <v>0</v>
          </cell>
          <cell r="DU216">
            <v>0</v>
          </cell>
          <cell r="DV216">
            <v>-3.5272909575726897E-3</v>
          </cell>
          <cell r="DW216">
            <v>3.5272909575726897E-3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</row>
        <row r="217">
          <cell r="C217" t="str">
            <v>One-off_adjusted_EBIT_USD</v>
          </cell>
          <cell r="E217">
            <v>1254</v>
          </cell>
          <cell r="F217">
            <v>0</v>
          </cell>
          <cell r="G217">
            <v>0</v>
          </cell>
          <cell r="H217">
            <v>1254.0378129409326</v>
          </cell>
          <cell r="J217">
            <v>768</v>
          </cell>
          <cell r="K217">
            <v>0</v>
          </cell>
          <cell r="L217">
            <v>0</v>
          </cell>
          <cell r="M217">
            <v>768.10400201000004</v>
          </cell>
          <cell r="O217">
            <v>385</v>
          </cell>
          <cell r="P217">
            <v>0</v>
          </cell>
          <cell r="Q217">
            <v>0</v>
          </cell>
          <cell r="R217">
            <v>385.72136422868954</v>
          </cell>
          <cell r="T217">
            <v>480</v>
          </cell>
          <cell r="U217">
            <v>0</v>
          </cell>
          <cell r="V217">
            <v>0</v>
          </cell>
          <cell r="W217">
            <v>479.84504834301907</v>
          </cell>
          <cell r="Y217">
            <v>82</v>
          </cell>
          <cell r="Z217">
            <v>0</v>
          </cell>
          <cell r="AA217">
            <v>0</v>
          </cell>
          <cell r="AB217">
            <v>82.44489677498423</v>
          </cell>
          <cell r="AD217">
            <v>74</v>
          </cell>
          <cell r="AE217">
            <v>2</v>
          </cell>
          <cell r="AF217">
            <v>0</v>
          </cell>
          <cell r="AG217">
            <v>73.624911682105051</v>
          </cell>
          <cell r="AI217">
            <v>8</v>
          </cell>
          <cell r="AJ217">
            <v>-1</v>
          </cell>
          <cell r="AK217">
            <v>0</v>
          </cell>
          <cell r="AL217">
            <v>7.9486256995957865</v>
          </cell>
          <cell r="AN217">
            <v>68</v>
          </cell>
          <cell r="AO217">
            <v>1</v>
          </cell>
          <cell r="AP217">
            <v>0</v>
          </cell>
          <cell r="AQ217">
            <v>68.120995909072519</v>
          </cell>
          <cell r="AS217">
            <v>17</v>
          </cell>
          <cell r="AT217">
            <v>-1</v>
          </cell>
          <cell r="AU217">
            <v>0</v>
          </cell>
          <cell r="AV217">
            <v>17.286206996599443</v>
          </cell>
          <cell r="AX217">
            <v>-24</v>
          </cell>
          <cell r="AY217">
            <v>1</v>
          </cell>
          <cell r="AZ217">
            <v>0</v>
          </cell>
          <cell r="BA217">
            <v>-24.444881607741291</v>
          </cell>
          <cell r="BC217">
            <v>7</v>
          </cell>
          <cell r="BD217">
            <v>0</v>
          </cell>
          <cell r="BE217">
            <v>0</v>
          </cell>
          <cell r="BF217">
            <v>1</v>
          </cell>
          <cell r="BG217">
            <v>0</v>
          </cell>
          <cell r="BH217">
            <v>0</v>
          </cell>
          <cell r="BI217">
            <v>5.887742639180086</v>
          </cell>
          <cell r="BK217">
            <v>3119</v>
          </cell>
          <cell r="BL217">
            <v>1</v>
          </cell>
          <cell r="BM217">
            <v>0</v>
          </cell>
          <cell r="BN217">
            <v>3118.5767256164863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U217">
            <v>0</v>
          </cell>
          <cell r="BV217">
            <v>0</v>
          </cell>
          <cell r="BW217">
            <v>3119</v>
          </cell>
          <cell r="BY217">
            <v>3119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I217">
            <v>9</v>
          </cell>
          <cell r="CJ217">
            <v>1</v>
          </cell>
          <cell r="CK217">
            <v>0</v>
          </cell>
          <cell r="CL217">
            <v>8.6302732950788172</v>
          </cell>
          <cell r="CN217">
            <v>6</v>
          </cell>
          <cell r="CO217">
            <v>0</v>
          </cell>
          <cell r="CP217">
            <v>0</v>
          </cell>
          <cell r="CQ217">
            <v>5.6471912244919498</v>
          </cell>
          <cell r="CS217">
            <v>6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5.6471912244919498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6</v>
          </cell>
          <cell r="DK217">
            <v>-1</v>
          </cell>
          <cell r="DL217">
            <v>0</v>
          </cell>
          <cell r="DM217">
            <v>6.0098595726650537</v>
          </cell>
          <cell r="DO217">
            <v>17</v>
          </cell>
          <cell r="DP217">
            <v>0</v>
          </cell>
          <cell r="DQ217">
            <v>0</v>
          </cell>
          <cell r="DR217">
            <v>16.691671002898502</v>
          </cell>
          <cell r="DT217">
            <v>232</v>
          </cell>
          <cell r="DU217">
            <v>1</v>
          </cell>
          <cell r="DV217">
            <v>0.13054606277143507</v>
          </cell>
          <cell r="DW217">
            <v>232.13943006576258</v>
          </cell>
          <cell r="DY217">
            <v>0</v>
          </cell>
          <cell r="DZ217">
            <v>0</v>
          </cell>
          <cell r="EA217">
            <v>0</v>
          </cell>
          <cell r="EB217">
            <v>-0.18391918095889001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-1</v>
          </cell>
          <cell r="EJ217">
            <v>0</v>
          </cell>
          <cell r="EK217">
            <v>0</v>
          </cell>
          <cell r="EL217">
            <v>-1.4111038096600881</v>
          </cell>
          <cell r="EN217">
            <v>-23</v>
          </cell>
          <cell r="EO217">
            <v>0</v>
          </cell>
          <cell r="EP217">
            <v>0</v>
          </cell>
          <cell r="EQ217">
            <v>-23.095678121664456</v>
          </cell>
        </row>
        <row r="218">
          <cell r="C218" t="str">
            <v>One-off_adjusted_financial_items_USD</v>
          </cell>
          <cell r="E218">
            <v>-94</v>
          </cell>
          <cell r="F218">
            <v>-1</v>
          </cell>
          <cell r="G218">
            <v>0</v>
          </cell>
          <cell r="H218">
            <v>-93.425507058427101</v>
          </cell>
          <cell r="J218">
            <v>-39</v>
          </cell>
          <cell r="K218">
            <v>1</v>
          </cell>
          <cell r="L218">
            <v>0</v>
          </cell>
          <cell r="M218">
            <v>-39.661384820000002</v>
          </cell>
          <cell r="O218">
            <v>-49</v>
          </cell>
          <cell r="P218">
            <v>0</v>
          </cell>
          <cell r="Q218">
            <v>0</v>
          </cell>
          <cell r="R218">
            <v>-49.363334030390206</v>
          </cell>
          <cell r="T218">
            <v>-37</v>
          </cell>
          <cell r="U218">
            <v>0</v>
          </cell>
          <cell r="V218">
            <v>0</v>
          </cell>
          <cell r="W218">
            <v>-37.043243440745201</v>
          </cell>
          <cell r="Y218">
            <v>-18</v>
          </cell>
          <cell r="Z218">
            <v>1</v>
          </cell>
          <cell r="AA218">
            <v>0</v>
          </cell>
          <cell r="AB218">
            <v>-18.731895967273498</v>
          </cell>
          <cell r="AD218">
            <v>-2</v>
          </cell>
          <cell r="AE218">
            <v>0</v>
          </cell>
          <cell r="AF218">
            <v>0</v>
          </cell>
          <cell r="AG218">
            <v>-1.72494155000001</v>
          </cell>
          <cell r="AI218">
            <v>-6</v>
          </cell>
          <cell r="AJ218">
            <v>0</v>
          </cell>
          <cell r="AK218">
            <v>0</v>
          </cell>
          <cell r="AL218">
            <v>-5.7020948986171698</v>
          </cell>
          <cell r="AN218">
            <v>-9</v>
          </cell>
          <cell r="AO218">
            <v>-1</v>
          </cell>
          <cell r="AP218">
            <v>0</v>
          </cell>
          <cell r="AQ218">
            <v>-8.4969158292015408</v>
          </cell>
          <cell r="AS218">
            <v>-22</v>
          </cell>
          <cell r="AT218">
            <v>1</v>
          </cell>
          <cell r="AU218">
            <v>0</v>
          </cell>
          <cell r="AV218">
            <v>-22.664447324367401</v>
          </cell>
          <cell r="AX218">
            <v>123</v>
          </cell>
          <cell r="AY218">
            <v>0</v>
          </cell>
          <cell r="AZ218">
            <v>0</v>
          </cell>
          <cell r="BA218">
            <v>123.113926073245</v>
          </cell>
          <cell r="BC218">
            <v>2</v>
          </cell>
          <cell r="BD218">
            <v>0</v>
          </cell>
          <cell r="BE218">
            <v>0</v>
          </cell>
          <cell r="BF218">
            <v>-1</v>
          </cell>
          <cell r="BG218">
            <v>0</v>
          </cell>
          <cell r="BH218">
            <v>0</v>
          </cell>
          <cell r="BI218">
            <v>3.2170000000035501</v>
          </cell>
          <cell r="BK218">
            <v>-151</v>
          </cell>
          <cell r="BL218">
            <v>-1</v>
          </cell>
          <cell r="BM218">
            <v>0</v>
          </cell>
          <cell r="BN218">
            <v>-150.48283884577398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W218">
            <v>-151</v>
          </cell>
          <cell r="BY218">
            <v>-254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I218">
            <v>0</v>
          </cell>
          <cell r="CJ218">
            <v>-1</v>
          </cell>
          <cell r="CK218">
            <v>0</v>
          </cell>
          <cell r="CL218">
            <v>0.78427173127064398</v>
          </cell>
          <cell r="CN218">
            <v>2</v>
          </cell>
          <cell r="CO218">
            <v>0</v>
          </cell>
          <cell r="CP218">
            <v>0</v>
          </cell>
          <cell r="CQ218">
            <v>2.2718374827474004</v>
          </cell>
          <cell r="CS218">
            <v>2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2.2718374827474004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3.28743999999998E-3</v>
          </cell>
          <cell r="DO218">
            <v>-1</v>
          </cell>
          <cell r="DP218">
            <v>0</v>
          </cell>
          <cell r="DQ218">
            <v>0</v>
          </cell>
          <cell r="DR218">
            <v>-0.89119243059932107</v>
          </cell>
          <cell r="DT218">
            <v>-35</v>
          </cell>
          <cell r="DU218">
            <v>0.3159225172669356</v>
          </cell>
          <cell r="DV218">
            <v>-0.34415175490779859</v>
          </cell>
          <cell r="DW218">
            <v>-34.655848245092201</v>
          </cell>
          <cell r="DY218">
            <v>0</v>
          </cell>
          <cell r="DZ218">
            <v>0</v>
          </cell>
          <cell r="EA218">
            <v>0</v>
          </cell>
          <cell r="EB218">
            <v>0.193504545438831</v>
          </cell>
          <cell r="ED218">
            <v>-18</v>
          </cell>
          <cell r="EE218">
            <v>-1</v>
          </cell>
          <cell r="EF218">
            <v>0</v>
          </cell>
          <cell r="EG218">
            <v>-17.363</v>
          </cell>
          <cell r="EI218">
            <v>-1</v>
          </cell>
          <cell r="EJ218">
            <v>-1</v>
          </cell>
          <cell r="EK218">
            <v>0</v>
          </cell>
          <cell r="EL218">
            <v>-0.42412792798820498</v>
          </cell>
          <cell r="EN218">
            <v>-7</v>
          </cell>
          <cell r="EO218">
            <v>0</v>
          </cell>
          <cell r="EP218">
            <v>0</v>
          </cell>
          <cell r="EQ218">
            <v>-6.8332760649985502</v>
          </cell>
        </row>
        <row r="219">
          <cell r="C219" t="str">
            <v>One-off_adjusted_EBT_USD</v>
          </cell>
          <cell r="E219">
            <v>1160</v>
          </cell>
          <cell r="F219">
            <v>-1</v>
          </cell>
          <cell r="G219">
            <v>0</v>
          </cell>
          <cell r="H219">
            <v>1160.6123058825056</v>
          </cell>
          <cell r="J219">
            <v>729</v>
          </cell>
          <cell r="K219">
            <v>1</v>
          </cell>
          <cell r="L219">
            <v>0</v>
          </cell>
          <cell r="M219">
            <v>728.44261719000008</v>
          </cell>
          <cell r="O219">
            <v>336</v>
          </cell>
          <cell r="P219">
            <v>0</v>
          </cell>
          <cell r="Q219">
            <v>0</v>
          </cell>
          <cell r="R219">
            <v>336.35803019829933</v>
          </cell>
          <cell r="T219">
            <v>443</v>
          </cell>
          <cell r="U219">
            <v>0</v>
          </cell>
          <cell r="V219">
            <v>0</v>
          </cell>
          <cell r="W219">
            <v>442.80180490227389</v>
          </cell>
          <cell r="Y219">
            <v>64</v>
          </cell>
          <cell r="Z219">
            <v>1</v>
          </cell>
          <cell r="AA219">
            <v>0</v>
          </cell>
          <cell r="AB219">
            <v>63.713000807710728</v>
          </cell>
          <cell r="AD219">
            <v>72</v>
          </cell>
          <cell r="AE219">
            <v>2</v>
          </cell>
          <cell r="AF219">
            <v>0</v>
          </cell>
          <cell r="AG219">
            <v>71.89997013210504</v>
          </cell>
          <cell r="AI219">
            <v>2</v>
          </cell>
          <cell r="AJ219">
            <v>-1</v>
          </cell>
          <cell r="AK219">
            <v>0</v>
          </cell>
          <cell r="AL219">
            <v>2.2465308009786167</v>
          </cell>
          <cell r="AN219">
            <v>59</v>
          </cell>
          <cell r="AO219">
            <v>0</v>
          </cell>
          <cell r="AP219">
            <v>0</v>
          </cell>
          <cell r="AQ219">
            <v>59.624080079870978</v>
          </cell>
          <cell r="AS219">
            <v>-5</v>
          </cell>
          <cell r="AT219">
            <v>0</v>
          </cell>
          <cell r="AU219">
            <v>0</v>
          </cell>
          <cell r="AV219">
            <v>-5.3782403277679585</v>
          </cell>
          <cell r="AX219">
            <v>99</v>
          </cell>
          <cell r="AY219">
            <v>1</v>
          </cell>
          <cell r="AZ219">
            <v>0</v>
          </cell>
          <cell r="BA219">
            <v>98.669044465503703</v>
          </cell>
          <cell r="BC219">
            <v>9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9.1047426391836357</v>
          </cell>
          <cell r="BK219">
            <v>2968</v>
          </cell>
          <cell r="BL219">
            <v>0</v>
          </cell>
          <cell r="BM219">
            <v>0</v>
          </cell>
          <cell r="BN219">
            <v>2968.0938867707123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U219">
            <v>0</v>
          </cell>
          <cell r="BV219">
            <v>0</v>
          </cell>
          <cell r="BW219">
            <v>2968</v>
          </cell>
          <cell r="BY219">
            <v>2865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I219">
            <v>9</v>
          </cell>
          <cell r="CJ219">
            <v>0</v>
          </cell>
          <cell r="CK219">
            <v>0</v>
          </cell>
          <cell r="CL219">
            <v>9.4145450263494617</v>
          </cell>
          <cell r="CN219">
            <v>8</v>
          </cell>
          <cell r="CO219">
            <v>0</v>
          </cell>
          <cell r="CP219">
            <v>0</v>
          </cell>
          <cell r="CQ219">
            <v>7.9190287072393506</v>
          </cell>
          <cell r="CS219">
            <v>8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7.9190287072393506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J219">
            <v>6</v>
          </cell>
          <cell r="DK219">
            <v>-1</v>
          </cell>
          <cell r="DL219">
            <v>0</v>
          </cell>
          <cell r="DM219">
            <v>6.0131470126650539</v>
          </cell>
          <cell r="DO219">
            <v>16</v>
          </cell>
          <cell r="DP219">
            <v>0</v>
          </cell>
          <cell r="DQ219">
            <v>0</v>
          </cell>
          <cell r="DR219">
            <v>15.800478572299181</v>
          </cell>
          <cell r="DT219">
            <v>197</v>
          </cell>
          <cell r="DU219">
            <v>1.3159225172669355</v>
          </cell>
          <cell r="DV219">
            <v>-0.21360569213636352</v>
          </cell>
          <cell r="DW219">
            <v>197.48358182067039</v>
          </cell>
          <cell r="DY219">
            <v>0</v>
          </cell>
          <cell r="DZ219">
            <v>0</v>
          </cell>
          <cell r="EA219">
            <v>0</v>
          </cell>
          <cell r="EB219">
            <v>9.5853644799409887E-3</v>
          </cell>
          <cell r="ED219">
            <v>-18</v>
          </cell>
          <cell r="EE219">
            <v>-1</v>
          </cell>
          <cell r="EF219">
            <v>0</v>
          </cell>
          <cell r="EG219">
            <v>-17.363</v>
          </cell>
          <cell r="EI219">
            <v>-2</v>
          </cell>
          <cell r="EJ219">
            <v>-1</v>
          </cell>
          <cell r="EK219">
            <v>0</v>
          </cell>
          <cell r="EL219">
            <v>-1.8352317376482929</v>
          </cell>
          <cell r="EN219">
            <v>-30</v>
          </cell>
          <cell r="EO219">
            <v>0</v>
          </cell>
          <cell r="EP219">
            <v>0</v>
          </cell>
          <cell r="EQ219">
            <v>-29.928954186663006</v>
          </cell>
        </row>
        <row r="220">
          <cell r="C220" t="str">
            <v>One-off_adjusted_tax_USD</v>
          </cell>
          <cell r="E220">
            <v>-42</v>
          </cell>
          <cell r="F220">
            <v>0</v>
          </cell>
          <cell r="G220">
            <v>0</v>
          </cell>
          <cell r="H220">
            <v>-41.657435884198399</v>
          </cell>
          <cell r="J220">
            <v>-342</v>
          </cell>
          <cell r="K220">
            <v>0</v>
          </cell>
          <cell r="L220">
            <v>0</v>
          </cell>
          <cell r="M220">
            <v>-341.99462913999997</v>
          </cell>
          <cell r="O220">
            <v>-51</v>
          </cell>
          <cell r="P220">
            <v>-1</v>
          </cell>
          <cell r="Q220">
            <v>0</v>
          </cell>
          <cell r="R220">
            <v>-50.173774648764116</v>
          </cell>
          <cell r="T220">
            <v>-95</v>
          </cell>
          <cell r="U220">
            <v>1</v>
          </cell>
          <cell r="V220">
            <v>0</v>
          </cell>
          <cell r="W220">
            <v>-95.585452968343702</v>
          </cell>
          <cell r="Y220">
            <v>-6</v>
          </cell>
          <cell r="Z220">
            <v>0</v>
          </cell>
          <cell r="AA220">
            <v>0</v>
          </cell>
          <cell r="AB220">
            <v>-5.5643616615963047</v>
          </cell>
          <cell r="AD220">
            <v>-3</v>
          </cell>
          <cell r="AE220">
            <v>1</v>
          </cell>
          <cell r="AF220">
            <v>0</v>
          </cell>
          <cell r="AG220">
            <v>-3.55126689</v>
          </cell>
          <cell r="AI220">
            <v>-11</v>
          </cell>
          <cell r="AJ220">
            <v>1</v>
          </cell>
          <cell r="AK220">
            <v>0</v>
          </cell>
          <cell r="AL220">
            <v>-11.563728033810253</v>
          </cell>
          <cell r="AN220">
            <v>-9</v>
          </cell>
          <cell r="AO220">
            <v>0</v>
          </cell>
          <cell r="AP220">
            <v>0</v>
          </cell>
          <cell r="AQ220">
            <v>-8.7403229728274425</v>
          </cell>
          <cell r="AS220">
            <v>3</v>
          </cell>
          <cell r="AT220">
            <v>0</v>
          </cell>
          <cell r="AU220">
            <v>0</v>
          </cell>
          <cell r="AV220">
            <v>3.1427239962283</v>
          </cell>
          <cell r="AX220">
            <v>5</v>
          </cell>
          <cell r="AY220">
            <v>-1</v>
          </cell>
          <cell r="AZ220">
            <v>0</v>
          </cell>
          <cell r="BA220">
            <v>5.5644747616622103</v>
          </cell>
          <cell r="BC220">
            <v>1</v>
          </cell>
          <cell r="BD220">
            <v>0</v>
          </cell>
          <cell r="BE220">
            <v>1</v>
          </cell>
          <cell r="BF220">
            <v>0</v>
          </cell>
          <cell r="BG220">
            <v>0</v>
          </cell>
          <cell r="BH220">
            <v>0</v>
          </cell>
          <cell r="BI220">
            <v>-0.38572348584376398</v>
          </cell>
          <cell r="BK220">
            <v>-550</v>
          </cell>
          <cell r="BL220">
            <v>0</v>
          </cell>
          <cell r="BM220">
            <v>0</v>
          </cell>
          <cell r="BN220">
            <v>-550.5094969274935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W220">
            <v>-550</v>
          </cell>
          <cell r="BY220">
            <v>-559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I220">
            <v>-2</v>
          </cell>
          <cell r="CJ220">
            <v>1</v>
          </cell>
          <cell r="CK220">
            <v>0</v>
          </cell>
          <cell r="CL220">
            <v>-2.5935493505176903</v>
          </cell>
          <cell r="CN220">
            <v>0</v>
          </cell>
          <cell r="CO220">
            <v>0</v>
          </cell>
          <cell r="CP220">
            <v>0</v>
          </cell>
          <cell r="CQ220">
            <v>0.33519698821962002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0.33519698821962002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-1.4706060999999999E-2</v>
          </cell>
          <cell r="DO220">
            <v>0</v>
          </cell>
          <cell r="DP220">
            <v>0</v>
          </cell>
          <cell r="DQ220">
            <v>0</v>
          </cell>
          <cell r="DR220">
            <v>9.25292205136867E-2</v>
          </cell>
          <cell r="DT220">
            <v>-29</v>
          </cell>
          <cell r="DU220">
            <v>-0.69170904257584409</v>
          </cell>
          <cell r="DV220">
            <v>1.0831593631689991</v>
          </cell>
          <cell r="DW220">
            <v>-29.419679558234019</v>
          </cell>
          <cell r="DY220">
            <v>0</v>
          </cell>
          <cell r="DZ220">
            <v>0</v>
          </cell>
          <cell r="EA220">
            <v>0</v>
          </cell>
          <cell r="EB220">
            <v>-2.2465697999864199E-3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0</v>
          </cell>
          <cell r="EJ220">
            <v>1</v>
          </cell>
          <cell r="EK220">
            <v>0</v>
          </cell>
          <cell r="EL220">
            <v>-0.556588157208873</v>
          </cell>
          <cell r="EN220">
            <v>6</v>
          </cell>
          <cell r="EO220">
            <v>0</v>
          </cell>
          <cell r="EP220">
            <v>0</v>
          </cell>
          <cell r="EQ220">
            <v>6.3021620732503099</v>
          </cell>
        </row>
        <row r="221">
          <cell r="C221" t="str">
            <v>One-off_adjusted_profit_continuing_USD</v>
          </cell>
          <cell r="E221">
            <v>1118</v>
          </cell>
          <cell r="F221">
            <v>-1</v>
          </cell>
          <cell r="G221">
            <v>0</v>
          </cell>
          <cell r="H221">
            <v>1118.9548699983072</v>
          </cell>
          <cell r="J221">
            <v>387</v>
          </cell>
          <cell r="K221">
            <v>1</v>
          </cell>
          <cell r="L221">
            <v>0</v>
          </cell>
          <cell r="M221">
            <v>386.44798805000011</v>
          </cell>
          <cell r="O221">
            <v>285</v>
          </cell>
          <cell r="P221">
            <v>-1</v>
          </cell>
          <cell r="Q221">
            <v>0</v>
          </cell>
          <cell r="R221">
            <v>286.18425554953524</v>
          </cell>
          <cell r="T221">
            <v>348</v>
          </cell>
          <cell r="U221">
            <v>1</v>
          </cell>
          <cell r="V221">
            <v>0</v>
          </cell>
          <cell r="W221">
            <v>347.21635193393018</v>
          </cell>
          <cell r="Y221">
            <v>58</v>
          </cell>
          <cell r="Z221">
            <v>1</v>
          </cell>
          <cell r="AA221">
            <v>0</v>
          </cell>
          <cell r="AB221">
            <v>58.148639146114419</v>
          </cell>
          <cell r="AD221">
            <v>69</v>
          </cell>
          <cell r="AE221">
            <v>3</v>
          </cell>
          <cell r="AF221">
            <v>0</v>
          </cell>
          <cell r="AG221">
            <v>68.348703242105046</v>
          </cell>
          <cell r="AI221">
            <v>-9</v>
          </cell>
          <cell r="AJ221">
            <v>0</v>
          </cell>
          <cell r="AK221">
            <v>0</v>
          </cell>
          <cell r="AL221">
            <v>-9.3171972328316368</v>
          </cell>
          <cell r="AN221">
            <v>50</v>
          </cell>
          <cell r="AO221">
            <v>0</v>
          </cell>
          <cell r="AP221">
            <v>0</v>
          </cell>
          <cell r="AQ221">
            <v>50.883757107043536</v>
          </cell>
          <cell r="AS221">
            <v>-2</v>
          </cell>
          <cell r="AT221">
            <v>0</v>
          </cell>
          <cell r="AU221">
            <v>0</v>
          </cell>
          <cell r="AV221">
            <v>-2.2355163315396585</v>
          </cell>
          <cell r="AX221">
            <v>104</v>
          </cell>
          <cell r="AY221">
            <v>0</v>
          </cell>
          <cell r="AZ221">
            <v>0</v>
          </cell>
          <cell r="BA221">
            <v>104.23351922716591</v>
          </cell>
          <cell r="BC221">
            <v>10</v>
          </cell>
          <cell r="BD221">
            <v>0</v>
          </cell>
          <cell r="BE221">
            <v>1</v>
          </cell>
          <cell r="BF221">
            <v>0</v>
          </cell>
          <cell r="BG221">
            <v>0</v>
          </cell>
          <cell r="BH221">
            <v>0</v>
          </cell>
          <cell r="BI221">
            <v>8.7190191533398718</v>
          </cell>
          <cell r="BK221">
            <v>2418</v>
          </cell>
          <cell r="BL221">
            <v>0</v>
          </cell>
          <cell r="BM221">
            <v>0</v>
          </cell>
          <cell r="BN221">
            <v>2417.5843898432186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U221">
            <v>0</v>
          </cell>
          <cell r="BV221">
            <v>0</v>
          </cell>
          <cell r="BW221">
            <v>2418</v>
          </cell>
          <cell r="BY221">
            <v>2306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I221">
            <v>7</v>
          </cell>
          <cell r="CJ221">
            <v>1</v>
          </cell>
          <cell r="CK221">
            <v>0</v>
          </cell>
          <cell r="CL221">
            <v>6.8209956758317709</v>
          </cell>
          <cell r="CN221">
            <v>8</v>
          </cell>
          <cell r="CO221">
            <v>0</v>
          </cell>
          <cell r="CP221">
            <v>0</v>
          </cell>
          <cell r="CQ221">
            <v>8.2542256954589703</v>
          </cell>
          <cell r="CS221">
            <v>8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8.2542256954589703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J221">
            <v>6</v>
          </cell>
          <cell r="DK221">
            <v>-1</v>
          </cell>
          <cell r="DL221">
            <v>0</v>
          </cell>
          <cell r="DM221">
            <v>5.9984409516650539</v>
          </cell>
          <cell r="DO221">
            <v>16</v>
          </cell>
          <cell r="DP221">
            <v>0</v>
          </cell>
          <cell r="DQ221">
            <v>0</v>
          </cell>
          <cell r="DR221">
            <v>15.893007792812867</v>
          </cell>
          <cell r="DT221">
            <v>168</v>
          </cell>
          <cell r="DU221">
            <v>0.62421347469109145</v>
          </cell>
          <cell r="DV221">
            <v>0.86955367103263559</v>
          </cell>
          <cell r="DW221">
            <v>168.06390226243639</v>
          </cell>
          <cell r="DY221">
            <v>0</v>
          </cell>
          <cell r="DZ221">
            <v>0</v>
          </cell>
          <cell r="EA221">
            <v>0</v>
          </cell>
          <cell r="EB221">
            <v>7.3387946799545693E-3</v>
          </cell>
          <cell r="ED221">
            <v>-18</v>
          </cell>
          <cell r="EE221">
            <v>-1</v>
          </cell>
          <cell r="EF221">
            <v>0</v>
          </cell>
          <cell r="EG221">
            <v>-17.363</v>
          </cell>
          <cell r="EI221">
            <v>-2</v>
          </cell>
          <cell r="EJ221">
            <v>0</v>
          </cell>
          <cell r="EK221">
            <v>0</v>
          </cell>
          <cell r="EL221">
            <v>-2.3918198948571661</v>
          </cell>
          <cell r="EN221">
            <v>-24</v>
          </cell>
          <cell r="EO221">
            <v>0</v>
          </cell>
          <cell r="EP221">
            <v>0</v>
          </cell>
          <cell r="EQ221">
            <v>-23.626792113412698</v>
          </cell>
        </row>
        <row r="222">
          <cell r="C222" t="str">
            <v>One-off_adjusted_profit_discontinued_USD</v>
          </cell>
          <cell r="BV222">
            <v>0</v>
          </cell>
          <cell r="BW222">
            <v>0</v>
          </cell>
          <cell r="CC222">
            <v>0</v>
          </cell>
          <cell r="CD222">
            <v>0</v>
          </cell>
          <cell r="CE222">
            <v>0</v>
          </cell>
        </row>
        <row r="223">
          <cell r="C223" t="str">
            <v>One-off_adjusted_profit_USD</v>
          </cell>
          <cell r="E223">
            <v>1118</v>
          </cell>
          <cell r="F223">
            <v>-1</v>
          </cell>
          <cell r="G223">
            <v>0</v>
          </cell>
          <cell r="H223">
            <v>1118.9548699983072</v>
          </cell>
          <cell r="J223">
            <v>387</v>
          </cell>
          <cell r="K223">
            <v>1</v>
          </cell>
          <cell r="L223">
            <v>0</v>
          </cell>
          <cell r="M223">
            <v>386.44798805000011</v>
          </cell>
          <cell r="O223">
            <v>285</v>
          </cell>
          <cell r="P223">
            <v>-1</v>
          </cell>
          <cell r="Q223">
            <v>0</v>
          </cell>
          <cell r="R223">
            <v>286.18425554953524</v>
          </cell>
          <cell r="T223">
            <v>348</v>
          </cell>
          <cell r="U223">
            <v>1</v>
          </cell>
          <cell r="V223">
            <v>0</v>
          </cell>
          <cell r="W223">
            <v>347.21635193393018</v>
          </cell>
          <cell r="Y223">
            <v>58</v>
          </cell>
          <cell r="Z223">
            <v>1</v>
          </cell>
          <cell r="AA223">
            <v>0</v>
          </cell>
          <cell r="AB223">
            <v>58.148639146114419</v>
          </cell>
          <cell r="AD223">
            <v>69</v>
          </cell>
          <cell r="AE223">
            <v>3</v>
          </cell>
          <cell r="AF223">
            <v>0</v>
          </cell>
          <cell r="AG223">
            <v>68.348703242105046</v>
          </cell>
          <cell r="AI223">
            <v>-9</v>
          </cell>
          <cell r="AJ223">
            <v>0</v>
          </cell>
          <cell r="AK223">
            <v>0</v>
          </cell>
          <cell r="AL223">
            <v>-9.3171972328316368</v>
          </cell>
          <cell r="AN223">
            <v>50</v>
          </cell>
          <cell r="AO223">
            <v>0</v>
          </cell>
          <cell r="AP223">
            <v>0</v>
          </cell>
          <cell r="AQ223">
            <v>50.883757107043536</v>
          </cell>
          <cell r="AS223">
            <v>-2</v>
          </cell>
          <cell r="AT223">
            <v>0</v>
          </cell>
          <cell r="AU223">
            <v>0</v>
          </cell>
          <cell r="AV223">
            <v>-2.2355163315396585</v>
          </cell>
          <cell r="AX223">
            <v>104</v>
          </cell>
          <cell r="AY223">
            <v>0</v>
          </cell>
          <cell r="AZ223">
            <v>0</v>
          </cell>
          <cell r="BA223">
            <v>104.23351922716591</v>
          </cell>
          <cell r="BC223">
            <v>10</v>
          </cell>
          <cell r="BD223">
            <v>0</v>
          </cell>
          <cell r="BE223">
            <v>1</v>
          </cell>
          <cell r="BF223">
            <v>0</v>
          </cell>
          <cell r="BG223">
            <v>0</v>
          </cell>
          <cell r="BH223">
            <v>0</v>
          </cell>
          <cell r="BI223">
            <v>8.7190191533398718</v>
          </cell>
          <cell r="BK223">
            <v>2418</v>
          </cell>
          <cell r="BL223">
            <v>0</v>
          </cell>
          <cell r="BM223">
            <v>0</v>
          </cell>
          <cell r="BN223">
            <v>2417.5843898432186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U223">
            <v>0</v>
          </cell>
          <cell r="BV223">
            <v>0</v>
          </cell>
          <cell r="BW223">
            <v>2418</v>
          </cell>
          <cell r="BY223">
            <v>2306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I223">
            <v>7</v>
          </cell>
          <cell r="CJ223">
            <v>1</v>
          </cell>
          <cell r="CK223">
            <v>0</v>
          </cell>
          <cell r="CL223">
            <v>6.8209956758317709</v>
          </cell>
          <cell r="CN223">
            <v>8</v>
          </cell>
          <cell r="CO223">
            <v>0</v>
          </cell>
          <cell r="CP223">
            <v>0</v>
          </cell>
          <cell r="CQ223">
            <v>8.2542256954589703</v>
          </cell>
          <cell r="CS223">
            <v>8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8.2542256954589703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J223">
            <v>6</v>
          </cell>
          <cell r="DK223">
            <v>-1</v>
          </cell>
          <cell r="DL223">
            <v>0</v>
          </cell>
          <cell r="DM223">
            <v>5.9984409516650539</v>
          </cell>
          <cell r="DO223">
            <v>16</v>
          </cell>
          <cell r="DP223">
            <v>0</v>
          </cell>
          <cell r="DQ223">
            <v>0</v>
          </cell>
          <cell r="DR223">
            <v>15.893007792812867</v>
          </cell>
          <cell r="DT223">
            <v>168</v>
          </cell>
          <cell r="DU223">
            <v>0.62421347469109145</v>
          </cell>
          <cell r="DV223">
            <v>0.86955367103263559</v>
          </cell>
          <cell r="DW223">
            <v>168.06390226243639</v>
          </cell>
          <cell r="DY223">
            <v>0</v>
          </cell>
          <cell r="DZ223">
            <v>0</v>
          </cell>
          <cell r="EA223">
            <v>0</v>
          </cell>
          <cell r="EB223">
            <v>7.3387946799545693E-3</v>
          </cell>
          <cell r="ED223">
            <v>-18</v>
          </cell>
          <cell r="EE223">
            <v>-1</v>
          </cell>
          <cell r="EF223">
            <v>0</v>
          </cell>
          <cell r="EG223">
            <v>-17.363</v>
          </cell>
          <cell r="EI223">
            <v>-2</v>
          </cell>
          <cell r="EJ223">
            <v>0</v>
          </cell>
          <cell r="EK223">
            <v>0</v>
          </cell>
          <cell r="EL223">
            <v>-2.3918198948571661</v>
          </cell>
          <cell r="EN223">
            <v>-24</v>
          </cell>
          <cell r="EO223">
            <v>0</v>
          </cell>
          <cell r="EP223">
            <v>0</v>
          </cell>
          <cell r="EQ223">
            <v>-23.626792113412698</v>
          </cell>
        </row>
        <row r="226">
          <cell r="C226" t="str">
            <v>One-off_adjusted_segment_profit_USD</v>
          </cell>
          <cell r="E226">
            <v>1209</v>
          </cell>
          <cell r="F226">
            <v>0</v>
          </cell>
          <cell r="G226">
            <v>0</v>
          </cell>
          <cell r="H226">
            <v>1209.3486939447509</v>
          </cell>
          <cell r="J226">
            <v>424</v>
          </cell>
          <cell r="K226">
            <v>1</v>
          </cell>
          <cell r="L226">
            <v>0</v>
          </cell>
          <cell r="M226">
            <v>423.36826493965009</v>
          </cell>
          <cell r="O226">
            <v>334</v>
          </cell>
          <cell r="P226">
            <v>0</v>
          </cell>
          <cell r="Q226">
            <v>0</v>
          </cell>
          <cell r="R226">
            <v>335.06380371434977</v>
          </cell>
          <cell r="T226">
            <v>384</v>
          </cell>
          <cell r="U226">
            <v>0</v>
          </cell>
          <cell r="V226">
            <v>0</v>
          </cell>
          <cell r="W226">
            <v>383.51783899842735</v>
          </cell>
          <cell r="Y226">
            <v>73</v>
          </cell>
          <cell r="Z226">
            <v>0</v>
          </cell>
          <cell r="AA226">
            <v>0</v>
          </cell>
          <cell r="AB226">
            <v>73.259882298324428</v>
          </cell>
          <cell r="AD226">
            <v>73</v>
          </cell>
          <cell r="AE226">
            <v>2</v>
          </cell>
          <cell r="AF226">
            <v>0</v>
          </cell>
          <cell r="AG226">
            <v>72.537558952105044</v>
          </cell>
          <cell r="AI226">
            <v>-4</v>
          </cell>
          <cell r="AJ226">
            <v>-1</v>
          </cell>
          <cell r="AK226">
            <v>0</v>
          </cell>
          <cell r="AL226">
            <v>-4.0448452939447641</v>
          </cell>
          <cell r="AN226">
            <v>58</v>
          </cell>
          <cell r="AO226">
            <v>1</v>
          </cell>
          <cell r="AP226">
            <v>0</v>
          </cell>
          <cell r="AQ226">
            <v>58.550744835082178</v>
          </cell>
          <cell r="AS226">
            <v>19</v>
          </cell>
          <cell r="AT226">
            <v>-1</v>
          </cell>
          <cell r="AU226">
            <v>0</v>
          </cell>
          <cell r="AV226">
            <v>19.083596295625426</v>
          </cell>
          <cell r="AX226">
            <v>-159</v>
          </cell>
          <cell r="AY226">
            <v>0</v>
          </cell>
          <cell r="AZ226">
            <v>0</v>
          </cell>
          <cell r="BA226">
            <v>-158.60316799453815</v>
          </cell>
          <cell r="BC226">
            <v>7</v>
          </cell>
          <cell r="BD226">
            <v>0</v>
          </cell>
          <cell r="BE226">
            <v>-1</v>
          </cell>
          <cell r="BF226">
            <v>2</v>
          </cell>
          <cell r="BG226">
            <v>0</v>
          </cell>
          <cell r="BH226">
            <v>0</v>
          </cell>
          <cell r="BI226">
            <v>5.502019153336323</v>
          </cell>
          <cell r="BK226">
            <v>2418</v>
          </cell>
          <cell r="BL226">
            <v>1</v>
          </cell>
          <cell r="BM226">
            <v>0</v>
          </cell>
          <cell r="BN226">
            <v>2417.5843898432177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U226">
            <v>2</v>
          </cell>
          <cell r="BV226">
            <v>0</v>
          </cell>
          <cell r="BW226">
            <v>2418</v>
          </cell>
          <cell r="BY226">
            <v>2551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I226">
            <v>6</v>
          </cell>
          <cell r="CJ226">
            <v>1</v>
          </cell>
          <cell r="CK226">
            <v>0</v>
          </cell>
          <cell r="CL226">
            <v>6.0367239445611265</v>
          </cell>
          <cell r="CN226">
            <v>6</v>
          </cell>
          <cell r="CO226">
            <v>-1</v>
          </cell>
          <cell r="CP226">
            <v>0</v>
          </cell>
          <cell r="CQ226">
            <v>6.2294471859615701</v>
          </cell>
          <cell r="CS226">
            <v>6</v>
          </cell>
          <cell r="CT226">
            <v>-1</v>
          </cell>
          <cell r="CU226">
            <v>0</v>
          </cell>
          <cell r="CV226">
            <v>0</v>
          </cell>
          <cell r="CW226">
            <v>0</v>
          </cell>
          <cell r="CX226">
            <v>6.2294471859615701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J226">
            <v>6</v>
          </cell>
          <cell r="DK226">
            <v>-1</v>
          </cell>
          <cell r="DL226">
            <v>0</v>
          </cell>
          <cell r="DM226">
            <v>5.9951535116650536</v>
          </cell>
          <cell r="DO226">
            <v>17</v>
          </cell>
          <cell r="DP226">
            <v>0</v>
          </cell>
          <cell r="DQ226">
            <v>0</v>
          </cell>
          <cell r="DR226">
            <v>16.587622734123258</v>
          </cell>
          <cell r="DT226">
            <v>200</v>
          </cell>
          <cell r="DU226">
            <v>0.33652019506501896</v>
          </cell>
          <cell r="DV226">
            <v>0.3159225172669356</v>
          </cell>
          <cell r="DW226">
            <v>200.3033407915718</v>
          </cell>
          <cell r="DY226">
            <v>0</v>
          </cell>
          <cell r="DZ226">
            <v>0</v>
          </cell>
          <cell r="EA226">
            <v>0</v>
          </cell>
          <cell r="EB226">
            <v>-0.18616575075887642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I226">
            <v>-2</v>
          </cell>
          <cell r="EJ226">
            <v>0</v>
          </cell>
          <cell r="EK226">
            <v>0</v>
          </cell>
          <cell r="EL226">
            <v>-1.9676919668689572</v>
          </cell>
          <cell r="EN226">
            <v>-18</v>
          </cell>
          <cell r="EO226">
            <v>0</v>
          </cell>
          <cell r="EP226">
            <v>0</v>
          </cell>
          <cell r="EQ226">
            <v>-18.189332229577534</v>
          </cell>
        </row>
        <row r="231">
          <cell r="C231" t="str">
            <v>50001CAllcustom2ROICUSD Total</v>
          </cell>
          <cell r="E231">
            <v>0.121</v>
          </cell>
          <cell r="H231">
            <v>0.121147109527959</v>
          </cell>
          <cell r="J231">
            <v>0.123</v>
          </cell>
          <cell r="M231">
            <v>0.12300359007099801</v>
          </cell>
          <cell r="O231">
            <v>0.11799999999999999</v>
          </cell>
          <cell r="R231">
            <v>0.11776861786111099</v>
          </cell>
          <cell r="T231">
            <v>9.8000000000000004E-2</v>
          </cell>
          <cell r="W231">
            <v>9.7500765361620501E-2</v>
          </cell>
          <cell r="Y231">
            <v>0.13100000000000001</v>
          </cell>
          <cell r="AB231">
            <v>0.13091965747683901</v>
          </cell>
          <cell r="AD231">
            <v>0.09</v>
          </cell>
          <cell r="AG231">
            <v>9.0203464886793608E-2</v>
          </cell>
          <cell r="AI231">
            <v>-1.4E-2</v>
          </cell>
          <cell r="AL231">
            <v>-1.4464093896549301E-2</v>
          </cell>
          <cell r="AN231">
            <v>0.109</v>
          </cell>
          <cell r="AQ231">
            <v>0.10925316619490101</v>
          </cell>
          <cell r="AS231">
            <v>0.13</v>
          </cell>
          <cell r="AV231">
            <v>0.12983197980199698</v>
          </cell>
          <cell r="BK231">
            <v>0.115</v>
          </cell>
          <cell r="BN231">
            <v>0.115390020499495</v>
          </cell>
          <cell r="BW231">
            <v>0.115390020499495</v>
          </cell>
          <cell r="CD231">
            <v>0</v>
          </cell>
          <cell r="CN231">
            <v>1.478</v>
          </cell>
          <cell r="CQ231">
            <v>1.4781713852973102</v>
          </cell>
        </row>
        <row r="232">
          <cell r="C232" t="str">
            <v>50002CAllcustom2ROICUSD Total</v>
          </cell>
          <cell r="E232">
            <v>0.121</v>
          </cell>
          <cell r="H232">
            <v>0.12080900503655601</v>
          </cell>
          <cell r="J232">
            <v>0.123</v>
          </cell>
          <cell r="M232">
            <v>0.122573884286981</v>
          </cell>
          <cell r="O232">
            <v>0.11799999999999999</v>
          </cell>
          <cell r="R232">
            <v>0.117789809837944</v>
          </cell>
          <cell r="T232">
            <v>9.7000000000000003E-2</v>
          </cell>
          <cell r="W232">
            <v>9.7328858929555298E-2</v>
          </cell>
          <cell r="Y232">
            <v>0.12</v>
          </cell>
          <cell r="AB232">
            <v>0.11997233063841901</v>
          </cell>
          <cell r="AD232">
            <v>0.09</v>
          </cell>
          <cell r="AG232">
            <v>8.9547594131098002E-2</v>
          </cell>
          <cell r="AI232">
            <v>-1.4E-2</v>
          </cell>
          <cell r="AL232">
            <v>-1.43766427307581E-2</v>
          </cell>
          <cell r="AN232">
            <v>0.112</v>
          </cell>
          <cell r="AQ232">
            <v>0.11152841183746399</v>
          </cell>
          <cell r="AS232">
            <v>0.13</v>
          </cell>
          <cell r="AV232">
            <v>0.129668008163972</v>
          </cell>
          <cell r="BK232">
            <v>0.115</v>
          </cell>
          <cell r="BN232">
            <v>0.11452925847126799</v>
          </cell>
          <cell r="CD232">
            <v>0</v>
          </cell>
          <cell r="CI232">
            <v>0.12</v>
          </cell>
          <cell r="CL232">
            <v>0.12031937791621199</v>
          </cell>
          <cell r="CN232">
            <v>1.4830000000000001</v>
          </cell>
          <cell r="CQ232">
            <v>1.4827608135814001</v>
          </cell>
          <cell r="CS232">
            <v>1.4830000000000001</v>
          </cell>
          <cell r="CX232">
            <v>1.4827608135814001</v>
          </cell>
          <cell r="CZ232">
            <v>0</v>
          </cell>
          <cell r="DC232">
            <v>0</v>
          </cell>
          <cell r="DE232">
            <v>0</v>
          </cell>
          <cell r="DH232">
            <v>0</v>
          </cell>
          <cell r="DJ232">
            <v>3.5000000000000003E-2</v>
          </cell>
          <cell r="DM232">
            <v>3.5383875968409202E-2</v>
          </cell>
          <cell r="DO232">
            <v>7.6999999999999999E-2</v>
          </cell>
          <cell r="DR232">
            <v>7.6667536074006309E-2</v>
          </cell>
          <cell r="DT232">
            <v>9.9000000000000005E-2</v>
          </cell>
          <cell r="DW232">
            <v>9.8989654753049106E-2</v>
          </cell>
          <cell r="DY232">
            <v>0.129</v>
          </cell>
          <cell r="EB232">
            <v>0.12876221916826899</v>
          </cell>
          <cell r="ED232">
            <v>0.17799999999999999</v>
          </cell>
          <cell r="EG232">
            <v>0.17775805429834898</v>
          </cell>
          <cell r="EI232">
            <v>-7.9000000000000001E-2</v>
          </cell>
          <cell r="EL232">
            <v>-7.8588164797616197E-2</v>
          </cell>
          <cell r="EN232">
            <v>-9.1999999999999998E-2</v>
          </cell>
          <cell r="EQ232">
            <v>-9.2470653742057096E-2</v>
          </cell>
        </row>
        <row r="233">
          <cell r="C233" t="str">
            <v>50005CAllcustom2ROICUSD Total</v>
          </cell>
          <cell r="E233">
            <v>0.10199999999999999</v>
          </cell>
          <cell r="H233">
            <v>0.10167626257420301</v>
          </cell>
          <cell r="J233">
            <v>9.1999999999999998E-2</v>
          </cell>
          <cell r="M233">
            <v>9.2364273670774613E-2</v>
          </cell>
          <cell r="O233">
            <v>0.109</v>
          </cell>
          <cell r="R233">
            <v>0.109372194654757</v>
          </cell>
          <cell r="T233">
            <v>0.106</v>
          </cell>
          <cell r="W233">
            <v>0.10596362909833701</v>
          </cell>
          <cell r="Y233">
            <v>0.16900000000000001</v>
          </cell>
          <cell r="AB233">
            <v>0.169335106468606</v>
          </cell>
          <cell r="AD233">
            <v>8.8999999999999996E-2</v>
          </cell>
          <cell r="AG233">
            <v>8.9271033686585496E-2</v>
          </cell>
          <cell r="AI233">
            <v>0.09</v>
          </cell>
          <cell r="AL233">
            <v>8.9704611575478294E-2</v>
          </cell>
          <cell r="AN233">
            <v>0.112</v>
          </cell>
          <cell r="AQ233">
            <v>0.112300049333693</v>
          </cell>
          <cell r="AS233">
            <v>8.9999999999999993E-3</v>
          </cell>
          <cell r="AV233">
            <v>9.2010909176354905E-3</v>
          </cell>
          <cell r="BK233">
            <v>0.10199999999999999</v>
          </cell>
          <cell r="BN233">
            <v>0.10214170076954601</v>
          </cell>
          <cell r="BW233">
            <v>0.10214170076954601</v>
          </cell>
          <cell r="CD233">
            <v>0</v>
          </cell>
          <cell r="CN233">
            <v>1.3340000000000001</v>
          </cell>
          <cell r="CQ233">
            <v>1.3336983481237601</v>
          </cell>
        </row>
        <row r="234">
          <cell r="C234" t="str">
            <v>50006CAllcustom2ROICUSD Total</v>
          </cell>
          <cell r="E234">
            <v>0.10100000000000001</v>
          </cell>
          <cell r="H234">
            <v>0.10098549741792801</v>
          </cell>
          <cell r="J234">
            <v>9.1999999999999998E-2</v>
          </cell>
          <cell r="M234">
            <v>9.1974918128560304E-2</v>
          </cell>
          <cell r="O234">
            <v>0.109</v>
          </cell>
          <cell r="R234">
            <v>0.10935505925516101</v>
          </cell>
          <cell r="T234">
            <v>0.106</v>
          </cell>
          <cell r="W234">
            <v>0.10576945423958299</v>
          </cell>
          <cell r="Y234">
            <v>0.152</v>
          </cell>
          <cell r="AB234">
            <v>0.15226048715225099</v>
          </cell>
          <cell r="AD234">
            <v>8.8999999999999996E-2</v>
          </cell>
          <cell r="AG234">
            <v>8.8614926272283193E-2</v>
          </cell>
          <cell r="AI234">
            <v>8.8999999999999996E-2</v>
          </cell>
          <cell r="AL234">
            <v>8.9042954128836102E-2</v>
          </cell>
          <cell r="AN234">
            <v>0.11600000000000001</v>
          </cell>
          <cell r="AQ234">
            <v>0.115709770460622</v>
          </cell>
          <cell r="AS234">
            <v>8.9999999999999993E-3</v>
          </cell>
          <cell r="AV234">
            <v>9.1965350886156205E-3</v>
          </cell>
          <cell r="BK234">
            <v>0.10100000000000001</v>
          </cell>
          <cell r="BN234">
            <v>0.101388829589951</v>
          </cell>
          <cell r="BP234">
            <v>0</v>
          </cell>
          <cell r="BS234">
            <v>0</v>
          </cell>
          <cell r="CD234">
            <v>0</v>
          </cell>
          <cell r="CI234">
            <v>7.1999999999999995E-2</v>
          </cell>
          <cell r="CL234">
            <v>7.2256885812216912E-2</v>
          </cell>
          <cell r="CN234">
            <v>1.337</v>
          </cell>
          <cell r="CQ234">
            <v>1.3369266474253401</v>
          </cell>
          <cell r="CS234">
            <v>1.337</v>
          </cell>
          <cell r="CX234">
            <v>1.3369266474253401</v>
          </cell>
          <cell r="CZ234">
            <v>0</v>
          </cell>
          <cell r="DC234">
            <v>0</v>
          </cell>
          <cell r="DE234">
            <v>0</v>
          </cell>
          <cell r="DH234">
            <v>0</v>
          </cell>
          <cell r="DJ234">
            <v>3.7999999999999999E-2</v>
          </cell>
          <cell r="DM234">
            <v>3.7651953978063799E-2</v>
          </cell>
          <cell r="DO234">
            <v>8.6999999999999994E-2</v>
          </cell>
          <cell r="DR234">
            <v>8.6823957873973304E-2</v>
          </cell>
          <cell r="DT234">
            <v>0.11799999999999999</v>
          </cell>
          <cell r="DW234">
            <v>0.1181460970485</v>
          </cell>
          <cell r="DY234">
            <v>0.192</v>
          </cell>
          <cell r="EB234">
            <v>0.191703215365748</v>
          </cell>
          <cell r="ED234">
            <v>0</v>
          </cell>
          <cell r="EG234">
            <v>0</v>
          </cell>
          <cell r="EI234">
            <v>-6.3E-2</v>
          </cell>
          <cell r="EL234">
            <v>-6.3323448758982992E-2</v>
          </cell>
          <cell r="EN234">
            <v>-0.115</v>
          </cell>
          <cell r="EQ234">
            <v>-0.115229658492268</v>
          </cell>
        </row>
        <row r="235">
          <cell r="C235" t="str">
            <v>50007CAllcustom2ROICUSD Total</v>
          </cell>
          <cell r="E235">
            <v>0.123</v>
          </cell>
          <cell r="H235">
            <v>0.12267564028362499</v>
          </cell>
          <cell r="J235">
            <v>0.12</v>
          </cell>
          <cell r="M235">
            <v>0.11961144175467101</v>
          </cell>
          <cell r="O235">
            <v>0.11899999999999999</v>
          </cell>
          <cell r="R235">
            <v>0.119227841057537</v>
          </cell>
          <cell r="T235">
            <v>9.6000000000000002E-2</v>
          </cell>
          <cell r="W235">
            <v>9.5790461664244403E-2</v>
          </cell>
          <cell r="Y235">
            <v>0.13300000000000001</v>
          </cell>
          <cell r="AB235">
            <v>0.13326176857824601</v>
          </cell>
          <cell r="AD235">
            <v>0.09</v>
          </cell>
          <cell r="AG235">
            <v>9.0230926630174513E-2</v>
          </cell>
          <cell r="AI235">
            <v>-1.4999999999999999E-2</v>
          </cell>
          <cell r="AL235">
            <v>-1.46660272988796E-2</v>
          </cell>
          <cell r="AN235">
            <v>0.11</v>
          </cell>
          <cell r="AQ235">
            <v>0.10994025210140798</v>
          </cell>
          <cell r="AS235">
            <v>0.1</v>
          </cell>
          <cell r="AV235">
            <v>0.10045550512119999</v>
          </cell>
          <cell r="BK235">
            <v>0.12</v>
          </cell>
          <cell r="BN235">
            <v>0.12038561882009301</v>
          </cell>
          <cell r="BW235">
            <v>0.12038561882009301</v>
          </cell>
          <cell r="CD235">
            <v>0</v>
          </cell>
          <cell r="CN235">
            <v>1.56</v>
          </cell>
          <cell r="CQ235">
            <v>1.56009912720616</v>
          </cell>
        </row>
        <row r="236">
          <cell r="C236" t="str">
            <v>50008CAllcustom2ROICUSD Total</v>
          </cell>
          <cell r="E236">
            <v>0.122</v>
          </cell>
          <cell r="H236">
            <v>0.12193257362783401</v>
          </cell>
          <cell r="J236">
            <v>0.11899999999999999</v>
          </cell>
          <cell r="M236">
            <v>0.11904219912060701</v>
          </cell>
          <cell r="O236">
            <v>0.11899999999999999</v>
          </cell>
          <cell r="R236">
            <v>0.119219223548668</v>
          </cell>
          <cell r="T236">
            <v>9.6000000000000002E-2</v>
          </cell>
          <cell r="W236">
            <v>9.5608850831182701E-2</v>
          </cell>
          <cell r="Y236">
            <v>0.12</v>
          </cell>
          <cell r="AB236">
            <v>0.12034627169075801</v>
          </cell>
          <cell r="AD236">
            <v>0.09</v>
          </cell>
          <cell r="AG236">
            <v>8.9544756225686709E-2</v>
          </cell>
          <cell r="AI236">
            <v>-1.4999999999999999E-2</v>
          </cell>
          <cell r="AL236">
            <v>-1.4561706538152801E-2</v>
          </cell>
          <cell r="AN236">
            <v>0.113</v>
          </cell>
          <cell r="AQ236">
            <v>0.11285039593467899</v>
          </cell>
          <cell r="AS236">
            <v>0.1</v>
          </cell>
          <cell r="AV236">
            <v>0.10038143526889098</v>
          </cell>
          <cell r="BK236">
            <v>0.11899999999999999</v>
          </cell>
          <cell r="BN236">
            <v>0.11927303096603901</v>
          </cell>
          <cell r="BP236">
            <v>0</v>
          </cell>
          <cell r="BS236">
            <v>0</v>
          </cell>
          <cell r="CD236">
            <v>0</v>
          </cell>
          <cell r="CI236">
            <v>0.16600000000000001</v>
          </cell>
          <cell r="CL236">
            <v>0.166138397114415</v>
          </cell>
          <cell r="CN236">
            <v>1.5660000000000001</v>
          </cell>
          <cell r="CQ236">
            <v>1.5659396525624301</v>
          </cell>
          <cell r="CS236">
            <v>1.5660000000000001</v>
          </cell>
          <cell r="CX236">
            <v>1.5659396525624301</v>
          </cell>
          <cell r="CZ236">
            <v>0</v>
          </cell>
          <cell r="DC236">
            <v>0</v>
          </cell>
          <cell r="DE236">
            <v>0</v>
          </cell>
          <cell r="DH236">
            <v>0</v>
          </cell>
          <cell r="DJ236">
            <v>3.5999999999999997E-2</v>
          </cell>
          <cell r="DM236">
            <v>3.5986157502514299E-2</v>
          </cell>
          <cell r="DO236">
            <v>7.5999999999999998E-2</v>
          </cell>
          <cell r="DR236">
            <v>7.6383458455167585E-2</v>
          </cell>
          <cell r="DT236">
            <v>9.9000000000000005E-2</v>
          </cell>
          <cell r="DW236">
            <v>9.9454897767666722E-2</v>
          </cell>
          <cell r="DY236">
            <v>0.13</v>
          </cell>
          <cell r="EB236">
            <v>0.129856025504687</v>
          </cell>
          <cell r="ED236">
            <v>0.123</v>
          </cell>
          <cell r="EG236">
            <v>0.122823636069625</v>
          </cell>
          <cell r="EI236">
            <v>-8.1000000000000003E-2</v>
          </cell>
          <cell r="EL236">
            <v>-8.1166895247336002E-2</v>
          </cell>
          <cell r="EN236">
            <v>-9.1999999999999998E-2</v>
          </cell>
          <cell r="EQ236">
            <v>-9.2249022130460892E-2</v>
          </cell>
        </row>
        <row r="238">
          <cell r="C238" t="str">
            <v>50880CAllcustom2ROICUSD Total</v>
          </cell>
          <cell r="E238">
            <v>0.104</v>
          </cell>
          <cell r="H238">
            <v>0.10440334959577101</v>
          </cell>
          <cell r="J238">
            <v>0.115</v>
          </cell>
          <cell r="M238">
            <v>0.11452613486437799</v>
          </cell>
          <cell r="O238">
            <v>0.105</v>
          </cell>
          <cell r="R238">
            <v>0.10450569582854201</v>
          </cell>
          <cell r="T238">
            <v>9.7000000000000003E-2</v>
          </cell>
          <cell r="W238">
            <v>9.7308904703119398E-2</v>
          </cell>
          <cell r="Y238">
            <v>0.12</v>
          </cell>
          <cell r="AB238">
            <v>0.11995714041682101</v>
          </cell>
          <cell r="AD238">
            <v>8.4000000000000005E-2</v>
          </cell>
          <cell r="AG238">
            <v>8.3566908975467702E-2</v>
          </cell>
          <cell r="AI238">
            <v>3.1E-2</v>
          </cell>
          <cell r="AL238">
            <v>3.0880381423353202E-2</v>
          </cell>
          <cell r="AN238">
            <v>0.106</v>
          </cell>
          <cell r="AQ238">
            <v>0.106060233913537</v>
          </cell>
          <cell r="AS238">
            <v>0.125</v>
          </cell>
          <cell r="AV238">
            <v>0.12524792864002898</v>
          </cell>
          <cell r="BK238">
            <v>0.104</v>
          </cell>
          <cell r="BN238">
            <v>0.10438097295081498</v>
          </cell>
          <cell r="BW238">
            <v>0.10438097295081498</v>
          </cell>
          <cell r="CD238">
            <v>0</v>
          </cell>
          <cell r="CN238">
            <v>1.4830000000000001</v>
          </cell>
          <cell r="CQ238">
            <v>1.4827608135814001</v>
          </cell>
        </row>
        <row r="239">
          <cell r="C239" t="str">
            <v>50882CAllcustom2ROICUSD Total</v>
          </cell>
          <cell r="E239">
            <v>0.106</v>
          </cell>
          <cell r="H239">
            <v>0.10611842930500699</v>
          </cell>
          <cell r="J239">
            <v>0.114</v>
          </cell>
          <cell r="M239">
            <v>0.11365393350776899</v>
          </cell>
          <cell r="O239">
            <v>0.106</v>
          </cell>
          <cell r="R239">
            <v>0.105628075080293</v>
          </cell>
          <cell r="T239">
            <v>9.6000000000000002E-2</v>
          </cell>
          <cell r="W239">
            <v>9.5526183526437186E-2</v>
          </cell>
          <cell r="Y239">
            <v>0.12</v>
          </cell>
          <cell r="AB239">
            <v>0.12026186447252799</v>
          </cell>
          <cell r="AD239">
            <v>7.0999999999999994E-2</v>
          </cell>
          <cell r="AG239">
            <v>7.1120026312213397E-2</v>
          </cell>
          <cell r="AI239">
            <v>3.1E-2</v>
          </cell>
          <cell r="AL239">
            <v>3.1415785016700302E-2</v>
          </cell>
          <cell r="AN239">
            <v>0.106</v>
          </cell>
          <cell r="AQ239">
            <v>0.10571163706049801</v>
          </cell>
          <cell r="AS239">
            <v>9.9000000000000005E-2</v>
          </cell>
          <cell r="AV239">
            <v>9.878780711873239E-2</v>
          </cell>
          <cell r="BK239">
            <v>0.108</v>
          </cell>
          <cell r="BN239">
            <v>0.107715345750025</v>
          </cell>
          <cell r="BW239">
            <v>0.107715781921355</v>
          </cell>
          <cell r="CD239">
            <v>0</v>
          </cell>
          <cell r="CN239">
            <v>1.5660000000000001</v>
          </cell>
          <cell r="CQ239">
            <v>1.5659396525624099</v>
          </cell>
          <cell r="DT239">
            <v>8.6999999999999994E-2</v>
          </cell>
          <cell r="DW239">
            <v>8.7275459266983296E-2</v>
          </cell>
        </row>
        <row r="240">
          <cell r="C240" t="str">
            <v>50881CAllcustom2ROICUSD Total</v>
          </cell>
          <cell r="E240">
            <v>9.1999999999999998E-2</v>
          </cell>
          <cell r="H240">
            <v>9.2443700375251597E-2</v>
          </cell>
          <cell r="J240">
            <v>8.8999999999999996E-2</v>
          </cell>
          <cell r="M240">
            <v>8.8600447856036504E-2</v>
          </cell>
          <cell r="O240">
            <v>9.8000000000000004E-2</v>
          </cell>
          <cell r="R240">
            <v>9.8086800224835805E-2</v>
          </cell>
          <cell r="T240">
            <v>0.106</v>
          </cell>
          <cell r="W240">
            <v>0.10570854026288</v>
          </cell>
          <cell r="Y240">
            <v>0.152</v>
          </cell>
          <cell r="AB240">
            <v>0.15221900492360199</v>
          </cell>
          <cell r="AD240">
            <v>8.2000000000000003E-2</v>
          </cell>
          <cell r="AG240">
            <v>8.1527935755583106E-2</v>
          </cell>
          <cell r="AI240">
            <v>7.8E-2</v>
          </cell>
          <cell r="AL240">
            <v>7.7800673733901288E-2</v>
          </cell>
          <cell r="AN240">
            <v>0.109</v>
          </cell>
          <cell r="AQ240">
            <v>0.10864901706112701</v>
          </cell>
          <cell r="AS240">
            <v>1.4E-2</v>
          </cell>
          <cell r="AV240">
            <v>1.3937081536947999E-2</v>
          </cell>
          <cell r="BK240">
            <v>9.5000000000000001E-2</v>
          </cell>
          <cell r="BN240">
            <v>9.4515357419459503E-2</v>
          </cell>
          <cell r="BW240">
            <v>9.4515357419459503E-2</v>
          </cell>
          <cell r="CD240">
            <v>0</v>
          </cell>
          <cell r="CI240">
            <v>7.1999999999999995E-2</v>
          </cell>
          <cell r="CL240">
            <v>7.2256885812216912E-2</v>
          </cell>
          <cell r="CN240">
            <v>1.337</v>
          </cell>
          <cell r="CQ240">
            <v>1.3369266474253401</v>
          </cell>
          <cell r="CS240">
            <v>1.337</v>
          </cell>
          <cell r="CX240">
            <v>1.3369266474253401</v>
          </cell>
          <cell r="CZ240">
            <v>0</v>
          </cell>
          <cell r="DC240">
            <v>0</v>
          </cell>
          <cell r="DE240">
            <v>0</v>
          </cell>
          <cell r="DH240">
            <v>0</v>
          </cell>
          <cell r="DJ240">
            <v>4.7E-2</v>
          </cell>
          <cell r="DM240">
            <v>4.6600132255396498E-2</v>
          </cell>
          <cell r="DO240">
            <v>8.6999999999999994E-2</v>
          </cell>
          <cell r="DR240">
            <v>8.7208358539480502E-2</v>
          </cell>
          <cell r="DT240">
            <v>0.107</v>
          </cell>
          <cell r="DW240">
            <v>0.107329648635967</v>
          </cell>
          <cell r="DY240">
            <v>0.192</v>
          </cell>
          <cell r="EB240">
            <v>0.191703215365748</v>
          </cell>
          <cell r="ED240">
            <v>0</v>
          </cell>
          <cell r="EG240">
            <v>0</v>
          </cell>
          <cell r="EI240">
            <v>-6.2E-2</v>
          </cell>
          <cell r="EL240">
            <v>-6.1597302376096501E-2</v>
          </cell>
          <cell r="EN240">
            <v>-0.115</v>
          </cell>
          <cell r="EQ240">
            <v>-0.115229658492268</v>
          </cell>
        </row>
        <row r="245">
          <cell r="C245" t="str">
            <v>51101KPI120Allcustom3USD Total</v>
          </cell>
          <cell r="E245">
            <v>2261</v>
          </cell>
          <cell r="H245">
            <v>2261.2321661435999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D245">
            <v>0</v>
          </cell>
          <cell r="AG245">
            <v>0</v>
          </cell>
          <cell r="AI245">
            <v>0</v>
          </cell>
          <cell r="AL245">
            <v>0</v>
          </cell>
          <cell r="AN245">
            <v>0</v>
          </cell>
          <cell r="AQ245">
            <v>0</v>
          </cell>
          <cell r="AS245">
            <v>0</v>
          </cell>
          <cell r="AV245">
            <v>0</v>
          </cell>
          <cell r="BK245">
            <v>2261.232</v>
          </cell>
          <cell r="BN245">
            <v>2261.2321661435999</v>
          </cell>
          <cell r="BW245">
            <v>2261.232</v>
          </cell>
          <cell r="CD245">
            <v>0</v>
          </cell>
        </row>
        <row r="246">
          <cell r="C246" t="str">
            <v>51101KPI110Allcustom3USD Total</v>
          </cell>
          <cell r="E246">
            <v>2370</v>
          </cell>
          <cell r="H246">
            <v>2370.2635773850898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D246">
            <v>0</v>
          </cell>
          <cell r="AG246">
            <v>0</v>
          </cell>
          <cell r="AI246">
            <v>0</v>
          </cell>
          <cell r="AL246">
            <v>0</v>
          </cell>
          <cell r="AN246">
            <v>0</v>
          </cell>
          <cell r="AQ246">
            <v>0</v>
          </cell>
          <cell r="AS246">
            <v>0</v>
          </cell>
          <cell r="AV246">
            <v>0</v>
          </cell>
          <cell r="BK246">
            <v>2370.2640000000001</v>
          </cell>
          <cell r="BN246">
            <v>2370.2635773850898</v>
          </cell>
          <cell r="BW246">
            <v>2370.2640000000001</v>
          </cell>
          <cell r="CD246">
            <v>0</v>
          </cell>
        </row>
        <row r="247">
          <cell r="C247" t="str">
            <v>51102KPI120Allcustom3USD Total</v>
          </cell>
          <cell r="E247">
            <v>2484</v>
          </cell>
          <cell r="H247">
            <v>2483.9110000000001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D247">
            <v>0</v>
          </cell>
          <cell r="AG247">
            <v>0</v>
          </cell>
          <cell r="AI247">
            <v>0</v>
          </cell>
          <cell r="AL247">
            <v>0</v>
          </cell>
          <cell r="AN247">
            <v>0</v>
          </cell>
          <cell r="AQ247">
            <v>0</v>
          </cell>
          <cell r="AS247">
            <v>0</v>
          </cell>
          <cell r="AV247">
            <v>0</v>
          </cell>
          <cell r="BK247">
            <v>2483.9110000000001</v>
          </cell>
          <cell r="BN247">
            <v>2483.9110000000001</v>
          </cell>
          <cell r="BW247">
            <v>2483.9110000000001</v>
          </cell>
          <cell r="CD247">
            <v>0</v>
          </cell>
        </row>
        <row r="248">
          <cell r="C248" t="str">
            <v>51102KPI110Allcustom3USD Total</v>
          </cell>
          <cell r="E248">
            <v>4691</v>
          </cell>
          <cell r="H248">
            <v>4691.2965000000004</v>
          </cell>
          <cell r="J248">
            <v>0</v>
          </cell>
          <cell r="M248">
            <v>0</v>
          </cell>
          <cell r="O248">
            <v>0</v>
          </cell>
          <cell r="R248">
            <v>0</v>
          </cell>
          <cell r="T248">
            <v>0</v>
          </cell>
          <cell r="W248">
            <v>0</v>
          </cell>
          <cell r="Y248">
            <v>0</v>
          </cell>
          <cell r="AB248">
            <v>0</v>
          </cell>
          <cell r="AD248">
            <v>0</v>
          </cell>
          <cell r="AG248">
            <v>0</v>
          </cell>
          <cell r="AI248">
            <v>0</v>
          </cell>
          <cell r="AL248">
            <v>0</v>
          </cell>
          <cell r="AN248">
            <v>0</v>
          </cell>
          <cell r="AQ248">
            <v>0</v>
          </cell>
          <cell r="AS248">
            <v>0</v>
          </cell>
          <cell r="AV248">
            <v>0</v>
          </cell>
          <cell r="BK248">
            <v>4691.2969999999996</v>
          </cell>
          <cell r="BN248">
            <v>4691.2965000000004</v>
          </cell>
          <cell r="BW248">
            <v>4691.2969999999996</v>
          </cell>
          <cell r="CD248">
            <v>0</v>
          </cell>
        </row>
        <row r="249">
          <cell r="C249" t="str">
            <v>51105KPI120Allcustom3USD Total</v>
          </cell>
          <cell r="E249">
            <v>335</v>
          </cell>
          <cell r="H249">
            <v>335.29732152075701</v>
          </cell>
          <cell r="J249">
            <v>0</v>
          </cell>
          <cell r="M249">
            <v>0</v>
          </cell>
          <cell r="O249">
            <v>0</v>
          </cell>
          <cell r="R249">
            <v>0</v>
          </cell>
          <cell r="T249">
            <v>0</v>
          </cell>
          <cell r="W249">
            <v>0</v>
          </cell>
          <cell r="Y249">
            <v>0</v>
          </cell>
          <cell r="AB249">
            <v>0</v>
          </cell>
          <cell r="AD249">
            <v>0</v>
          </cell>
          <cell r="AG249">
            <v>0</v>
          </cell>
          <cell r="AI249">
            <v>0</v>
          </cell>
          <cell r="AL249">
            <v>0</v>
          </cell>
          <cell r="AN249">
            <v>0</v>
          </cell>
          <cell r="AQ249">
            <v>0</v>
          </cell>
          <cell r="AS249">
            <v>0</v>
          </cell>
          <cell r="AV249">
            <v>0</v>
          </cell>
          <cell r="BK249">
            <v>335.29700000000003</v>
          </cell>
          <cell r="BN249">
            <v>335.29732152075701</v>
          </cell>
          <cell r="BW249">
            <v>335.29700000000003</v>
          </cell>
          <cell r="CD249">
            <v>0</v>
          </cell>
        </row>
        <row r="250">
          <cell r="C250" t="str">
            <v>51105KPI110Allcustom3USD Total</v>
          </cell>
          <cell r="E250">
            <v>346</v>
          </cell>
          <cell r="H250">
            <v>346.30208372618603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D250">
            <v>0</v>
          </cell>
          <cell r="AG250">
            <v>0</v>
          </cell>
          <cell r="AI250">
            <v>0</v>
          </cell>
          <cell r="AL250">
            <v>0</v>
          </cell>
          <cell r="AN250">
            <v>0</v>
          </cell>
          <cell r="AQ250">
            <v>0</v>
          </cell>
          <cell r="AS250">
            <v>0</v>
          </cell>
          <cell r="AV250">
            <v>0</v>
          </cell>
          <cell r="BK250">
            <v>346.30200000000002</v>
          </cell>
          <cell r="BN250">
            <v>346.30208372618603</v>
          </cell>
          <cell r="BW250">
            <v>346.30200000000002</v>
          </cell>
          <cell r="CD250">
            <v>0</v>
          </cell>
        </row>
        <row r="251">
          <cell r="C251" t="str">
            <v>51106KPI120Allcustom3USD Total</v>
          </cell>
          <cell r="E251">
            <v>2246</v>
          </cell>
          <cell r="H251">
            <v>2246.38984192419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D251">
            <v>0</v>
          </cell>
          <cell r="AG251">
            <v>0</v>
          </cell>
          <cell r="AI251">
            <v>0</v>
          </cell>
          <cell r="AL251">
            <v>0</v>
          </cell>
          <cell r="AN251">
            <v>0</v>
          </cell>
          <cell r="AQ251">
            <v>0</v>
          </cell>
          <cell r="AS251">
            <v>0</v>
          </cell>
          <cell r="AV251">
            <v>0</v>
          </cell>
          <cell r="BK251">
            <v>2246.39</v>
          </cell>
          <cell r="BN251">
            <v>2246.38984192419</v>
          </cell>
          <cell r="BW251">
            <v>2246.39</v>
          </cell>
          <cell r="CD251">
            <v>0</v>
          </cell>
        </row>
        <row r="252">
          <cell r="C252" t="str">
            <v>51106KPI110Allcustom3USD Total</v>
          </cell>
          <cell r="E252">
            <v>2342</v>
          </cell>
          <cell r="H252">
            <v>2341.86373861636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D252">
            <v>0</v>
          </cell>
          <cell r="AG252">
            <v>0</v>
          </cell>
          <cell r="AI252">
            <v>0</v>
          </cell>
          <cell r="AL252">
            <v>0</v>
          </cell>
          <cell r="AN252">
            <v>0</v>
          </cell>
          <cell r="AQ252">
            <v>0</v>
          </cell>
          <cell r="AS252">
            <v>0</v>
          </cell>
          <cell r="AV252">
            <v>0</v>
          </cell>
          <cell r="BK252">
            <v>2341.864</v>
          </cell>
          <cell r="BN252">
            <v>2341.86373861636</v>
          </cell>
          <cell r="BW252">
            <v>2341.864</v>
          </cell>
          <cell r="CD252">
            <v>0</v>
          </cell>
        </row>
        <row r="253">
          <cell r="C253" t="str">
            <v>52501KPI120Allcustom3USD Total</v>
          </cell>
          <cell r="E253">
            <v>0</v>
          </cell>
          <cell r="H253">
            <v>0</v>
          </cell>
          <cell r="J253">
            <v>62</v>
          </cell>
          <cell r="M253">
            <v>61.9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61.9</v>
          </cell>
          <cell r="BN253">
            <v>61.9</v>
          </cell>
          <cell r="BW253">
            <v>61.9</v>
          </cell>
          <cell r="CD253">
            <v>0</v>
          </cell>
        </row>
        <row r="254">
          <cell r="C254" t="str">
            <v>52501KPI110Allcustom3USD Total</v>
          </cell>
          <cell r="E254">
            <v>0</v>
          </cell>
          <cell r="H254">
            <v>0</v>
          </cell>
          <cell r="J254">
            <v>58</v>
          </cell>
          <cell r="M254">
            <v>57.9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57.9</v>
          </cell>
          <cell r="BN254">
            <v>57.9</v>
          </cell>
          <cell r="BW254">
            <v>57.9</v>
          </cell>
          <cell r="CD254">
            <v>0</v>
          </cell>
        </row>
        <row r="255">
          <cell r="C255" t="str">
            <v>52502TKPI120Allcustom3USD Total</v>
          </cell>
          <cell r="E255">
            <v>0</v>
          </cell>
          <cell r="H255">
            <v>0</v>
          </cell>
          <cell r="J255">
            <v>306</v>
          </cell>
          <cell r="M255">
            <v>305.88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305.88</v>
          </cell>
          <cell r="BN255">
            <v>305.88</v>
          </cell>
          <cell r="BW255">
            <v>305.88</v>
          </cell>
          <cell r="CD255">
            <v>0</v>
          </cell>
        </row>
        <row r="256">
          <cell r="C256" t="str">
            <v>52502TKPI110Allcustom3USD Total</v>
          </cell>
          <cell r="E256">
            <v>0</v>
          </cell>
          <cell r="H256">
            <v>0</v>
          </cell>
          <cell r="J256">
            <v>305</v>
          </cell>
          <cell r="M256">
            <v>305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305</v>
          </cell>
          <cell r="BN256">
            <v>305</v>
          </cell>
          <cell r="BW256">
            <v>305</v>
          </cell>
          <cell r="CD256">
            <v>0</v>
          </cell>
        </row>
        <row r="257">
          <cell r="C257" t="str">
            <v>51020TKPI120Allcustom3USD Total</v>
          </cell>
          <cell r="E257">
            <v>0</v>
          </cell>
          <cell r="H257">
            <v>0</v>
          </cell>
          <cell r="J257">
            <v>0</v>
          </cell>
          <cell r="M257">
            <v>0</v>
          </cell>
          <cell r="O257">
            <v>9.1999999999999993</v>
          </cell>
          <cell r="R257">
            <v>9.1589318300000002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91.6</v>
          </cell>
          <cell r="BN257">
            <v>91.589318300000002</v>
          </cell>
          <cell r="BW257">
            <v>91.6</v>
          </cell>
          <cell r="CD257">
            <v>0</v>
          </cell>
        </row>
        <row r="258">
          <cell r="C258" t="str">
            <v>51020TKPI110Allcustom3USD Total</v>
          </cell>
          <cell r="E258">
            <v>0</v>
          </cell>
          <cell r="H258">
            <v>0</v>
          </cell>
          <cell r="J258">
            <v>0</v>
          </cell>
          <cell r="M258">
            <v>0</v>
          </cell>
          <cell r="O258">
            <v>18.3</v>
          </cell>
          <cell r="R258">
            <v>18.272231530000003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18.3</v>
          </cell>
          <cell r="BN258">
            <v>18.272231530000003</v>
          </cell>
          <cell r="BW258">
            <v>18.3</v>
          </cell>
          <cell r="CD258">
            <v>0</v>
          </cell>
        </row>
        <row r="259">
          <cell r="C259" t="str">
            <v>51811KPI120Allcustom3USD Total</v>
          </cell>
          <cell r="E259">
            <v>0</v>
          </cell>
          <cell r="H259">
            <v>0</v>
          </cell>
          <cell r="J259">
            <v>0</v>
          </cell>
          <cell r="M259">
            <v>0</v>
          </cell>
          <cell r="O259">
            <v>0</v>
          </cell>
          <cell r="R259">
            <v>0</v>
          </cell>
          <cell r="T259">
            <v>0.98</v>
          </cell>
          <cell r="W259">
            <v>0.98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0.98</v>
          </cell>
          <cell r="BN259">
            <v>0.98</v>
          </cell>
          <cell r="BW259">
            <v>0.98</v>
          </cell>
          <cell r="CD259">
            <v>0</v>
          </cell>
        </row>
        <row r="260">
          <cell r="C260" t="str">
            <v>51811KPI110Allcustom3USD Total</v>
          </cell>
          <cell r="E260">
            <v>0</v>
          </cell>
          <cell r="H260">
            <v>0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0.98</v>
          </cell>
          <cell r="W260">
            <v>0.98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0.98</v>
          </cell>
          <cell r="BN260">
            <v>0.98</v>
          </cell>
          <cell r="BW260">
            <v>0.98</v>
          </cell>
          <cell r="CD260">
            <v>0</v>
          </cell>
        </row>
        <row r="264">
          <cell r="C264" t="str">
            <v>50701CAllcustom2Allcustom3USD Total</v>
          </cell>
          <cell r="BK264">
            <v>6.9505048465423908E-2</v>
          </cell>
          <cell r="BN264">
            <v>6.9505048465423908E-2</v>
          </cell>
          <cell r="BW264">
            <v>6.9505048465423908E-2</v>
          </cell>
          <cell r="CD264">
            <v>0</v>
          </cell>
        </row>
        <row r="265">
          <cell r="C265" t="str">
            <v>50702CAllcustom2Allcustom3USD Total</v>
          </cell>
          <cell r="BK265">
            <v>0.59728947207500804</v>
          </cell>
          <cell r="BN265">
            <v>0.59728947207500804</v>
          </cell>
          <cell r="BW265">
            <v>0.59728947207500804</v>
          </cell>
          <cell r="CD265">
            <v>0</v>
          </cell>
        </row>
        <row r="266">
          <cell r="C266" t="str">
            <v>50703CAllcustom2Allcustom3USD Total</v>
          </cell>
          <cell r="BK266">
            <v>121</v>
          </cell>
          <cell r="BL266">
            <v>0</v>
          </cell>
          <cell r="BN266">
            <v>121.463467446799</v>
          </cell>
          <cell r="BP266">
            <v>0</v>
          </cell>
          <cell r="BS266">
            <v>0</v>
          </cell>
          <cell r="BW266">
            <v>121</v>
          </cell>
          <cell r="CD266">
            <v>0</v>
          </cell>
        </row>
        <row r="267">
          <cell r="C267" t="str">
            <v>50704CAllcustom2Allcustom3USD Total</v>
          </cell>
          <cell r="BK267">
            <v>121</v>
          </cell>
          <cell r="BL267">
            <v>0</v>
          </cell>
          <cell r="BN267">
            <v>121.42275084726499</v>
          </cell>
          <cell r="BP267">
            <v>0</v>
          </cell>
          <cell r="BS267">
            <v>0</v>
          </cell>
          <cell r="BW267">
            <v>121</v>
          </cell>
          <cell r="CD267">
            <v>0</v>
          </cell>
        </row>
        <row r="268">
          <cell r="C268" t="str">
            <v>50705CAllcustom2Allcustom3USD Total</v>
          </cell>
          <cell r="BK268">
            <v>174</v>
          </cell>
          <cell r="BN268">
            <v>173.53635465164601</v>
          </cell>
          <cell r="BW268">
            <v>174</v>
          </cell>
          <cell r="CD268">
            <v>0</v>
          </cell>
        </row>
        <row r="271">
          <cell r="C271" t="str">
            <v>61165SHA410Allcustom3USD Total</v>
          </cell>
          <cell r="BK271">
            <v>1762</v>
          </cell>
          <cell r="BN271">
            <v>1762.25324999603</v>
          </cell>
          <cell r="BW271">
            <v>1762</v>
          </cell>
          <cell r="CD271">
            <v>0</v>
          </cell>
        </row>
        <row r="272">
          <cell r="C272" t="str">
            <v>61165SHA420Allcustom3USD Total</v>
          </cell>
          <cell r="BK272">
            <v>1818</v>
          </cell>
          <cell r="BN272">
            <v>1817.7454799959</v>
          </cell>
          <cell r="BW272">
            <v>1818</v>
          </cell>
          <cell r="CD272">
            <v>0</v>
          </cell>
        </row>
        <row r="274">
          <cell r="C274" t="str">
            <v>61120Allcustom2Allcustom3USD Total</v>
          </cell>
          <cell r="BK274">
            <v>21978000</v>
          </cell>
          <cell r="BN274">
            <v>21978000</v>
          </cell>
          <cell r="BV274">
            <v>0</v>
          </cell>
          <cell r="BW274">
            <v>21978000</v>
          </cell>
          <cell r="CD274">
            <v>0</v>
          </cell>
        </row>
        <row r="275">
          <cell r="C275" t="str">
            <v>61125Allcustom2Allcustom3USD Total</v>
          </cell>
          <cell r="BK275">
            <v>503583</v>
          </cell>
          <cell r="BL275">
            <v>0</v>
          </cell>
          <cell r="BN275">
            <v>503583.20555555605</v>
          </cell>
          <cell r="BV275">
            <v>0</v>
          </cell>
          <cell r="BW275">
            <v>503583</v>
          </cell>
          <cell r="CD275">
            <v>0</v>
          </cell>
        </row>
        <row r="276">
          <cell r="C276" t="str">
            <v>61130CAllcustom2Allcustom3USD Total</v>
          </cell>
          <cell r="BK276">
            <v>21474417</v>
          </cell>
          <cell r="BL276">
            <v>0</v>
          </cell>
          <cell r="BM276">
            <v>0</v>
          </cell>
          <cell r="BN276">
            <v>21474416.794444446</v>
          </cell>
          <cell r="BV276">
            <v>0</v>
          </cell>
          <cell r="BW276">
            <v>21474417</v>
          </cell>
          <cell r="CD276">
            <v>0</v>
          </cell>
          <cell r="CF276">
            <v>0</v>
          </cell>
        </row>
        <row r="278">
          <cell r="C278" t="str">
            <v>61135Allcustom2Allcustom3USD Total</v>
          </cell>
          <cell r="BK278">
            <v>7201</v>
          </cell>
          <cell r="BN278">
            <v>7201</v>
          </cell>
          <cell r="BW278">
            <v>7201</v>
          </cell>
          <cell r="CD278">
            <v>0</v>
          </cell>
        </row>
        <row r="280">
          <cell r="C280" t="str">
            <v>61170CAllcustom2Allcustom3USD Total</v>
          </cell>
          <cell r="BK280">
            <v>38403</v>
          </cell>
          <cell r="BN280">
            <v>38403.041421309405</v>
          </cell>
          <cell r="BW280">
            <v>38403</v>
          </cell>
          <cell r="CD280">
            <v>0</v>
          </cell>
        </row>
        <row r="285">
          <cell r="BK285">
            <v>3362</v>
          </cell>
          <cell r="BL285">
            <v>1</v>
          </cell>
          <cell r="BM285">
            <v>0</v>
          </cell>
          <cell r="BN285">
            <v>3361.5061384455066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W285">
            <v>3362</v>
          </cell>
        </row>
        <row r="286">
          <cell r="BK286">
            <v>2324</v>
          </cell>
          <cell r="BL286">
            <v>-1</v>
          </cell>
          <cell r="BM286">
            <v>0</v>
          </cell>
          <cell r="BN286">
            <v>2324.7397433995197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W286">
            <v>2324</v>
          </cell>
        </row>
        <row r="287">
          <cell r="C287" t="str">
            <v>40020Allcustom2Allcustom3USD Total</v>
          </cell>
          <cell r="BK287">
            <v>-316</v>
          </cell>
          <cell r="BN287">
            <v>-315.79476355702604</v>
          </cell>
          <cell r="BP287">
            <v>0</v>
          </cell>
          <cell r="BQ287">
            <v>0</v>
          </cell>
          <cell r="BS287">
            <v>0</v>
          </cell>
          <cell r="BW287">
            <v>-316</v>
          </cell>
          <cell r="CD287">
            <v>0</v>
          </cell>
        </row>
        <row r="288">
          <cell r="BK288">
            <v>-100</v>
          </cell>
          <cell r="BL288">
            <v>0</v>
          </cell>
          <cell r="BM288">
            <v>0</v>
          </cell>
          <cell r="BN288">
            <v>-100.388231289929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W288">
            <v>-100</v>
          </cell>
        </row>
        <row r="289">
          <cell r="BK289">
            <v>-42</v>
          </cell>
          <cell r="BL289">
            <v>0</v>
          </cell>
          <cell r="BM289">
            <v>0</v>
          </cell>
          <cell r="BN289">
            <v>-42.1301660976496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W289">
            <v>-42</v>
          </cell>
        </row>
        <row r="290">
          <cell r="C290" t="str">
            <v>40600TAllcustom2Allcustom3USD Total</v>
          </cell>
          <cell r="BK290">
            <v>-540</v>
          </cell>
          <cell r="BN290">
            <v>-539.57410416068899</v>
          </cell>
          <cell r="BP290">
            <v>0</v>
          </cell>
          <cell r="BS290">
            <v>0</v>
          </cell>
          <cell r="BW290">
            <v>-540</v>
          </cell>
          <cell r="CD290">
            <v>0</v>
          </cell>
          <cell r="CE290">
            <v>0</v>
          </cell>
        </row>
        <row r="291">
          <cell r="C291" t="str">
            <v>40800TAllcustom2Allcustom3USD Total</v>
          </cell>
          <cell r="BK291">
            <v>-10</v>
          </cell>
          <cell r="BN291">
            <v>-10.431808464511299</v>
          </cell>
          <cell r="BP291">
            <v>0</v>
          </cell>
          <cell r="BS291">
            <v>0</v>
          </cell>
          <cell r="BW291">
            <v>-10</v>
          </cell>
          <cell r="CD291">
            <v>0</v>
          </cell>
        </row>
        <row r="292">
          <cell r="C292" t="str">
            <v>40200TAllcustom2Allcustom3USD Total</v>
          </cell>
          <cell r="BK292">
            <v>66</v>
          </cell>
          <cell r="BL292">
            <v>0</v>
          </cell>
          <cell r="BN292">
            <v>65.732367316585098</v>
          </cell>
          <cell r="BP292">
            <v>0</v>
          </cell>
          <cell r="BQ292">
            <v>0</v>
          </cell>
          <cell r="BS292">
            <v>0</v>
          </cell>
          <cell r="BW292">
            <v>66</v>
          </cell>
          <cell r="CD292">
            <v>0</v>
          </cell>
        </row>
        <row r="293">
          <cell r="C293" t="str">
            <v>40850TAllcustom2Allcustom3USD Total</v>
          </cell>
          <cell r="BK293">
            <v>4744</v>
          </cell>
          <cell r="BL293">
            <v>0</v>
          </cell>
          <cell r="BM293">
            <v>0</v>
          </cell>
          <cell r="BN293">
            <v>4743.6591755918071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U293">
            <v>0</v>
          </cell>
          <cell r="BV293">
            <v>0</v>
          </cell>
          <cell r="BW293">
            <v>4744</v>
          </cell>
          <cell r="CD293">
            <v>0</v>
          </cell>
          <cell r="CF293">
            <v>0</v>
          </cell>
        </row>
        <row r="295">
          <cell r="C295" t="str">
            <v>40950TAllcustom2Allcustom3USD Total</v>
          </cell>
          <cell r="BK295">
            <v>94</v>
          </cell>
          <cell r="BL295">
            <v>0</v>
          </cell>
          <cell r="BN295">
            <v>93.879376752756997</v>
          </cell>
          <cell r="BP295">
            <v>0</v>
          </cell>
          <cell r="BQ295">
            <v>0</v>
          </cell>
          <cell r="BS295">
            <v>0</v>
          </cell>
          <cell r="BW295">
            <v>94</v>
          </cell>
          <cell r="CD295">
            <v>0</v>
          </cell>
        </row>
        <row r="297">
          <cell r="C297" t="str">
            <v>41300TAllcustom2Allcustom3USD Total</v>
          </cell>
          <cell r="BK297">
            <v>-83</v>
          </cell>
          <cell r="BL297">
            <v>0</v>
          </cell>
          <cell r="BN297">
            <v>-82.5782275301341</v>
          </cell>
          <cell r="BP297">
            <v>0</v>
          </cell>
          <cell r="BQ297">
            <v>0</v>
          </cell>
          <cell r="BS297">
            <v>0</v>
          </cell>
          <cell r="BW297">
            <v>-83</v>
          </cell>
          <cell r="CD297">
            <v>0</v>
          </cell>
        </row>
        <row r="298">
          <cell r="C298" t="str">
            <v>41490TAllcustom2Allcustom3USD Total</v>
          </cell>
          <cell r="BK298">
            <v>-42</v>
          </cell>
          <cell r="BN298">
            <v>-42.396769945386097</v>
          </cell>
          <cell r="BP298">
            <v>0</v>
          </cell>
          <cell r="BS298">
            <v>0</v>
          </cell>
          <cell r="BW298">
            <v>-42</v>
          </cell>
          <cell r="CD298">
            <v>0</v>
          </cell>
        </row>
        <row r="299">
          <cell r="C299" t="str">
            <v>CF_financial_expense_USD</v>
          </cell>
          <cell r="BK299">
            <v>-125</v>
          </cell>
          <cell r="BL299">
            <v>0</v>
          </cell>
          <cell r="BM299">
            <v>0</v>
          </cell>
          <cell r="BN299">
            <v>-124.9749974755202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U299">
            <v>0</v>
          </cell>
          <cell r="BV299">
            <v>0</v>
          </cell>
          <cell r="BW299">
            <v>-125</v>
          </cell>
          <cell r="CD299">
            <v>0</v>
          </cell>
        </row>
        <row r="301">
          <cell r="C301" t="str">
            <v>41400TAllcustom2Allcustom3USD Total</v>
          </cell>
          <cell r="BK301">
            <v>-986</v>
          </cell>
          <cell r="BN301">
            <v>-985.97154609109703</v>
          </cell>
          <cell r="BP301">
            <v>0</v>
          </cell>
          <cell r="BS301">
            <v>0</v>
          </cell>
          <cell r="BW301">
            <v>-986</v>
          </cell>
          <cell r="CD301">
            <v>0</v>
          </cell>
        </row>
        <row r="302">
          <cell r="C302" t="str">
            <v>41500TAllcustom2Allcustom3USD Total</v>
          </cell>
          <cell r="BK302">
            <v>3727</v>
          </cell>
          <cell r="BL302">
            <v>0</v>
          </cell>
          <cell r="BM302">
            <v>0</v>
          </cell>
          <cell r="BN302">
            <v>3726.5920087779464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U302">
            <v>0</v>
          </cell>
          <cell r="BV302">
            <v>0</v>
          </cell>
          <cell r="BW302">
            <v>3727</v>
          </cell>
          <cell r="CD302">
            <v>0</v>
          </cell>
          <cell r="CF302">
            <v>0</v>
          </cell>
        </row>
        <row r="305">
          <cell r="C305" t="str">
            <v>41850TAllcustom2Allcustom3USD Total</v>
          </cell>
          <cell r="BK305">
            <v>-3878</v>
          </cell>
          <cell r="BN305">
            <v>-3877.5291572247602</v>
          </cell>
          <cell r="BP305">
            <v>0</v>
          </cell>
          <cell r="BS305">
            <v>0</v>
          </cell>
          <cell r="BW305">
            <v>-3878</v>
          </cell>
          <cell r="CD305">
            <v>0</v>
          </cell>
        </row>
        <row r="307">
          <cell r="C307" t="str">
            <v>42300TAllcustom2Allcustom3USD Total</v>
          </cell>
          <cell r="BK307">
            <v>295</v>
          </cell>
          <cell r="BL307">
            <v>-1</v>
          </cell>
          <cell r="BN307">
            <v>295.76248508127702</v>
          </cell>
          <cell r="BP307">
            <v>0</v>
          </cell>
          <cell r="BQ307">
            <v>0</v>
          </cell>
          <cell r="BS307">
            <v>0</v>
          </cell>
          <cell r="BW307">
            <v>295</v>
          </cell>
          <cell r="CD307">
            <v>0</v>
          </cell>
        </row>
        <row r="308">
          <cell r="C308" t="str">
            <v>44250TAllcustom2Allcustom3USD Total</v>
          </cell>
          <cell r="BK308">
            <v>8</v>
          </cell>
          <cell r="BN308">
            <v>7.7539369873494808</v>
          </cell>
          <cell r="BP308">
            <v>0</v>
          </cell>
          <cell r="BS308">
            <v>0</v>
          </cell>
          <cell r="BW308">
            <v>8</v>
          </cell>
          <cell r="CD308">
            <v>0</v>
          </cell>
        </row>
        <row r="309">
          <cell r="C309" t="str">
            <v>CF_sale_of_assets_USD</v>
          </cell>
          <cell r="BK309">
            <v>303</v>
          </cell>
          <cell r="BL309">
            <v>-1</v>
          </cell>
          <cell r="BM309">
            <v>0</v>
          </cell>
          <cell r="BN309">
            <v>303.51642206862653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U309">
            <v>0</v>
          </cell>
          <cell r="BV309">
            <v>0</v>
          </cell>
          <cell r="BW309">
            <v>303</v>
          </cell>
          <cell r="CD309">
            <v>0</v>
          </cell>
        </row>
        <row r="311">
          <cell r="C311" t="str">
            <v>42600TAllcustom2Allcustom3USD Total</v>
          </cell>
          <cell r="BK311">
            <v>-9</v>
          </cell>
          <cell r="BN311">
            <v>-9.0206949141094288</v>
          </cell>
          <cell r="BP311">
            <v>0</v>
          </cell>
          <cell r="BS311">
            <v>0</v>
          </cell>
          <cell r="BW311">
            <v>-9</v>
          </cell>
          <cell r="CD311">
            <v>0</v>
          </cell>
        </row>
        <row r="312">
          <cell r="C312" t="str">
            <v>42850TAllcustom2Allcustom3USD Total</v>
          </cell>
          <cell r="BK312">
            <v>33</v>
          </cell>
          <cell r="BN312">
            <v>32.6378602996814</v>
          </cell>
          <cell r="BP312">
            <v>0</v>
          </cell>
          <cell r="BS312">
            <v>0</v>
          </cell>
          <cell r="BW312">
            <v>33</v>
          </cell>
          <cell r="CD312">
            <v>0</v>
          </cell>
        </row>
        <row r="313">
          <cell r="C313" t="str">
            <v>43600TAllcustom2Allcustom3USD Total</v>
          </cell>
          <cell r="BK313">
            <v>4983</v>
          </cell>
          <cell r="BN313">
            <v>4982.5675117893697</v>
          </cell>
          <cell r="BP313">
            <v>0</v>
          </cell>
          <cell r="BS313">
            <v>0</v>
          </cell>
          <cell r="BW313">
            <v>4983</v>
          </cell>
          <cell r="CD313">
            <v>0</v>
          </cell>
        </row>
        <row r="314">
          <cell r="C314" t="str">
            <v>44300TAllcustom2Allcustom3USD Total</v>
          </cell>
          <cell r="BK314">
            <v>1432</v>
          </cell>
          <cell r="BL314">
            <v>-1</v>
          </cell>
          <cell r="BM314">
            <v>0</v>
          </cell>
          <cell r="BN314">
            <v>1432.1719420188083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U314">
            <v>0</v>
          </cell>
          <cell r="BV314">
            <v>0</v>
          </cell>
          <cell r="BW314">
            <v>1432</v>
          </cell>
          <cell r="CD314">
            <v>0</v>
          </cell>
          <cell r="CF314">
            <v>0</v>
          </cell>
        </row>
        <row r="315">
          <cell r="C315" t="str">
            <v>44500TAllcustom2Allcustom3USD Total</v>
          </cell>
          <cell r="BK315">
            <v>-35</v>
          </cell>
          <cell r="BL315">
            <v>1</v>
          </cell>
          <cell r="BN315">
            <v>-35.519200862262501</v>
          </cell>
          <cell r="BP315">
            <v>0</v>
          </cell>
          <cell r="BQ315">
            <v>0</v>
          </cell>
          <cell r="BS315">
            <v>0</v>
          </cell>
          <cell r="BW315">
            <v>-35</v>
          </cell>
          <cell r="CD315">
            <v>0</v>
          </cell>
        </row>
        <row r="316">
          <cell r="C316" t="str">
            <v>44900TAllcustom2Allcustom3USD Total</v>
          </cell>
          <cell r="BK316">
            <v>1397</v>
          </cell>
          <cell r="BL316">
            <v>0</v>
          </cell>
          <cell r="BM316">
            <v>0</v>
          </cell>
          <cell r="BN316">
            <v>1396.6527411565457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U316">
            <v>0</v>
          </cell>
          <cell r="BV316">
            <v>0</v>
          </cell>
          <cell r="BW316">
            <v>1397</v>
          </cell>
          <cell r="CD316">
            <v>0</v>
          </cell>
          <cell r="CF316">
            <v>0</v>
          </cell>
        </row>
        <row r="319">
          <cell r="C319" t="str">
            <v>45600TAllcustom2Allcustom3USD Total</v>
          </cell>
          <cell r="BK319">
            <v>-802</v>
          </cell>
          <cell r="BN319">
            <v>-801.83186186448597</v>
          </cell>
          <cell r="BP319">
            <v>0</v>
          </cell>
          <cell r="BS319">
            <v>0</v>
          </cell>
          <cell r="BW319">
            <v>-802</v>
          </cell>
          <cell r="CD319">
            <v>0</v>
          </cell>
        </row>
        <row r="320">
          <cell r="C320" t="str">
            <v>45100TAllcustom2Allcustom3USD Total</v>
          </cell>
          <cell r="BK320">
            <v>667</v>
          </cell>
          <cell r="BL320">
            <v>-1</v>
          </cell>
          <cell r="BN320">
            <v>668.05232461641901</v>
          </cell>
          <cell r="BP320">
            <v>0</v>
          </cell>
          <cell r="BQ320">
            <v>0</v>
          </cell>
          <cell r="BS320">
            <v>0</v>
          </cell>
          <cell r="BW320">
            <v>667</v>
          </cell>
          <cell r="CD320">
            <v>0</v>
          </cell>
        </row>
        <row r="321">
          <cell r="C321" t="str">
            <v>45602Allcustom2Allcustom3USD Total</v>
          </cell>
          <cell r="BK321">
            <v>-6141</v>
          </cell>
          <cell r="BN321">
            <v>-6141.2939999999999</v>
          </cell>
          <cell r="BP321">
            <v>0</v>
          </cell>
          <cell r="BS321">
            <v>0</v>
          </cell>
          <cell r="BW321">
            <v>-6141</v>
          </cell>
          <cell r="CD321">
            <v>0</v>
          </cell>
        </row>
        <row r="322">
          <cell r="C322" t="str">
            <v>45604Allcustom2Allcustom3USD Total</v>
          </cell>
          <cell r="BK322">
            <v>-90</v>
          </cell>
          <cell r="BN322">
            <v>-89.522000000000006</v>
          </cell>
          <cell r="BP322">
            <v>0</v>
          </cell>
          <cell r="BS322">
            <v>0</v>
          </cell>
          <cell r="BW322">
            <v>-90</v>
          </cell>
          <cell r="CD322">
            <v>0</v>
          </cell>
        </row>
        <row r="323">
          <cell r="C323" t="str">
            <v>45630Allcustom2Allcustom3USD Total</v>
          </cell>
          <cell r="BK323">
            <v>-268</v>
          </cell>
          <cell r="BN323">
            <v>-268.49544669048396</v>
          </cell>
          <cell r="BP323">
            <v>0</v>
          </cell>
          <cell r="BS323">
            <v>0</v>
          </cell>
          <cell r="BW323">
            <v>-268</v>
          </cell>
          <cell r="CD323">
            <v>0</v>
          </cell>
        </row>
        <row r="324">
          <cell r="C324" t="str">
            <v>45640Allcustom2Allcustom3USD Total</v>
          </cell>
          <cell r="BK324">
            <v>25</v>
          </cell>
          <cell r="BN324">
            <v>24.908168967307002</v>
          </cell>
          <cell r="BP324">
            <v>0</v>
          </cell>
          <cell r="BS324">
            <v>0</v>
          </cell>
          <cell r="BW324">
            <v>25</v>
          </cell>
          <cell r="CD324">
            <v>0</v>
          </cell>
        </row>
        <row r="325">
          <cell r="C325" t="str">
            <v>45700TAllcustom2Allcustom3USD Total</v>
          </cell>
          <cell r="BK325">
            <v>-1</v>
          </cell>
          <cell r="BN325">
            <v>-1.4190101834360256</v>
          </cell>
          <cell r="BP325">
            <v>0</v>
          </cell>
          <cell r="BS325">
            <v>3.6000013351440401E-7</v>
          </cell>
          <cell r="BW325">
            <v>-1</v>
          </cell>
          <cell r="CD325">
            <v>0</v>
          </cell>
        </row>
        <row r="326">
          <cell r="C326" t="str">
            <v>45800TAllcustom2Allcustom3USD Total</v>
          </cell>
          <cell r="BK326">
            <v>-6610</v>
          </cell>
          <cell r="BL326">
            <v>-1</v>
          </cell>
          <cell r="BM326">
            <v>0</v>
          </cell>
          <cell r="BN326">
            <v>-6609.6018251546793</v>
          </cell>
          <cell r="BP326">
            <v>0</v>
          </cell>
          <cell r="BQ326">
            <v>0</v>
          </cell>
          <cell r="BR326">
            <v>0</v>
          </cell>
          <cell r="BS326">
            <v>3.6000013351440401E-7</v>
          </cell>
          <cell r="BU326">
            <v>0</v>
          </cell>
          <cell r="BV326">
            <v>0</v>
          </cell>
          <cell r="BW326">
            <v>-6610</v>
          </cell>
          <cell r="CD326">
            <v>0</v>
          </cell>
        </row>
        <row r="329">
          <cell r="C329" t="str">
            <v>45900TAllcustom2Allcustom3USD Total</v>
          </cell>
          <cell r="BK329">
            <v>-1486</v>
          </cell>
          <cell r="BL329">
            <v>-1</v>
          </cell>
          <cell r="BM329">
            <v>0</v>
          </cell>
          <cell r="BN329">
            <v>-1486.3570752201872</v>
          </cell>
          <cell r="BP329">
            <v>0</v>
          </cell>
          <cell r="BQ329">
            <v>0</v>
          </cell>
          <cell r="BR329">
            <v>0</v>
          </cell>
          <cell r="BS329">
            <v>3.6000013351440401E-7</v>
          </cell>
          <cell r="BU329">
            <v>0</v>
          </cell>
          <cell r="BV329">
            <v>0</v>
          </cell>
          <cell r="BW329">
            <v>-1486</v>
          </cell>
          <cell r="CD329">
            <v>0</v>
          </cell>
          <cell r="CF329">
            <v>0</v>
          </cell>
        </row>
        <row r="332">
          <cell r="C332" t="str">
            <v>CF_non-cash_items_USD</v>
          </cell>
          <cell r="BK332">
            <v>1922</v>
          </cell>
          <cell r="BL332">
            <v>-1</v>
          </cell>
          <cell r="BM332">
            <v>0</v>
          </cell>
          <cell r="BN332">
            <v>1921.7271413069889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W332">
            <v>1922</v>
          </cell>
        </row>
        <row r="333">
          <cell r="C333" t="str">
            <v>CF_financial_payments_USD</v>
          </cell>
          <cell r="BK333">
            <v>-31</v>
          </cell>
          <cell r="BL333">
            <v>0</v>
          </cell>
          <cell r="BM333">
            <v>0</v>
          </cell>
          <cell r="BN333">
            <v>-31.095620722763201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W333">
            <v>-31</v>
          </cell>
        </row>
        <row r="334">
          <cell r="C334" t="str">
            <v>CF_acq_sale_subsidiaries_USD</v>
          </cell>
          <cell r="BK334">
            <v>5007</v>
          </cell>
          <cell r="BL334">
            <v>0</v>
          </cell>
          <cell r="BM334">
            <v>0</v>
          </cell>
          <cell r="BN334">
            <v>5006.1846771749415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W334">
            <v>5007</v>
          </cell>
        </row>
        <row r="335">
          <cell r="C335" t="str">
            <v>CF_repayment_proceeds_borrowings_USD</v>
          </cell>
          <cell r="BK335">
            <v>-135</v>
          </cell>
          <cell r="BL335">
            <v>-1</v>
          </cell>
          <cell r="BM335">
            <v>0</v>
          </cell>
          <cell r="BN335">
            <v>-133.77953724806696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W335">
            <v>-135</v>
          </cell>
        </row>
        <row r="337">
          <cell r="C337" t="str">
            <v>27200TAllcustom2M100CUSD Total</v>
          </cell>
          <cell r="BK337">
            <v>3507</v>
          </cell>
          <cell r="BN337">
            <v>3506.7659535154498</v>
          </cell>
          <cell r="BW337">
            <v>3507</v>
          </cell>
          <cell r="CD337">
            <v>0</v>
          </cell>
        </row>
        <row r="338">
          <cell r="C338" t="str">
            <v>27200TAllcustom2M990TUSD Total</v>
          </cell>
          <cell r="BK338">
            <v>1780</v>
          </cell>
          <cell r="BN338">
            <v>1779.6768088698202</v>
          </cell>
          <cell r="BW338">
            <v>1780</v>
          </cell>
          <cell r="CD338">
            <v>0</v>
          </cell>
        </row>
        <row r="339">
          <cell r="C339" t="str">
            <v>27260Allcustom2M100CUSD Total</v>
          </cell>
          <cell r="BK339">
            <v>1</v>
          </cell>
          <cell r="BN339">
            <v>1.3500237500000001</v>
          </cell>
          <cell r="BW339">
            <v>1</v>
          </cell>
          <cell r="CD339">
            <v>0</v>
          </cell>
        </row>
        <row r="340">
          <cell r="C340" t="str">
            <v>46100Allcustom2Allcustom3USD Total</v>
          </cell>
          <cell r="BK340">
            <v>-144</v>
          </cell>
          <cell r="BN340">
            <v>-143.88243034597099</v>
          </cell>
          <cell r="BW340">
            <v>-144</v>
          </cell>
          <cell r="CD340">
            <v>0</v>
          </cell>
        </row>
        <row r="342">
          <cell r="C342" t="str">
            <v>46900TAllcustom2Allcustom3USD Total</v>
          </cell>
          <cell r="BK342">
            <v>1714</v>
          </cell>
          <cell r="BN342">
            <v>1714.3919519177698</v>
          </cell>
          <cell r="BW342">
            <v>1714</v>
          </cell>
          <cell r="CD342">
            <v>0</v>
          </cell>
        </row>
        <row r="343">
          <cell r="C343" t="str">
            <v>34450Allcustom2M100CUSD Total</v>
          </cell>
          <cell r="BK343">
            <v>102</v>
          </cell>
          <cell r="BN343">
            <v>101.571848862811</v>
          </cell>
          <cell r="BW343">
            <v>102</v>
          </cell>
          <cell r="CD343">
            <v>0</v>
          </cell>
        </row>
        <row r="344">
          <cell r="C344" t="str">
            <v>34450Allcustom2M990TUSD Total</v>
          </cell>
          <cell r="BK344">
            <v>67</v>
          </cell>
          <cell r="BN344">
            <v>66.668125001914305</v>
          </cell>
          <cell r="BW344">
            <v>67</v>
          </cell>
          <cell r="CD344">
            <v>0</v>
          </cell>
        </row>
        <row r="346">
          <cell r="C346" t="str">
            <v>27130Allcustom2Allcustom3USD Total</v>
          </cell>
          <cell r="BK346">
            <v>569</v>
          </cell>
          <cell r="BN346">
            <v>568.73216395465511</v>
          </cell>
          <cell r="BW346">
            <v>569</v>
          </cell>
          <cell r="CD346">
            <v>0</v>
          </cell>
        </row>
        <row r="351">
          <cell r="BK351">
            <v>2658</v>
          </cell>
          <cell r="BL351">
            <v>1</v>
          </cell>
          <cell r="BM351">
            <v>0</v>
          </cell>
          <cell r="BN351">
            <v>2657.5786769321962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W351">
            <v>2658</v>
          </cell>
          <cell r="CF351">
            <v>0</v>
          </cell>
        </row>
        <row r="353">
          <cell r="BK353">
            <v>-192</v>
          </cell>
          <cell r="BL353">
            <v>1</v>
          </cell>
          <cell r="BM353">
            <v>0</v>
          </cell>
          <cell r="BN353">
            <v>-193.41413919972652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W353">
            <v>-192</v>
          </cell>
        </row>
        <row r="354">
          <cell r="C354" t="str">
            <v>Translation_reserve_USD</v>
          </cell>
          <cell r="BK354">
            <v>-273</v>
          </cell>
          <cell r="BN354">
            <v>-273.16521771695102</v>
          </cell>
          <cell r="BP354">
            <v>0</v>
          </cell>
          <cell r="BR354">
            <v>0</v>
          </cell>
          <cell r="BS354">
            <v>0</v>
          </cell>
          <cell r="BV354">
            <v>3</v>
          </cell>
          <cell r="BW354">
            <v>-270</v>
          </cell>
        </row>
        <row r="355">
          <cell r="C355" t="str">
            <v>68128CEQU300TAllcustom3USD Total</v>
          </cell>
          <cell r="BK355">
            <v>81</v>
          </cell>
          <cell r="BL355">
            <v>1</v>
          </cell>
          <cell r="BN355">
            <v>79.751078517224499</v>
          </cell>
          <cell r="BP355">
            <v>0</v>
          </cell>
          <cell r="BQ355">
            <v>0</v>
          </cell>
          <cell r="BS355">
            <v>0</v>
          </cell>
          <cell r="BV355">
            <v>1</v>
          </cell>
          <cell r="BW355">
            <v>82</v>
          </cell>
          <cell r="CD355">
            <v>0</v>
          </cell>
          <cell r="CF355">
            <v>0</v>
          </cell>
        </row>
        <row r="357">
          <cell r="C357" t="str">
            <v>68130CEQU300TAllcustom3USD Total</v>
          </cell>
          <cell r="BK357">
            <v>-77</v>
          </cell>
          <cell r="BL357">
            <v>-1</v>
          </cell>
          <cell r="BM357">
            <v>0</v>
          </cell>
          <cell r="BN357">
            <v>-76.4921132784836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V357">
            <v>-1</v>
          </cell>
          <cell r="BW357">
            <v>-78</v>
          </cell>
          <cell r="CD357">
            <v>0</v>
          </cell>
          <cell r="CF357">
            <v>0</v>
          </cell>
        </row>
        <row r="358">
          <cell r="C358" t="str">
            <v>68131CEQU300TAllcustom3USD Total</v>
          </cell>
          <cell r="BK358">
            <v>-1</v>
          </cell>
          <cell r="BN358">
            <v>-1.4808101716889899</v>
          </cell>
          <cell r="BP358">
            <v>0</v>
          </cell>
          <cell r="BS358">
            <v>0</v>
          </cell>
          <cell r="BW358">
            <v>-1</v>
          </cell>
          <cell r="CD358">
            <v>0</v>
          </cell>
        </row>
        <row r="359">
          <cell r="C359" t="str">
            <v>68132CEQU300TAllcustom3USD Total</v>
          </cell>
          <cell r="BK359">
            <v>0</v>
          </cell>
          <cell r="BN359">
            <v>0</v>
          </cell>
          <cell r="BP359">
            <v>0</v>
          </cell>
          <cell r="BS359">
            <v>0</v>
          </cell>
          <cell r="BW359">
            <v>0</v>
          </cell>
        </row>
        <row r="360">
          <cell r="C360" t="str">
            <v>68133EQU300TAllcustom3USD Total</v>
          </cell>
          <cell r="BK360">
            <v>-1</v>
          </cell>
          <cell r="BL360">
            <v>-1</v>
          </cell>
          <cell r="BN360">
            <v>0</v>
          </cell>
          <cell r="BP360">
            <v>0</v>
          </cell>
          <cell r="BS360">
            <v>0</v>
          </cell>
          <cell r="BV360">
            <v>1</v>
          </cell>
          <cell r="BW360">
            <v>0</v>
          </cell>
        </row>
        <row r="363">
          <cell r="C363" t="str">
            <v>68140CEQU300TAllcustom3USD Total</v>
          </cell>
          <cell r="BK363">
            <v>-180</v>
          </cell>
          <cell r="BL363">
            <v>-1</v>
          </cell>
          <cell r="BN363">
            <v>-179.16433166329301</v>
          </cell>
          <cell r="BP363">
            <v>0</v>
          </cell>
          <cell r="BQ363">
            <v>0</v>
          </cell>
          <cell r="BS363">
            <v>0</v>
          </cell>
          <cell r="BW363">
            <v>-180</v>
          </cell>
          <cell r="CD363">
            <v>0</v>
          </cell>
          <cell r="CE363">
            <v>0</v>
          </cell>
        </row>
        <row r="365">
          <cell r="C365" t="str">
            <v>68141CEQU300TAllcustom3USD Total</v>
          </cell>
          <cell r="BK365">
            <v>0</v>
          </cell>
          <cell r="BN365">
            <v>-0.29144720930905799</v>
          </cell>
          <cell r="BP365">
            <v>0</v>
          </cell>
          <cell r="BS365">
            <v>0</v>
          </cell>
          <cell r="BW365">
            <v>0</v>
          </cell>
          <cell r="CD365">
            <v>0</v>
          </cell>
        </row>
        <row r="366">
          <cell r="C366" t="str">
            <v>68142CEQU300TAllcustom3USD Total</v>
          </cell>
          <cell r="BK366">
            <v>181</v>
          </cell>
          <cell r="BN366">
            <v>181.41932212999998</v>
          </cell>
          <cell r="BP366">
            <v>0</v>
          </cell>
          <cell r="BS366">
            <v>0</v>
          </cell>
          <cell r="BW366">
            <v>181</v>
          </cell>
          <cell r="CD366">
            <v>0</v>
          </cell>
        </row>
        <row r="367">
          <cell r="C367" t="str">
            <v>68143EQU300TAllcustom3USD Total</v>
          </cell>
          <cell r="BK367">
            <v>0</v>
          </cell>
          <cell r="BN367">
            <v>0</v>
          </cell>
          <cell r="BP367">
            <v>0</v>
          </cell>
          <cell r="BS367">
            <v>0</v>
          </cell>
          <cell r="BW367">
            <v>0</v>
          </cell>
          <cell r="CD367">
            <v>0</v>
          </cell>
        </row>
        <row r="368">
          <cell r="C368" t="str">
            <v>68144CEQU300TAllcustom3USD Total</v>
          </cell>
          <cell r="BK368">
            <v>46</v>
          </cell>
          <cell r="BN368">
            <v>45.9527697679179</v>
          </cell>
          <cell r="BP368">
            <v>0</v>
          </cell>
          <cell r="BS368">
            <v>0</v>
          </cell>
          <cell r="BW368">
            <v>46</v>
          </cell>
          <cell r="CD368">
            <v>0</v>
          </cell>
        </row>
        <row r="369">
          <cell r="C369" t="str">
            <v>68145CEQU300TAllcustom3USD Total</v>
          </cell>
          <cell r="BK369">
            <v>0</v>
          </cell>
          <cell r="BN369">
            <v>0</v>
          </cell>
          <cell r="BP369">
            <v>0</v>
          </cell>
          <cell r="BS369">
            <v>0</v>
          </cell>
          <cell r="BW369">
            <v>0</v>
          </cell>
          <cell r="CD369">
            <v>0</v>
          </cell>
        </row>
        <row r="370">
          <cell r="C370" t="str">
            <v>68146CEQU300TAllcustom3USD Total</v>
          </cell>
          <cell r="BK370">
            <v>14</v>
          </cell>
          <cell r="BN370">
            <v>13.9193758813815</v>
          </cell>
          <cell r="BP370">
            <v>0</v>
          </cell>
          <cell r="BS370">
            <v>0</v>
          </cell>
          <cell r="BW370">
            <v>14</v>
          </cell>
          <cell r="CD370">
            <v>0</v>
          </cell>
        </row>
        <row r="371">
          <cell r="C371" t="str">
            <v>68147EQU300TAllcustom3USD Total</v>
          </cell>
          <cell r="BK371">
            <v>0</v>
          </cell>
          <cell r="BN371">
            <v>0</v>
          </cell>
          <cell r="BP371">
            <v>0</v>
          </cell>
          <cell r="BS371">
            <v>0</v>
          </cell>
          <cell r="BW371">
            <v>0</v>
          </cell>
          <cell r="CD371">
            <v>0</v>
          </cell>
          <cell r="CF371">
            <v>0</v>
          </cell>
        </row>
        <row r="372">
          <cell r="C372" t="str">
            <v>Reclassified_Income_Statement_USD</v>
          </cell>
          <cell r="BK372">
            <v>241</v>
          </cell>
          <cell r="BN372">
            <v>241.00002056999031</v>
          </cell>
          <cell r="BP372">
            <v>0</v>
          </cell>
          <cell r="BS372">
            <v>0</v>
          </cell>
          <cell r="BW372">
            <v>241</v>
          </cell>
          <cell r="CD372">
            <v>0</v>
          </cell>
        </row>
        <row r="374">
          <cell r="C374" t="str">
            <v>68180CEQU300TAllcustom3USD Total</v>
          </cell>
          <cell r="BK374">
            <v>-2</v>
          </cell>
          <cell r="BN374">
            <v>-2.2348631204055502</v>
          </cell>
          <cell r="BP374">
            <v>0</v>
          </cell>
          <cell r="BS374">
            <v>0</v>
          </cell>
          <cell r="BW374">
            <v>-2</v>
          </cell>
          <cell r="CD374">
            <v>0</v>
          </cell>
        </row>
        <row r="375">
          <cell r="C375" t="str">
            <v>68182EQU300TAllcustom3USD Total</v>
          </cell>
          <cell r="BK375">
            <v>0</v>
          </cell>
          <cell r="BN375">
            <v>0</v>
          </cell>
          <cell r="BP375">
            <v>0</v>
          </cell>
          <cell r="BS375">
            <v>0</v>
          </cell>
          <cell r="BW375">
            <v>0</v>
          </cell>
          <cell r="CD375">
            <v>0</v>
          </cell>
        </row>
        <row r="376">
          <cell r="C376" t="str">
            <v>OCI_JVs_USD</v>
          </cell>
          <cell r="BK376">
            <v>2</v>
          </cell>
          <cell r="BL376">
            <v>1</v>
          </cell>
          <cell r="BM376">
            <v>0</v>
          </cell>
          <cell r="BN376">
            <v>0.84878788627500301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W376">
            <v>2</v>
          </cell>
          <cell r="CD376">
            <v>0</v>
          </cell>
        </row>
        <row r="377">
          <cell r="C377" t="str">
            <v>OCI_Associates_USD</v>
          </cell>
          <cell r="BK377">
            <v>25</v>
          </cell>
          <cell r="BL377">
            <v>0</v>
          </cell>
          <cell r="BM377">
            <v>0</v>
          </cell>
          <cell r="BN377">
            <v>25.444410200975298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W377">
            <v>25</v>
          </cell>
          <cell r="CD377">
            <v>0</v>
          </cell>
        </row>
        <row r="378">
          <cell r="C378" t="str">
            <v>68463TEQU300TAllcustom3USD Total</v>
          </cell>
          <cell r="BK378">
            <v>25</v>
          </cell>
          <cell r="BL378">
            <v>1</v>
          </cell>
          <cell r="BM378">
            <v>0</v>
          </cell>
          <cell r="BN378">
            <v>24.05833496684475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V378">
            <v>0</v>
          </cell>
          <cell r="BW378">
            <v>25</v>
          </cell>
          <cell r="CD378">
            <v>0</v>
          </cell>
        </row>
        <row r="380">
          <cell r="BK380">
            <v>0</v>
          </cell>
          <cell r="BL380">
            <v>0</v>
          </cell>
          <cell r="BM380">
            <v>0</v>
          </cell>
          <cell r="BN380">
            <v>7.7637883728863127E-3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W380">
            <v>0</v>
          </cell>
        </row>
        <row r="381">
          <cell r="C381" t="str">
            <v>68181CEQU300TAllcustom3USD Total</v>
          </cell>
          <cell r="BK381">
            <v>0</v>
          </cell>
          <cell r="BN381">
            <v>0.37216037421185599</v>
          </cell>
          <cell r="BP381">
            <v>0</v>
          </cell>
          <cell r="BS381">
            <v>0</v>
          </cell>
          <cell r="BW381">
            <v>0</v>
          </cell>
          <cell r="CD381">
            <v>0</v>
          </cell>
        </row>
        <row r="382">
          <cell r="C382" t="str">
            <v>68184TEQU300TAllcustom3USD Total</v>
          </cell>
          <cell r="BK382">
            <v>0</v>
          </cell>
          <cell r="BL382">
            <v>0</v>
          </cell>
          <cell r="BM382">
            <v>0</v>
          </cell>
          <cell r="BN382">
            <v>0.37992416258474232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U382">
            <v>0</v>
          </cell>
          <cell r="BV382">
            <v>0</v>
          </cell>
          <cell r="BW382">
            <v>0</v>
          </cell>
          <cell r="CD382">
            <v>0</v>
          </cell>
        </row>
        <row r="385">
          <cell r="C385" t="str">
            <v>OCI_Net_of_tax_USD</v>
          </cell>
          <cell r="BK385">
            <v>-185</v>
          </cell>
          <cell r="BL385">
            <v>0</v>
          </cell>
          <cell r="BM385">
            <v>0</v>
          </cell>
          <cell r="BN385">
            <v>-185.11311461377176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W385">
            <v>-185</v>
          </cell>
          <cell r="CD385">
            <v>0</v>
          </cell>
          <cell r="CE385">
            <v>0</v>
          </cell>
        </row>
        <row r="387">
          <cell r="C387" t="str">
            <v>Total_comprehensive_income_USD</v>
          </cell>
          <cell r="BK387">
            <v>2473</v>
          </cell>
          <cell r="BL387">
            <v>1</v>
          </cell>
          <cell r="BM387">
            <v>0</v>
          </cell>
          <cell r="BN387">
            <v>2472.4655623184303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W387">
            <v>2476</v>
          </cell>
          <cell r="CD387">
            <v>0</v>
          </cell>
          <cell r="CE387">
            <v>0</v>
          </cell>
          <cell r="CF387">
            <v>0</v>
          </cell>
        </row>
        <row r="389">
          <cell r="C389" t="str">
            <v>Total_comprehensive_income_NCI_USD</v>
          </cell>
          <cell r="BK389">
            <v>39</v>
          </cell>
          <cell r="BL389">
            <v>2</v>
          </cell>
          <cell r="BM389">
            <v>0</v>
          </cell>
          <cell r="BN389">
            <v>36.823064005516201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W389">
            <v>42</v>
          </cell>
          <cell r="CD389">
            <v>0</v>
          </cell>
          <cell r="CE389">
            <v>0</v>
          </cell>
          <cell r="CF389">
            <v>0</v>
          </cell>
        </row>
        <row r="390">
          <cell r="C390" t="str">
            <v>Total_comprehensive_income_majority_USD</v>
          </cell>
          <cell r="BK390">
            <v>2434</v>
          </cell>
          <cell r="BL390">
            <v>-1</v>
          </cell>
          <cell r="BM390">
            <v>0</v>
          </cell>
          <cell r="BN390">
            <v>2435.6424983129141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W390">
            <v>2434</v>
          </cell>
          <cell r="CD390">
            <v>0</v>
          </cell>
          <cell r="CE390">
            <v>0</v>
          </cell>
          <cell r="CF390">
            <v>0</v>
          </cell>
        </row>
        <row r="394">
          <cell r="C394" t="str">
            <v>68112TEQU100Allcustom3USD Total</v>
          </cell>
          <cell r="BK394">
            <v>3985</v>
          </cell>
          <cell r="BN394">
            <v>3984.8139000000001</v>
          </cell>
          <cell r="BP394">
            <v>0</v>
          </cell>
          <cell r="BS394">
            <v>0</v>
          </cell>
          <cell r="BW394">
            <v>3985</v>
          </cell>
          <cell r="CD394">
            <v>0</v>
          </cell>
        </row>
        <row r="395">
          <cell r="C395" t="str">
            <v>68112TEQU110Allcustom3USD Total</v>
          </cell>
          <cell r="BK395">
            <v>5789</v>
          </cell>
          <cell r="BL395">
            <v>0</v>
          </cell>
          <cell r="BN395">
            <v>5789.1030688747196</v>
          </cell>
          <cell r="BP395">
            <v>-5796</v>
          </cell>
          <cell r="BQ395">
            <v>0</v>
          </cell>
          <cell r="BS395">
            <v>-5795.7958025993703</v>
          </cell>
          <cell r="BW395">
            <v>-7</v>
          </cell>
          <cell r="CD395">
            <v>0</v>
          </cell>
        </row>
        <row r="396">
          <cell r="C396" t="str">
            <v>68112TEQU120Allcustom3USD Total</v>
          </cell>
          <cell r="BK396">
            <v>-106</v>
          </cell>
          <cell r="BM396">
            <v>1</v>
          </cell>
          <cell r="BN396">
            <v>-106.834442215203</v>
          </cell>
          <cell r="BP396">
            <v>0</v>
          </cell>
          <cell r="BS396">
            <v>0</v>
          </cell>
          <cell r="BW396">
            <v>-106</v>
          </cell>
          <cell r="CD396">
            <v>0</v>
          </cell>
        </row>
        <row r="397">
          <cell r="C397" t="str">
            <v>68112TEQU130Allcustom3USD Total</v>
          </cell>
          <cell r="BK397">
            <v>-246</v>
          </cell>
          <cell r="BN397">
            <v>-245.98863768325</v>
          </cell>
          <cell r="BP397">
            <v>-48</v>
          </cell>
          <cell r="BS397">
            <v>-47.872362000000003</v>
          </cell>
          <cell r="BW397">
            <v>-294</v>
          </cell>
          <cell r="CD397">
            <v>0</v>
          </cell>
        </row>
        <row r="398">
          <cell r="C398" t="str">
            <v>68112TEQU140Allcustom3USD Total</v>
          </cell>
          <cell r="BK398">
            <v>35135</v>
          </cell>
          <cell r="BN398">
            <v>35134.935482804802</v>
          </cell>
          <cell r="BP398">
            <v>2829</v>
          </cell>
          <cell r="BS398">
            <v>2829.08429003945</v>
          </cell>
          <cell r="BW398">
            <v>37964</v>
          </cell>
          <cell r="CD398">
            <v>0</v>
          </cell>
        </row>
        <row r="399">
          <cell r="C399" t="str">
            <v>68112TEQU200TAllcustom3USD Total</v>
          </cell>
          <cell r="BK399">
            <v>44557</v>
          </cell>
          <cell r="BL399">
            <v>0</v>
          </cell>
          <cell r="BM399">
            <v>1</v>
          </cell>
          <cell r="BN399">
            <v>44556.0293717811</v>
          </cell>
          <cell r="BP399">
            <v>-3015</v>
          </cell>
          <cell r="BQ399">
            <v>0</v>
          </cell>
          <cell r="BR399">
            <v>0</v>
          </cell>
          <cell r="BS399">
            <v>-3014.5838745599199</v>
          </cell>
          <cell r="BV399">
            <v>0</v>
          </cell>
          <cell r="BW399">
            <v>41542</v>
          </cell>
          <cell r="CD399">
            <v>0</v>
          </cell>
          <cell r="CF399">
            <v>0</v>
          </cell>
        </row>
        <row r="400">
          <cell r="C400" t="str">
            <v>68112TEQU210Allcustom3USD Total</v>
          </cell>
          <cell r="BK400">
            <v>2769</v>
          </cell>
          <cell r="BL400">
            <v>0</v>
          </cell>
          <cell r="BM400">
            <v>-2</v>
          </cell>
          <cell r="BN400">
            <v>2770.6144220060601</v>
          </cell>
          <cell r="BP400">
            <v>-2086</v>
          </cell>
          <cell r="BQ400">
            <v>1</v>
          </cell>
          <cell r="BS400">
            <v>-2086.7801100113597</v>
          </cell>
          <cell r="BW400">
            <v>683</v>
          </cell>
          <cell r="CD400">
            <v>0</v>
          </cell>
        </row>
        <row r="401">
          <cell r="C401" t="str">
            <v>68112TEQU300TAllcustom3USD Total</v>
          </cell>
          <cell r="BK401">
            <v>47326</v>
          </cell>
          <cell r="BL401">
            <v>0</v>
          </cell>
          <cell r="BM401">
            <v>-1</v>
          </cell>
          <cell r="BN401">
            <v>47326.64379378716</v>
          </cell>
          <cell r="BP401">
            <v>-5101</v>
          </cell>
          <cell r="BQ401">
            <v>1</v>
          </cell>
          <cell r="BR401">
            <v>0</v>
          </cell>
          <cell r="BS401">
            <v>-5101.3639845712796</v>
          </cell>
          <cell r="BU401">
            <v>0</v>
          </cell>
          <cell r="BV401">
            <v>0</v>
          </cell>
          <cell r="BW401">
            <v>42225</v>
          </cell>
          <cell r="CF401">
            <v>0</v>
          </cell>
        </row>
        <row r="403">
          <cell r="C403" t="str">
            <v>68125TEQU100Allcustom3USD Total</v>
          </cell>
          <cell r="BK403">
            <v>0</v>
          </cell>
          <cell r="BN403">
            <v>0</v>
          </cell>
          <cell r="BP403">
            <v>0</v>
          </cell>
          <cell r="BS403">
            <v>0</v>
          </cell>
          <cell r="BW403">
            <v>0</v>
          </cell>
          <cell r="CD403">
            <v>0</v>
          </cell>
        </row>
        <row r="404">
          <cell r="C404" t="str">
            <v>68125TEQU110Allcustom3USD Total</v>
          </cell>
          <cell r="BK404">
            <v>-180</v>
          </cell>
          <cell r="BL404">
            <v>0</v>
          </cell>
          <cell r="BN404">
            <v>-180.069295309902</v>
          </cell>
          <cell r="BP404">
            <v>0</v>
          </cell>
          <cell r="BQ404">
            <v>0</v>
          </cell>
          <cell r="BS404">
            <v>0</v>
          </cell>
          <cell r="BV404">
            <v>2</v>
          </cell>
          <cell r="BW404">
            <v>-178</v>
          </cell>
          <cell r="CD404">
            <v>0</v>
          </cell>
        </row>
        <row r="405">
          <cell r="C405" t="str">
            <v>68125TEQU120Allcustom3USD Total</v>
          </cell>
          <cell r="BK405">
            <v>0</v>
          </cell>
          <cell r="BN405">
            <v>-3.0495317172179897E-3</v>
          </cell>
          <cell r="BP405">
            <v>0</v>
          </cell>
          <cell r="BS405">
            <v>0</v>
          </cell>
          <cell r="BW405">
            <v>0</v>
          </cell>
          <cell r="CD405">
            <v>0</v>
          </cell>
        </row>
        <row r="406">
          <cell r="C406" t="str">
            <v>68125TEQU130Allcustom3USD Total</v>
          </cell>
          <cell r="BK406">
            <v>1</v>
          </cell>
          <cell r="BN406">
            <v>0.71146736498653396</v>
          </cell>
          <cell r="BP406">
            <v>0</v>
          </cell>
          <cell r="BS406">
            <v>0</v>
          </cell>
          <cell r="BV406">
            <v>-1</v>
          </cell>
          <cell r="BW406">
            <v>0</v>
          </cell>
          <cell r="CD406">
            <v>0</v>
          </cell>
        </row>
        <row r="407">
          <cell r="C407" t="str">
            <v>68125TEQU140Allcustom3USD Total</v>
          </cell>
          <cell r="BK407">
            <v>0</v>
          </cell>
          <cell r="BN407">
            <v>0</v>
          </cell>
          <cell r="BP407">
            <v>0</v>
          </cell>
          <cell r="BS407">
            <v>0</v>
          </cell>
          <cell r="BW407">
            <v>0</v>
          </cell>
          <cell r="CD407">
            <v>0</v>
          </cell>
        </row>
        <row r="408">
          <cell r="C408" t="str">
            <v>68125TEQU200TAllcustom3USD Total</v>
          </cell>
          <cell r="BK408">
            <v>-179</v>
          </cell>
          <cell r="BL408">
            <v>0</v>
          </cell>
          <cell r="BM408">
            <v>0</v>
          </cell>
          <cell r="BN408">
            <v>-179.36087747663302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V408">
            <v>1</v>
          </cell>
          <cell r="BW408">
            <v>-178</v>
          </cell>
          <cell r="CD408">
            <v>0</v>
          </cell>
        </row>
        <row r="409">
          <cell r="C409" t="str">
            <v>68125TEQU210Allcustom3USD Total</v>
          </cell>
          <cell r="BK409">
            <v>-13</v>
          </cell>
          <cell r="BL409">
            <v>1</v>
          </cell>
          <cell r="BN409">
            <v>-14.053261723093501</v>
          </cell>
          <cell r="BP409">
            <v>0</v>
          </cell>
          <cell r="BQ409">
            <v>0</v>
          </cell>
          <cell r="BS409">
            <v>0</v>
          </cell>
          <cell r="BV409">
            <v>3</v>
          </cell>
          <cell r="BW409">
            <v>-10</v>
          </cell>
          <cell r="CD409">
            <v>0</v>
          </cell>
        </row>
        <row r="410">
          <cell r="C410" t="str">
            <v>68125TEQU300TAllcustom3USD Total</v>
          </cell>
          <cell r="BK410">
            <v>-192</v>
          </cell>
          <cell r="BL410">
            <v>1</v>
          </cell>
          <cell r="BM410">
            <v>0</v>
          </cell>
          <cell r="BN410">
            <v>-193.41413919972652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U410">
            <v>0</v>
          </cell>
          <cell r="BV410">
            <v>4</v>
          </cell>
          <cell r="BW410">
            <v>-188</v>
          </cell>
        </row>
        <row r="412">
          <cell r="C412" t="str">
            <v>68135TEQU100Allcustom3USD Total</v>
          </cell>
          <cell r="BK412">
            <v>0</v>
          </cell>
          <cell r="BN412">
            <v>0</v>
          </cell>
          <cell r="BP412">
            <v>0</v>
          </cell>
          <cell r="BS412">
            <v>0</v>
          </cell>
          <cell r="BW412">
            <v>0</v>
          </cell>
          <cell r="CD412">
            <v>0</v>
          </cell>
        </row>
        <row r="413">
          <cell r="C413" t="str">
            <v>68135TEQU110Allcustom3USD Total</v>
          </cell>
          <cell r="BK413">
            <v>0</v>
          </cell>
          <cell r="BN413">
            <v>0</v>
          </cell>
          <cell r="BP413">
            <v>0</v>
          </cell>
          <cell r="BS413">
            <v>0</v>
          </cell>
          <cell r="BW413">
            <v>0</v>
          </cell>
          <cell r="CD413">
            <v>0</v>
          </cell>
        </row>
        <row r="414">
          <cell r="C414" t="str">
            <v>68135TEQU120Allcustom3USD Total</v>
          </cell>
          <cell r="BK414">
            <v>-79</v>
          </cell>
          <cell r="BL414">
            <v>-1</v>
          </cell>
          <cell r="BN414">
            <v>-77.972923450172601</v>
          </cell>
          <cell r="BP414">
            <v>0</v>
          </cell>
          <cell r="BQ414">
            <v>0</v>
          </cell>
          <cell r="BS414">
            <v>0</v>
          </cell>
          <cell r="BW414">
            <v>-79</v>
          </cell>
          <cell r="CD414">
            <v>0</v>
          </cell>
        </row>
        <row r="415">
          <cell r="C415" t="str">
            <v>68135TEQU130Allcustom3USD Total</v>
          </cell>
          <cell r="BK415">
            <v>0</v>
          </cell>
          <cell r="BN415">
            <v>0</v>
          </cell>
          <cell r="BP415">
            <v>0</v>
          </cell>
          <cell r="BS415">
            <v>0</v>
          </cell>
          <cell r="BW415">
            <v>0</v>
          </cell>
          <cell r="CD415">
            <v>0</v>
          </cell>
        </row>
        <row r="416">
          <cell r="C416" t="str">
            <v>68135TEQU140Allcustom3USD Total</v>
          </cell>
          <cell r="BK416">
            <v>0</v>
          </cell>
          <cell r="BN416">
            <v>0</v>
          </cell>
          <cell r="BP416">
            <v>0</v>
          </cell>
          <cell r="BS416">
            <v>0</v>
          </cell>
          <cell r="BW416">
            <v>0</v>
          </cell>
          <cell r="CD416">
            <v>0</v>
          </cell>
        </row>
        <row r="417">
          <cell r="C417" t="str">
            <v>68135TEQU200TAllcustom3USD Total</v>
          </cell>
          <cell r="BK417">
            <v>-79</v>
          </cell>
          <cell r="BL417">
            <v>-1</v>
          </cell>
          <cell r="BM417">
            <v>0</v>
          </cell>
          <cell r="BN417">
            <v>-77.972923450172601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V417">
            <v>0</v>
          </cell>
          <cell r="BW417">
            <v>-79</v>
          </cell>
          <cell r="CD417">
            <v>0</v>
          </cell>
        </row>
        <row r="418">
          <cell r="C418" t="str">
            <v>68135TEQU210Allcustom3USD Total</v>
          </cell>
          <cell r="BK418">
            <v>0</v>
          </cell>
          <cell r="BN418">
            <v>0</v>
          </cell>
          <cell r="BP418">
            <v>0</v>
          </cell>
          <cell r="BQ418">
            <v>0</v>
          </cell>
          <cell r="BS418">
            <v>0</v>
          </cell>
          <cell r="BW418">
            <v>0</v>
          </cell>
          <cell r="CD418">
            <v>0</v>
          </cell>
        </row>
        <row r="419">
          <cell r="C419" t="str">
            <v>68135TEQU300TAllcustom3USD Total</v>
          </cell>
          <cell r="BK419">
            <v>-79</v>
          </cell>
          <cell r="BL419">
            <v>-1</v>
          </cell>
          <cell r="BM419">
            <v>0</v>
          </cell>
          <cell r="BN419">
            <v>-77.972923450172601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U419">
            <v>0</v>
          </cell>
          <cell r="BV419">
            <v>0</v>
          </cell>
          <cell r="BW419">
            <v>-79</v>
          </cell>
        </row>
        <row r="421">
          <cell r="C421" t="str">
            <v>68148TEQU100Allcustom3USD Total</v>
          </cell>
          <cell r="BK421">
            <v>0</v>
          </cell>
          <cell r="BN421">
            <v>0</v>
          </cell>
          <cell r="BP421">
            <v>0</v>
          </cell>
          <cell r="BS421">
            <v>0</v>
          </cell>
          <cell r="BW421">
            <v>0</v>
          </cell>
          <cell r="CD421">
            <v>0</v>
          </cell>
        </row>
        <row r="422">
          <cell r="C422" t="str">
            <v>68148TEQU110Allcustom3USD Total</v>
          </cell>
          <cell r="BK422">
            <v>0</v>
          </cell>
          <cell r="BN422">
            <v>0</v>
          </cell>
          <cell r="BP422">
            <v>0</v>
          </cell>
          <cell r="BS422">
            <v>0</v>
          </cell>
          <cell r="BW422">
            <v>0</v>
          </cell>
          <cell r="CD422">
            <v>0</v>
          </cell>
        </row>
        <row r="423">
          <cell r="C423" t="str">
            <v>68148TEQU120Allcustom3USD Total</v>
          </cell>
          <cell r="BK423">
            <v>0</v>
          </cell>
          <cell r="BN423">
            <v>0</v>
          </cell>
          <cell r="BP423">
            <v>0</v>
          </cell>
          <cell r="BS423">
            <v>0</v>
          </cell>
          <cell r="BW423">
            <v>0</v>
          </cell>
          <cell r="CD423">
            <v>0</v>
          </cell>
        </row>
        <row r="424">
          <cell r="C424" t="str">
            <v>68148TEQU130Allcustom3USD Total</v>
          </cell>
          <cell r="BK424">
            <v>59</v>
          </cell>
          <cell r="BL424">
            <v>-1</v>
          </cell>
          <cell r="BN424">
            <v>59.949658365815104</v>
          </cell>
          <cell r="BP424">
            <v>0</v>
          </cell>
          <cell r="BQ424">
            <v>0</v>
          </cell>
          <cell r="BS424">
            <v>0</v>
          </cell>
          <cell r="BW424">
            <v>59</v>
          </cell>
          <cell r="CD424">
            <v>0</v>
          </cell>
        </row>
        <row r="425">
          <cell r="C425" t="str">
            <v>68148TEQU140Allcustom3USD Total</v>
          </cell>
          <cell r="BK425">
            <v>0</v>
          </cell>
          <cell r="BN425">
            <v>0</v>
          </cell>
          <cell r="BP425">
            <v>0</v>
          </cell>
          <cell r="BS425">
            <v>0</v>
          </cell>
          <cell r="BW425">
            <v>0</v>
          </cell>
          <cell r="CD425">
            <v>0</v>
          </cell>
        </row>
        <row r="426">
          <cell r="C426" t="str">
            <v>68148TEQU200TAllcustom3USD Total</v>
          </cell>
          <cell r="BK426">
            <v>59</v>
          </cell>
          <cell r="BL426">
            <v>-1</v>
          </cell>
          <cell r="BM426">
            <v>0</v>
          </cell>
          <cell r="BN426">
            <v>59.949658365815104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V426">
            <v>0</v>
          </cell>
          <cell r="BW426">
            <v>59</v>
          </cell>
          <cell r="CD426">
            <v>0</v>
          </cell>
        </row>
        <row r="427">
          <cell r="C427" t="str">
            <v>68148TEQU210Allcustom3USD Total</v>
          </cell>
          <cell r="BK427">
            <v>2</v>
          </cell>
          <cell r="BN427">
            <v>1.88603054088252</v>
          </cell>
          <cell r="BP427">
            <v>0</v>
          </cell>
          <cell r="BQ427">
            <v>0</v>
          </cell>
          <cell r="BS427">
            <v>0</v>
          </cell>
          <cell r="BW427">
            <v>2</v>
          </cell>
          <cell r="CD427">
            <v>0</v>
          </cell>
        </row>
        <row r="428">
          <cell r="C428" t="str">
            <v>68148TEQU300TAllcustom3USD Total</v>
          </cell>
          <cell r="BK428">
            <v>61</v>
          </cell>
          <cell r="BL428">
            <v>-1</v>
          </cell>
          <cell r="BM428">
            <v>0</v>
          </cell>
          <cell r="BN428">
            <v>61.835688906697627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U428">
            <v>0</v>
          </cell>
          <cell r="BV428">
            <v>0</v>
          </cell>
          <cell r="BW428">
            <v>61</v>
          </cell>
        </row>
        <row r="430">
          <cell r="C430" t="str">
            <v>68152TEQU100Allcustom3USD Total</v>
          </cell>
          <cell r="BK430">
            <v>0</v>
          </cell>
          <cell r="BN430">
            <v>0</v>
          </cell>
          <cell r="BP430">
            <v>0</v>
          </cell>
          <cell r="BS430">
            <v>0</v>
          </cell>
          <cell r="BW430">
            <v>0</v>
          </cell>
          <cell r="CD430">
            <v>0</v>
          </cell>
        </row>
        <row r="431">
          <cell r="C431" t="str">
            <v>68152TEQU110Allcustom3USD Total</v>
          </cell>
          <cell r="BK431">
            <v>0</v>
          </cell>
          <cell r="BN431">
            <v>0</v>
          </cell>
          <cell r="BP431">
            <v>0</v>
          </cell>
          <cell r="BS431">
            <v>0</v>
          </cell>
          <cell r="BW431">
            <v>0</v>
          </cell>
          <cell r="CD431">
            <v>0</v>
          </cell>
        </row>
        <row r="432">
          <cell r="C432" t="str">
            <v>68152TEQU120Allcustom3USD Total</v>
          </cell>
          <cell r="BK432">
            <v>0</v>
          </cell>
          <cell r="BN432">
            <v>0</v>
          </cell>
          <cell r="BP432">
            <v>0</v>
          </cell>
          <cell r="BS432">
            <v>0</v>
          </cell>
          <cell r="BW432">
            <v>0</v>
          </cell>
          <cell r="CD432">
            <v>0</v>
          </cell>
        </row>
        <row r="433">
          <cell r="C433" t="str">
            <v>68152TEQU130Allcustom3USD Total</v>
          </cell>
          <cell r="BK433">
            <v>0</v>
          </cell>
          <cell r="BN433">
            <v>0</v>
          </cell>
          <cell r="BP433">
            <v>0</v>
          </cell>
          <cell r="BS433">
            <v>0</v>
          </cell>
          <cell r="BW433">
            <v>0</v>
          </cell>
          <cell r="CD433">
            <v>0</v>
          </cell>
        </row>
        <row r="434">
          <cell r="C434" t="str">
            <v>68152TEQU140Allcustom3USD Total</v>
          </cell>
          <cell r="BK434">
            <v>2</v>
          </cell>
          <cell r="BL434">
            <v>1</v>
          </cell>
          <cell r="BN434">
            <v>0.84878788627500301</v>
          </cell>
          <cell r="BP434">
            <v>0</v>
          </cell>
          <cell r="BQ434">
            <v>0</v>
          </cell>
          <cell r="BS434">
            <v>0</v>
          </cell>
          <cell r="BV434">
            <v>1</v>
          </cell>
          <cell r="BW434">
            <v>3</v>
          </cell>
          <cell r="CD434">
            <v>0</v>
          </cell>
        </row>
        <row r="435">
          <cell r="C435" t="str">
            <v>68152TEQU200TAllcustom3USD Total</v>
          </cell>
          <cell r="BK435">
            <v>2</v>
          </cell>
          <cell r="BL435">
            <v>1</v>
          </cell>
          <cell r="BM435">
            <v>0</v>
          </cell>
          <cell r="BN435">
            <v>0.84878788627500301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V435">
            <v>1</v>
          </cell>
          <cell r="BW435">
            <v>3</v>
          </cell>
          <cell r="CD435">
            <v>0</v>
          </cell>
        </row>
        <row r="436">
          <cell r="C436" t="str">
            <v>68152TEQU210Allcustom3USD Total</v>
          </cell>
          <cell r="BK436">
            <v>0</v>
          </cell>
          <cell r="BN436">
            <v>0</v>
          </cell>
          <cell r="BP436">
            <v>0</v>
          </cell>
          <cell r="BQ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68152TEQU300TAllcustom3USD Total</v>
          </cell>
          <cell r="BK437">
            <v>2</v>
          </cell>
          <cell r="BL437">
            <v>1</v>
          </cell>
          <cell r="BM437">
            <v>0</v>
          </cell>
          <cell r="BN437">
            <v>0.84878788627500301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U437">
            <v>0</v>
          </cell>
          <cell r="BV437">
            <v>1</v>
          </cell>
          <cell r="BW437">
            <v>3</v>
          </cell>
        </row>
        <row r="439">
          <cell r="C439" t="str">
            <v>68162TEQU100Allcustom3USD Total</v>
          </cell>
          <cell r="BK439">
            <v>0</v>
          </cell>
          <cell r="BN439">
            <v>0</v>
          </cell>
          <cell r="BP439">
            <v>0</v>
          </cell>
          <cell r="BS439">
            <v>0</v>
          </cell>
          <cell r="BW439">
            <v>0</v>
          </cell>
          <cell r="CD439">
            <v>0</v>
          </cell>
        </row>
        <row r="440">
          <cell r="C440" t="str">
            <v>68162TEQU110Allcustom3USD Total</v>
          </cell>
          <cell r="BK440">
            <v>0</v>
          </cell>
          <cell r="BN440">
            <v>0</v>
          </cell>
          <cell r="BP440">
            <v>0</v>
          </cell>
          <cell r="BS440">
            <v>0</v>
          </cell>
          <cell r="BW440">
            <v>0</v>
          </cell>
          <cell r="CD440">
            <v>0</v>
          </cell>
        </row>
        <row r="441">
          <cell r="C441" t="str">
            <v>68162TEQU120Allcustom3USD Total</v>
          </cell>
          <cell r="BK441">
            <v>0</v>
          </cell>
          <cell r="BN441">
            <v>0</v>
          </cell>
          <cell r="BP441">
            <v>0</v>
          </cell>
          <cell r="BS441">
            <v>0</v>
          </cell>
          <cell r="BW441">
            <v>0</v>
          </cell>
          <cell r="CD441">
            <v>0</v>
          </cell>
        </row>
        <row r="442">
          <cell r="C442" t="str">
            <v>68162TEQU130Allcustom3USD Total</v>
          </cell>
          <cell r="BK442">
            <v>0</v>
          </cell>
          <cell r="BN442">
            <v>0</v>
          </cell>
          <cell r="BP442">
            <v>0</v>
          </cell>
          <cell r="BS442">
            <v>0</v>
          </cell>
          <cell r="BW442">
            <v>0</v>
          </cell>
          <cell r="CD442">
            <v>0</v>
          </cell>
        </row>
        <row r="443">
          <cell r="C443" t="str">
            <v>68162TEQU140Allcustom3USD Total</v>
          </cell>
          <cell r="BK443">
            <v>25</v>
          </cell>
          <cell r="BL443">
            <v>0</v>
          </cell>
          <cell r="BN443">
            <v>25.444410200975298</v>
          </cell>
          <cell r="BP443">
            <v>0</v>
          </cell>
          <cell r="BQ443">
            <v>0</v>
          </cell>
          <cell r="BS443">
            <v>0</v>
          </cell>
          <cell r="BV443">
            <v>-2</v>
          </cell>
          <cell r="BW443">
            <v>23</v>
          </cell>
          <cell r="CD443">
            <v>0</v>
          </cell>
        </row>
        <row r="444">
          <cell r="C444" t="str">
            <v>68162TEQU200TAllcustom3USD Total</v>
          </cell>
          <cell r="BK444">
            <v>25</v>
          </cell>
          <cell r="BL444">
            <v>0</v>
          </cell>
          <cell r="BM444">
            <v>0</v>
          </cell>
          <cell r="BN444">
            <v>25.444410200975298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V444">
            <v>-2</v>
          </cell>
          <cell r="BW444">
            <v>23</v>
          </cell>
          <cell r="CD444">
            <v>0</v>
          </cell>
          <cell r="CF444">
            <v>0</v>
          </cell>
        </row>
        <row r="445">
          <cell r="C445" t="str">
            <v>68162TEQU210Allcustom3USD Total</v>
          </cell>
          <cell r="BK445">
            <v>0</v>
          </cell>
          <cell r="BN445">
            <v>0</v>
          </cell>
          <cell r="BP445">
            <v>0</v>
          </cell>
          <cell r="BQ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68162TEQU300TAllcustom3USD Total</v>
          </cell>
          <cell r="BK446">
            <v>25</v>
          </cell>
          <cell r="BL446">
            <v>0</v>
          </cell>
          <cell r="BM446">
            <v>0</v>
          </cell>
          <cell r="BN446">
            <v>25.444410200975298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U446">
            <v>0</v>
          </cell>
          <cell r="BV446">
            <v>-2</v>
          </cell>
          <cell r="BW446">
            <v>23</v>
          </cell>
          <cell r="CF446">
            <v>0</v>
          </cell>
        </row>
        <row r="448">
          <cell r="C448" t="str">
            <v>68172TEQU100Allcustom3USD Total</v>
          </cell>
          <cell r="BK448">
            <v>0</v>
          </cell>
          <cell r="BN448">
            <v>0</v>
          </cell>
          <cell r="BP448">
            <v>0</v>
          </cell>
          <cell r="BS448">
            <v>0</v>
          </cell>
          <cell r="BW448">
            <v>0</v>
          </cell>
          <cell r="CD448">
            <v>0</v>
          </cell>
        </row>
        <row r="449">
          <cell r="C449" t="str">
            <v>68172TEQU110Allcustom3USD Total</v>
          </cell>
          <cell r="BK449">
            <v>0</v>
          </cell>
          <cell r="BN449">
            <v>0</v>
          </cell>
          <cell r="BP449">
            <v>0</v>
          </cell>
          <cell r="BS449">
            <v>0</v>
          </cell>
          <cell r="BW449">
            <v>0</v>
          </cell>
          <cell r="CD449">
            <v>0</v>
          </cell>
        </row>
        <row r="450">
          <cell r="C450" t="str">
            <v>68172TEQU120Allcustom3USD Total</v>
          </cell>
          <cell r="BK450">
            <v>0</v>
          </cell>
          <cell r="BN450">
            <v>0</v>
          </cell>
          <cell r="BP450">
            <v>0</v>
          </cell>
          <cell r="BS450">
            <v>0</v>
          </cell>
          <cell r="BW450">
            <v>0</v>
          </cell>
          <cell r="CD450">
            <v>0</v>
          </cell>
        </row>
        <row r="451">
          <cell r="C451" t="str">
            <v>68172TEQU130Allcustom3USD Total</v>
          </cell>
          <cell r="BK451">
            <v>0</v>
          </cell>
          <cell r="BN451">
            <v>0</v>
          </cell>
          <cell r="BP451">
            <v>0</v>
          </cell>
          <cell r="BS451">
            <v>0</v>
          </cell>
          <cell r="BW451">
            <v>0</v>
          </cell>
          <cell r="CD451">
            <v>0</v>
          </cell>
        </row>
        <row r="452">
          <cell r="C452" t="str">
            <v>68172TEQU140Allcustom3USD Total</v>
          </cell>
          <cell r="BK452">
            <v>0</v>
          </cell>
          <cell r="BL452">
            <v>0</v>
          </cell>
          <cell r="BN452">
            <v>-8.4243606887902389E-2</v>
          </cell>
          <cell r="BP452">
            <v>0</v>
          </cell>
          <cell r="BQ452">
            <v>0</v>
          </cell>
          <cell r="BS452">
            <v>0</v>
          </cell>
          <cell r="BW452">
            <v>0</v>
          </cell>
          <cell r="CD452">
            <v>0</v>
          </cell>
        </row>
        <row r="453">
          <cell r="C453" t="str">
            <v>68172TEQU200TAllcustom3USD Total</v>
          </cell>
          <cell r="BK453">
            <v>0</v>
          </cell>
          <cell r="BL453">
            <v>0</v>
          </cell>
          <cell r="BM453">
            <v>0</v>
          </cell>
          <cell r="BN453">
            <v>-8.4243606887902389E-2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V453">
            <v>0</v>
          </cell>
          <cell r="BW453">
            <v>0</v>
          </cell>
          <cell r="CD453">
            <v>0</v>
          </cell>
          <cell r="CF453">
            <v>0</v>
          </cell>
        </row>
        <row r="454">
          <cell r="C454" t="str">
            <v>68172TEQU210Allcustom3USD Total</v>
          </cell>
          <cell r="BK454">
            <v>0</v>
          </cell>
          <cell r="BN454">
            <v>9.2007395260788702E-2</v>
          </cell>
          <cell r="BP454">
            <v>0</v>
          </cell>
          <cell r="BQ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68172TEQU300TAllcustom3USD Total</v>
          </cell>
          <cell r="BK455">
            <v>0</v>
          </cell>
          <cell r="BL455">
            <v>0</v>
          </cell>
          <cell r="BM455">
            <v>0</v>
          </cell>
          <cell r="BN455">
            <v>7.7637883728863127E-3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U455">
            <v>0</v>
          </cell>
          <cell r="BV455">
            <v>0</v>
          </cell>
          <cell r="BW455">
            <v>0</v>
          </cell>
          <cell r="CF455">
            <v>0</v>
          </cell>
        </row>
        <row r="457">
          <cell r="C457" t="str">
            <v>68183TEQU100Allcustom3USD Total</v>
          </cell>
          <cell r="BK457">
            <v>0</v>
          </cell>
          <cell r="BN457">
            <v>0</v>
          </cell>
          <cell r="BP457">
            <v>0</v>
          </cell>
          <cell r="BS457">
            <v>0</v>
          </cell>
          <cell r="BW457">
            <v>0</v>
          </cell>
          <cell r="CD457">
            <v>0</v>
          </cell>
        </row>
        <row r="458">
          <cell r="C458" t="str">
            <v>68183TEQU110Allcustom3USD Total</v>
          </cell>
          <cell r="BK458">
            <v>0</v>
          </cell>
          <cell r="BN458">
            <v>0</v>
          </cell>
          <cell r="BP458">
            <v>0</v>
          </cell>
          <cell r="BS458">
            <v>0</v>
          </cell>
          <cell r="BW458">
            <v>0</v>
          </cell>
          <cell r="CD458">
            <v>0</v>
          </cell>
        </row>
        <row r="459">
          <cell r="C459" t="str">
            <v>68183TEQU120Allcustom3USD Total</v>
          </cell>
          <cell r="BK459">
            <v>0</v>
          </cell>
          <cell r="BN459">
            <v>0.24215609178700798</v>
          </cell>
          <cell r="BP459">
            <v>0</v>
          </cell>
          <cell r="BS459">
            <v>0</v>
          </cell>
          <cell r="BW459">
            <v>0</v>
          </cell>
          <cell r="CD459">
            <v>0</v>
          </cell>
        </row>
        <row r="460">
          <cell r="C460" t="str">
            <v>68183TEQU130Allcustom3USD Total</v>
          </cell>
          <cell r="BK460">
            <v>-2</v>
          </cell>
          <cell r="BN460">
            <v>-2.4770192121925603</v>
          </cell>
          <cell r="BP460">
            <v>0</v>
          </cell>
          <cell r="BS460">
            <v>0</v>
          </cell>
          <cell r="BW460">
            <v>-2</v>
          </cell>
          <cell r="CD460">
            <v>0</v>
          </cell>
        </row>
        <row r="461">
          <cell r="C461" t="str">
            <v>68183TEQU140Allcustom3USD Total</v>
          </cell>
          <cell r="BK461">
            <v>0</v>
          </cell>
          <cell r="BL461">
            <v>-1</v>
          </cell>
          <cell r="BN461">
            <v>0.69542426300176197</v>
          </cell>
          <cell r="BP461">
            <v>0</v>
          </cell>
          <cell r="BQ461">
            <v>0</v>
          </cell>
          <cell r="BS461">
            <v>0</v>
          </cell>
          <cell r="BW461">
            <v>0</v>
          </cell>
          <cell r="CD461">
            <v>0</v>
          </cell>
        </row>
        <row r="462">
          <cell r="C462" t="str">
            <v>68183TEQU200TAllcustom3USD Total</v>
          </cell>
          <cell r="BK462">
            <v>-2</v>
          </cell>
          <cell r="BL462">
            <v>-1</v>
          </cell>
          <cell r="BM462">
            <v>0</v>
          </cell>
          <cell r="BN462">
            <v>-1.5394388574037901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V462">
            <v>0</v>
          </cell>
          <cell r="BW462">
            <v>-2</v>
          </cell>
          <cell r="CD462">
            <v>0</v>
          </cell>
          <cell r="CF462">
            <v>0</v>
          </cell>
        </row>
        <row r="463">
          <cell r="C463" t="str">
            <v>68183TEQU210Allcustom3USD Total</v>
          </cell>
          <cell r="BK463">
            <v>0</v>
          </cell>
          <cell r="BL463">
            <v>0</v>
          </cell>
          <cell r="BN463">
            <v>-0.32326388878990697</v>
          </cell>
          <cell r="BP463">
            <v>0</v>
          </cell>
          <cell r="BQ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68183TEQU300TAllcustom3USD Total</v>
          </cell>
          <cell r="BK464">
            <v>-2</v>
          </cell>
          <cell r="BL464">
            <v>-1</v>
          </cell>
          <cell r="BM464">
            <v>0</v>
          </cell>
          <cell r="BN464">
            <v>-1.8627027461936971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U464">
            <v>0</v>
          </cell>
          <cell r="BV464">
            <v>0</v>
          </cell>
          <cell r="BW464">
            <v>-2</v>
          </cell>
          <cell r="CF464">
            <v>0</v>
          </cell>
        </row>
        <row r="466">
          <cell r="C466" t="str">
            <v>68190TEQU100Allcustom3USD Total</v>
          </cell>
          <cell r="BK466">
            <v>0</v>
          </cell>
          <cell r="BL466">
            <v>0</v>
          </cell>
          <cell r="BN466">
            <v>0</v>
          </cell>
          <cell r="BP466">
            <v>0</v>
          </cell>
          <cell r="BS466">
            <v>0</v>
          </cell>
          <cell r="BW466">
            <v>0</v>
          </cell>
          <cell r="CD466">
            <v>0</v>
          </cell>
        </row>
        <row r="467">
          <cell r="C467" t="str">
            <v>68190TEQU110Allcustom3USD Total</v>
          </cell>
          <cell r="BK467">
            <v>-180</v>
          </cell>
          <cell r="BL467">
            <v>0</v>
          </cell>
          <cell r="BN467">
            <v>-180.069295309902</v>
          </cell>
          <cell r="BP467">
            <v>0</v>
          </cell>
          <cell r="BS467">
            <v>0</v>
          </cell>
          <cell r="BV467">
            <v>2</v>
          </cell>
          <cell r="BW467">
            <v>-178</v>
          </cell>
          <cell r="CD467">
            <v>0</v>
          </cell>
        </row>
        <row r="468">
          <cell r="C468" t="str">
            <v>68190TEQU120Allcustom3USD Total</v>
          </cell>
          <cell r="BK468">
            <v>-79</v>
          </cell>
          <cell r="BL468">
            <v>-1</v>
          </cell>
          <cell r="BN468">
            <v>-77.733816890102801</v>
          </cell>
          <cell r="BP468">
            <v>0</v>
          </cell>
          <cell r="BS468">
            <v>0</v>
          </cell>
          <cell r="BW468">
            <v>-79</v>
          </cell>
          <cell r="CD468">
            <v>0</v>
          </cell>
        </row>
        <row r="469">
          <cell r="C469" t="str">
            <v>68190TEQU130Allcustom3USD Total</v>
          </cell>
          <cell r="BK469">
            <v>58</v>
          </cell>
          <cell r="BL469">
            <v>0</v>
          </cell>
          <cell r="BN469">
            <v>58.184106518608999</v>
          </cell>
          <cell r="BP469">
            <v>0</v>
          </cell>
          <cell r="BS469">
            <v>0</v>
          </cell>
          <cell r="BV469">
            <v>-1</v>
          </cell>
          <cell r="BW469">
            <v>57</v>
          </cell>
          <cell r="CD469">
            <v>0</v>
          </cell>
        </row>
        <row r="470">
          <cell r="C470" t="str">
            <v>68190TEQU140Allcustom3USD Total</v>
          </cell>
          <cell r="BK470">
            <v>27</v>
          </cell>
          <cell r="BL470">
            <v>0</v>
          </cell>
          <cell r="BM470">
            <v>0</v>
          </cell>
          <cell r="BN470">
            <v>26.904378743364202</v>
          </cell>
          <cell r="BP470">
            <v>0</v>
          </cell>
          <cell r="BQ470">
            <v>0</v>
          </cell>
          <cell r="BS470">
            <v>0</v>
          </cell>
          <cell r="BV470">
            <v>-1</v>
          </cell>
          <cell r="BW470">
            <v>26</v>
          </cell>
          <cell r="CD470">
            <v>0</v>
          </cell>
        </row>
        <row r="471">
          <cell r="C471" t="str">
            <v>68190TEQU200TAllcustom3USD Total</v>
          </cell>
          <cell r="BK471">
            <v>-174</v>
          </cell>
          <cell r="BL471">
            <v>-1</v>
          </cell>
          <cell r="BM471">
            <v>0</v>
          </cell>
          <cell r="BN471">
            <v>-172.71462693803164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V471">
            <v>0</v>
          </cell>
          <cell r="BW471">
            <v>-174</v>
          </cell>
          <cell r="CD471">
            <v>0</v>
          </cell>
        </row>
        <row r="472">
          <cell r="C472" t="str">
            <v>68190TEQU210Allcustom3USD Total</v>
          </cell>
          <cell r="BK472">
            <v>-11</v>
          </cell>
          <cell r="BL472">
            <v>1</v>
          </cell>
          <cell r="BN472">
            <v>-12.3984876757401</v>
          </cell>
          <cell r="BP472">
            <v>0</v>
          </cell>
          <cell r="BQ472">
            <v>0</v>
          </cell>
          <cell r="BS472">
            <v>0</v>
          </cell>
          <cell r="BV472">
            <v>3</v>
          </cell>
          <cell r="BW472">
            <v>-8</v>
          </cell>
          <cell r="CD472">
            <v>0</v>
          </cell>
        </row>
        <row r="473">
          <cell r="C473" t="str">
            <v>68190TEQU300TAllcustom3USD Total</v>
          </cell>
          <cell r="BK473">
            <v>-185</v>
          </cell>
          <cell r="BL473">
            <v>0</v>
          </cell>
          <cell r="BM473">
            <v>0</v>
          </cell>
          <cell r="BN473">
            <v>-185.11311461377176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U473">
            <v>0</v>
          </cell>
          <cell r="BV473">
            <v>3</v>
          </cell>
          <cell r="BW473">
            <v>-182</v>
          </cell>
        </row>
        <row r="475">
          <cell r="C475" t="str">
            <v>68202TEQU100Allcustom3USD Total</v>
          </cell>
          <cell r="BK475">
            <v>0</v>
          </cell>
          <cell r="BN475">
            <v>0</v>
          </cell>
          <cell r="BP475">
            <v>0</v>
          </cell>
          <cell r="BS475">
            <v>0</v>
          </cell>
          <cell r="BW475">
            <v>0</v>
          </cell>
          <cell r="CD475">
            <v>0</v>
          </cell>
        </row>
        <row r="476">
          <cell r="C476" t="str">
            <v>68202TEQU110Allcustom3USD Total</v>
          </cell>
          <cell r="BK476">
            <v>0</v>
          </cell>
          <cell r="BN476">
            <v>0</v>
          </cell>
          <cell r="BP476">
            <v>0</v>
          </cell>
          <cell r="BS476">
            <v>0</v>
          </cell>
          <cell r="BW476">
            <v>0</v>
          </cell>
          <cell r="CD476">
            <v>0</v>
          </cell>
        </row>
        <row r="477">
          <cell r="C477" t="str">
            <v>68202TEQU120Allcustom3USD Total</v>
          </cell>
          <cell r="BK477">
            <v>0</v>
          </cell>
          <cell r="BN477">
            <v>0</v>
          </cell>
          <cell r="BP477">
            <v>0</v>
          </cell>
          <cell r="BS477">
            <v>0</v>
          </cell>
          <cell r="BW477">
            <v>0</v>
          </cell>
          <cell r="CD477">
            <v>0</v>
          </cell>
        </row>
        <row r="478">
          <cell r="C478" t="str">
            <v>68202TEQU130Allcustom3USD Total</v>
          </cell>
          <cell r="BK478">
            <v>0</v>
          </cell>
          <cell r="BN478">
            <v>0</v>
          </cell>
          <cell r="BP478">
            <v>0</v>
          </cell>
          <cell r="BS478">
            <v>0</v>
          </cell>
          <cell r="BW478">
            <v>0</v>
          </cell>
          <cell r="CD478">
            <v>0</v>
          </cell>
        </row>
        <row r="479">
          <cell r="C479" t="str">
            <v>68202TEQU140Allcustom3USD Total</v>
          </cell>
          <cell r="BK479">
            <v>2608</v>
          </cell>
          <cell r="BL479">
            <v>0</v>
          </cell>
          <cell r="BN479">
            <v>2608.35712525094</v>
          </cell>
          <cell r="BP479">
            <v>0</v>
          </cell>
          <cell r="BS479">
            <v>0</v>
          </cell>
          <cell r="BW479">
            <v>2608</v>
          </cell>
          <cell r="CD479">
            <v>0</v>
          </cell>
        </row>
        <row r="480">
          <cell r="C480" t="str">
            <v>68202TEQU200TAllcustom3USD Total</v>
          </cell>
          <cell r="BK480">
            <v>2608</v>
          </cell>
          <cell r="BL480">
            <v>0</v>
          </cell>
          <cell r="BM480">
            <v>0</v>
          </cell>
          <cell r="BN480">
            <v>2608.35712525094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V480">
            <v>0</v>
          </cell>
          <cell r="BW480">
            <v>2608</v>
          </cell>
          <cell r="CD480">
            <v>0</v>
          </cell>
          <cell r="CF480">
            <v>0</v>
          </cell>
        </row>
        <row r="481">
          <cell r="C481" t="str">
            <v>68202TEQU210Allcustom3USD Total</v>
          </cell>
          <cell r="BK481">
            <v>50</v>
          </cell>
          <cell r="BL481">
            <v>1</v>
          </cell>
          <cell r="BN481">
            <v>49.221551681256194</v>
          </cell>
          <cell r="BP481">
            <v>0</v>
          </cell>
          <cell r="BS481">
            <v>0</v>
          </cell>
          <cell r="BW481">
            <v>50</v>
          </cell>
          <cell r="CD481">
            <v>0</v>
          </cell>
          <cell r="CF481">
            <v>0</v>
          </cell>
        </row>
        <row r="482">
          <cell r="C482" t="str">
            <v>68202TEQU300TAllcustom3USD Total</v>
          </cell>
          <cell r="BK482">
            <v>2658</v>
          </cell>
          <cell r="BL482">
            <v>1</v>
          </cell>
          <cell r="BM482">
            <v>0</v>
          </cell>
          <cell r="BN482">
            <v>2657.5786769321962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U482">
            <v>0</v>
          </cell>
          <cell r="BV482">
            <v>0</v>
          </cell>
          <cell r="BW482">
            <v>2658</v>
          </cell>
          <cell r="CF482">
            <v>0</v>
          </cell>
        </row>
        <row r="483">
          <cell r="CF483">
            <v>0</v>
          </cell>
        </row>
        <row r="484">
          <cell r="C484" t="str">
            <v>68300TEQU100Allcustom3USD Total</v>
          </cell>
          <cell r="BK484">
            <v>0</v>
          </cell>
          <cell r="BN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W484">
            <v>0</v>
          </cell>
          <cell r="CD484">
            <v>0</v>
          </cell>
        </row>
        <row r="485">
          <cell r="C485" t="str">
            <v>68300TEQU110Allcustom3USD Total</v>
          </cell>
          <cell r="BK485">
            <v>-180</v>
          </cell>
          <cell r="BL485">
            <v>0</v>
          </cell>
          <cell r="BN485">
            <v>-180.069295309902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V485">
            <v>2</v>
          </cell>
          <cell r="BW485">
            <v>-178</v>
          </cell>
          <cell r="CD485">
            <v>0</v>
          </cell>
        </row>
        <row r="486">
          <cell r="C486" t="str">
            <v>68300TEQU120Allcustom3USD Total</v>
          </cell>
          <cell r="BK486">
            <v>-79</v>
          </cell>
          <cell r="BL486">
            <v>-1</v>
          </cell>
          <cell r="BN486">
            <v>-77.733816890102801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W486">
            <v>-79</v>
          </cell>
          <cell r="CD486">
            <v>0</v>
          </cell>
        </row>
        <row r="487">
          <cell r="C487" t="str">
            <v>68300TEQU130Allcustom3USD Total</v>
          </cell>
          <cell r="BK487">
            <v>58</v>
          </cell>
          <cell r="BL487">
            <v>0</v>
          </cell>
          <cell r="BN487">
            <v>58.184106518608999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V487">
            <v>-1</v>
          </cell>
          <cell r="BW487">
            <v>57</v>
          </cell>
          <cell r="CD487">
            <v>0</v>
          </cell>
        </row>
        <row r="488">
          <cell r="C488" t="str">
            <v>68300TEQU140Allcustom3USD Total</v>
          </cell>
          <cell r="BK488">
            <v>2635</v>
          </cell>
          <cell r="BL488">
            <v>0</v>
          </cell>
          <cell r="BN488">
            <v>2635.2615039943098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V488">
            <v>-1</v>
          </cell>
          <cell r="BW488">
            <v>2634</v>
          </cell>
          <cell r="CD488">
            <v>0</v>
          </cell>
        </row>
        <row r="489">
          <cell r="C489" t="str">
            <v>68300TEQU200TAllcustom3USD Total</v>
          </cell>
          <cell r="BK489">
            <v>2434</v>
          </cell>
          <cell r="BL489">
            <v>-1</v>
          </cell>
          <cell r="BM489">
            <v>0</v>
          </cell>
          <cell r="BN489">
            <v>2435.6424983129141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V489">
            <v>0</v>
          </cell>
          <cell r="BW489">
            <v>2434</v>
          </cell>
          <cell r="CD489">
            <v>0</v>
          </cell>
        </row>
        <row r="490">
          <cell r="C490" t="str">
            <v>68300TEQU210Allcustom3USD Total</v>
          </cell>
          <cell r="BK490">
            <v>39</v>
          </cell>
          <cell r="BL490">
            <v>2</v>
          </cell>
          <cell r="BN490">
            <v>36.823064005516201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V490">
            <v>3</v>
          </cell>
          <cell r="BW490">
            <v>42</v>
          </cell>
          <cell r="CD490">
            <v>0</v>
          </cell>
        </row>
        <row r="491">
          <cell r="C491" t="str">
            <v>68300TEQU300TAllcustom3USD Total</v>
          </cell>
          <cell r="BK491">
            <v>2473</v>
          </cell>
          <cell r="BL491">
            <v>1</v>
          </cell>
          <cell r="BM491">
            <v>0</v>
          </cell>
          <cell r="BN491">
            <v>2472.4655623184303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U491">
            <v>0</v>
          </cell>
          <cell r="BV491">
            <v>3</v>
          </cell>
          <cell r="BW491">
            <v>2476</v>
          </cell>
        </row>
        <row r="493">
          <cell r="C493" t="str">
            <v>68312TEQU100Allcustom3USD Total</v>
          </cell>
          <cell r="BK493">
            <v>0</v>
          </cell>
          <cell r="BN493">
            <v>0</v>
          </cell>
          <cell r="BP493">
            <v>0</v>
          </cell>
          <cell r="BS493">
            <v>0</v>
          </cell>
          <cell r="BW493">
            <v>0</v>
          </cell>
          <cell r="CD493">
            <v>0</v>
          </cell>
        </row>
        <row r="494">
          <cell r="C494" t="str">
            <v>68312TEQU110Allcustom3USD Total</v>
          </cell>
          <cell r="BK494">
            <v>0</v>
          </cell>
          <cell r="BN494">
            <v>0</v>
          </cell>
          <cell r="BP494">
            <v>0</v>
          </cell>
          <cell r="BS494">
            <v>0</v>
          </cell>
          <cell r="BW494">
            <v>0</v>
          </cell>
          <cell r="CD494">
            <v>0</v>
          </cell>
        </row>
        <row r="495">
          <cell r="C495" t="str">
            <v>68312TEQU120Allcustom3USD Total</v>
          </cell>
          <cell r="BK495">
            <v>0</v>
          </cell>
          <cell r="BN495">
            <v>0</v>
          </cell>
          <cell r="BP495">
            <v>0</v>
          </cell>
          <cell r="BS495">
            <v>0</v>
          </cell>
          <cell r="BW495">
            <v>0</v>
          </cell>
          <cell r="CD495">
            <v>0</v>
          </cell>
        </row>
        <row r="496">
          <cell r="C496" t="str">
            <v>68312TEQU130Allcustom3USD Total</v>
          </cell>
          <cell r="BK496">
            <v>0</v>
          </cell>
          <cell r="BN496">
            <v>0</v>
          </cell>
          <cell r="BP496">
            <v>0</v>
          </cell>
          <cell r="BS496">
            <v>0</v>
          </cell>
          <cell r="BW496">
            <v>0</v>
          </cell>
          <cell r="CD496">
            <v>0</v>
          </cell>
        </row>
        <row r="497">
          <cell r="C497" t="str">
            <v>68312TEQU140Allcustom3USD Total</v>
          </cell>
          <cell r="BK497">
            <v>-6141</v>
          </cell>
          <cell r="BL497">
            <v>0</v>
          </cell>
          <cell r="BN497">
            <v>-6141.2952281217495</v>
          </cell>
          <cell r="BP497">
            <v>0</v>
          </cell>
          <cell r="BQ497">
            <v>0</v>
          </cell>
          <cell r="BS497">
            <v>0</v>
          </cell>
          <cell r="BW497">
            <v>-6141</v>
          </cell>
          <cell r="CD497">
            <v>0</v>
          </cell>
        </row>
        <row r="498">
          <cell r="C498" t="str">
            <v>68312TEQU200TAllcustom3USD Total</v>
          </cell>
          <cell r="BK498">
            <v>-6141</v>
          </cell>
          <cell r="BL498">
            <v>0</v>
          </cell>
          <cell r="BM498">
            <v>0</v>
          </cell>
          <cell r="BN498">
            <v>-6141.2952281217495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V498">
            <v>0</v>
          </cell>
          <cell r="BW498">
            <v>-6141</v>
          </cell>
          <cell r="CD498">
            <v>0</v>
          </cell>
          <cell r="CF498">
            <v>0</v>
          </cell>
        </row>
        <row r="499">
          <cell r="C499" t="str">
            <v>68312TEQU210Allcustom3USD Total</v>
          </cell>
          <cell r="BK499">
            <v>-90</v>
          </cell>
          <cell r="BL499">
            <v>0</v>
          </cell>
          <cell r="BN499">
            <v>-89.521539556941804</v>
          </cell>
          <cell r="BP499">
            <v>0</v>
          </cell>
          <cell r="BQ499">
            <v>0</v>
          </cell>
          <cell r="BS499">
            <v>0</v>
          </cell>
          <cell r="BW499">
            <v>-90</v>
          </cell>
          <cell r="CD499">
            <v>0</v>
          </cell>
        </row>
        <row r="500">
          <cell r="C500" t="str">
            <v>68312TEQU300TAllcustom3USD Total</v>
          </cell>
          <cell r="BK500">
            <v>-6231</v>
          </cell>
          <cell r="BL500">
            <v>0</v>
          </cell>
          <cell r="BM500">
            <v>0</v>
          </cell>
          <cell r="BN500">
            <v>-6230.8167676786916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U500">
            <v>0</v>
          </cell>
          <cell r="BV500">
            <v>0</v>
          </cell>
          <cell r="BW500">
            <v>-6231</v>
          </cell>
          <cell r="CF500">
            <v>0</v>
          </cell>
        </row>
        <row r="502">
          <cell r="C502" t="str">
            <v>68322TEQU100Allcustom3USD Total</v>
          </cell>
          <cell r="BK502">
            <v>0</v>
          </cell>
          <cell r="BN502">
            <v>0</v>
          </cell>
          <cell r="BP502">
            <v>0</v>
          </cell>
          <cell r="BS502">
            <v>0</v>
          </cell>
          <cell r="BW502">
            <v>0</v>
          </cell>
          <cell r="CD502">
            <v>0</v>
          </cell>
        </row>
        <row r="503">
          <cell r="C503" t="str">
            <v>68322TEQU110Allcustom3USD Total</v>
          </cell>
          <cell r="BK503">
            <v>0</v>
          </cell>
          <cell r="BN503">
            <v>0</v>
          </cell>
          <cell r="BP503">
            <v>0</v>
          </cell>
          <cell r="BS503">
            <v>0</v>
          </cell>
          <cell r="BW503">
            <v>0</v>
          </cell>
          <cell r="CD503">
            <v>0</v>
          </cell>
        </row>
        <row r="504">
          <cell r="C504" t="str">
            <v>68322TEQU120Allcustom3USD Total</v>
          </cell>
          <cell r="BK504">
            <v>0</v>
          </cell>
          <cell r="BN504">
            <v>0</v>
          </cell>
          <cell r="BP504">
            <v>0</v>
          </cell>
          <cell r="BS504">
            <v>0</v>
          </cell>
          <cell r="BW504">
            <v>0</v>
          </cell>
          <cell r="CD504">
            <v>0</v>
          </cell>
        </row>
        <row r="505">
          <cell r="C505" t="str">
            <v>68322TEQU130Allcustom3USD Total</v>
          </cell>
          <cell r="BK505">
            <v>0</v>
          </cell>
          <cell r="BN505">
            <v>0</v>
          </cell>
          <cell r="BP505">
            <v>0</v>
          </cell>
          <cell r="BS505">
            <v>0</v>
          </cell>
          <cell r="BW505">
            <v>0</v>
          </cell>
          <cell r="CD505">
            <v>0</v>
          </cell>
        </row>
        <row r="506">
          <cell r="C506" t="str">
            <v>68322TEQU140Allcustom3USD Total</v>
          </cell>
          <cell r="BK506">
            <v>13</v>
          </cell>
          <cell r="BL506">
            <v>0</v>
          </cell>
          <cell r="BN506">
            <v>12.853564</v>
          </cell>
          <cell r="BP506">
            <v>0</v>
          </cell>
          <cell r="BQ506">
            <v>0</v>
          </cell>
          <cell r="BS506">
            <v>0</v>
          </cell>
          <cell r="BW506">
            <v>13</v>
          </cell>
          <cell r="CD506">
            <v>0</v>
          </cell>
        </row>
        <row r="507">
          <cell r="C507" t="str">
            <v>68322TEQU200TAllcustom3USD Total</v>
          </cell>
          <cell r="BK507">
            <v>13</v>
          </cell>
          <cell r="BL507">
            <v>0</v>
          </cell>
          <cell r="BM507">
            <v>0</v>
          </cell>
          <cell r="BN507">
            <v>12.853564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V507">
            <v>0</v>
          </cell>
          <cell r="BW507">
            <v>13</v>
          </cell>
          <cell r="CD507">
            <v>0</v>
          </cell>
          <cell r="CF507">
            <v>0</v>
          </cell>
        </row>
        <row r="508">
          <cell r="C508" t="str">
            <v>68322TEQU210Allcustom3USD Total</v>
          </cell>
          <cell r="BK508">
            <v>0</v>
          </cell>
          <cell r="BL508">
            <v>0</v>
          </cell>
          <cell r="BN508">
            <v>0</v>
          </cell>
          <cell r="BP508">
            <v>0</v>
          </cell>
          <cell r="BQ508">
            <v>0</v>
          </cell>
          <cell r="BS508">
            <v>0</v>
          </cell>
          <cell r="BW508">
            <v>0</v>
          </cell>
          <cell r="CD508">
            <v>0</v>
          </cell>
        </row>
        <row r="509">
          <cell r="C509" t="str">
            <v>68322TEQU300TAllcustom3USD Total</v>
          </cell>
          <cell r="BK509">
            <v>13</v>
          </cell>
          <cell r="BL509">
            <v>0</v>
          </cell>
          <cell r="BM509">
            <v>0</v>
          </cell>
          <cell r="BN509">
            <v>12.853564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U509">
            <v>0</v>
          </cell>
          <cell r="BV509">
            <v>0</v>
          </cell>
          <cell r="BW509">
            <v>13</v>
          </cell>
          <cell r="CF509">
            <v>0</v>
          </cell>
        </row>
        <row r="511">
          <cell r="C511" t="str">
            <v>68332TEQU100Allcustom3USD Total</v>
          </cell>
          <cell r="BK511">
            <v>0</v>
          </cell>
          <cell r="BN511">
            <v>0</v>
          </cell>
          <cell r="BP511">
            <v>0</v>
          </cell>
          <cell r="BS511">
            <v>0</v>
          </cell>
          <cell r="BW511">
            <v>0</v>
          </cell>
          <cell r="CD511">
            <v>0</v>
          </cell>
        </row>
        <row r="512">
          <cell r="C512" t="str">
            <v>68332TEQU110Allcustom3USD Total</v>
          </cell>
          <cell r="BK512">
            <v>0</v>
          </cell>
          <cell r="BN512">
            <v>0</v>
          </cell>
          <cell r="BP512">
            <v>0</v>
          </cell>
          <cell r="BS512">
            <v>0</v>
          </cell>
          <cell r="BW512">
            <v>0</v>
          </cell>
          <cell r="CD512">
            <v>0</v>
          </cell>
        </row>
        <row r="513">
          <cell r="C513" t="str">
            <v>68332TEQU120Allcustom3USD Total</v>
          </cell>
          <cell r="BK513">
            <v>0</v>
          </cell>
          <cell r="BN513">
            <v>0</v>
          </cell>
          <cell r="BP513">
            <v>0</v>
          </cell>
          <cell r="BS513">
            <v>0</v>
          </cell>
          <cell r="BW513">
            <v>0</v>
          </cell>
          <cell r="CD513">
            <v>0</v>
          </cell>
        </row>
        <row r="514">
          <cell r="C514" t="str">
            <v>68332TEQU130Allcustom3USD Total</v>
          </cell>
          <cell r="BK514">
            <v>0</v>
          </cell>
          <cell r="BN514">
            <v>0</v>
          </cell>
          <cell r="BP514">
            <v>0</v>
          </cell>
          <cell r="BS514">
            <v>0</v>
          </cell>
          <cell r="BW514">
            <v>0</v>
          </cell>
          <cell r="CD514">
            <v>0</v>
          </cell>
        </row>
        <row r="515">
          <cell r="C515" t="str">
            <v>68332TEQU140Allcustom3USD Total</v>
          </cell>
          <cell r="BK515">
            <v>0</v>
          </cell>
          <cell r="BL515">
            <v>0</v>
          </cell>
          <cell r="BN515">
            <v>0</v>
          </cell>
          <cell r="BP515">
            <v>0</v>
          </cell>
          <cell r="BQ515">
            <v>0</v>
          </cell>
          <cell r="BS515">
            <v>0</v>
          </cell>
          <cell r="BW515">
            <v>0</v>
          </cell>
          <cell r="CD515">
            <v>0</v>
          </cell>
        </row>
        <row r="516">
          <cell r="C516" t="str">
            <v>68332TEQU200TAllcustom3USD Total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V516">
            <v>0</v>
          </cell>
          <cell r="BW516">
            <v>0</v>
          </cell>
          <cell r="CD516">
            <v>0</v>
          </cell>
          <cell r="CF516">
            <v>0</v>
          </cell>
        </row>
        <row r="517">
          <cell r="C517" t="str">
            <v>68332TEQU210Allcustom3USD Total</v>
          </cell>
          <cell r="BK517">
            <v>0</v>
          </cell>
          <cell r="BL517">
            <v>0</v>
          </cell>
          <cell r="BN517">
            <v>0</v>
          </cell>
          <cell r="BP517">
            <v>0</v>
          </cell>
          <cell r="BQ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68332TEQU300TAllcustom3USD Total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U518">
            <v>0</v>
          </cell>
          <cell r="BV518">
            <v>0</v>
          </cell>
          <cell r="BW518">
            <v>0</v>
          </cell>
          <cell r="CF518">
            <v>0</v>
          </cell>
        </row>
        <row r="520">
          <cell r="C520" t="str">
            <v>68342TEQU100Allcustom3USD Total</v>
          </cell>
          <cell r="BK520">
            <v>0</v>
          </cell>
          <cell r="BN520">
            <v>0</v>
          </cell>
          <cell r="BP520">
            <v>0</v>
          </cell>
          <cell r="BS520">
            <v>0</v>
          </cell>
          <cell r="BW520">
            <v>0</v>
          </cell>
          <cell r="CD520">
            <v>0</v>
          </cell>
        </row>
        <row r="521">
          <cell r="C521" t="str">
            <v>68342TEQU110Allcustom3USD Total</v>
          </cell>
          <cell r="BK521">
            <v>0</v>
          </cell>
          <cell r="BN521">
            <v>0</v>
          </cell>
          <cell r="BP521">
            <v>0</v>
          </cell>
          <cell r="BS521">
            <v>0</v>
          </cell>
          <cell r="BW521">
            <v>0</v>
          </cell>
          <cell r="CD521">
            <v>0</v>
          </cell>
        </row>
        <row r="522">
          <cell r="C522" t="str">
            <v>68342TEQU120Allcustom3USD Total</v>
          </cell>
          <cell r="BK522">
            <v>0</v>
          </cell>
          <cell r="BN522">
            <v>0</v>
          </cell>
          <cell r="BP522">
            <v>0</v>
          </cell>
          <cell r="BS522">
            <v>0</v>
          </cell>
          <cell r="BW522">
            <v>0</v>
          </cell>
          <cell r="CD522">
            <v>0</v>
          </cell>
        </row>
        <row r="523">
          <cell r="C523" t="str">
            <v>68342TEQU130Allcustom3USD Total</v>
          </cell>
          <cell r="BK523">
            <v>0</v>
          </cell>
          <cell r="BN523">
            <v>0</v>
          </cell>
          <cell r="BP523">
            <v>0</v>
          </cell>
          <cell r="BS523">
            <v>0</v>
          </cell>
          <cell r="BW523">
            <v>0</v>
          </cell>
          <cell r="CD523">
            <v>0</v>
          </cell>
        </row>
        <row r="524">
          <cell r="C524" t="str">
            <v>68342TEQU140Allcustom3USD Total</v>
          </cell>
          <cell r="BK524">
            <v>0</v>
          </cell>
          <cell r="BL524">
            <v>0</v>
          </cell>
          <cell r="BN524">
            <v>-7.2593623741096902E-2</v>
          </cell>
          <cell r="BP524">
            <v>0</v>
          </cell>
          <cell r="BQ524">
            <v>0</v>
          </cell>
          <cell r="BS524">
            <v>0</v>
          </cell>
          <cell r="BW524">
            <v>0</v>
          </cell>
          <cell r="CD524">
            <v>0</v>
          </cell>
        </row>
        <row r="525">
          <cell r="C525" t="str">
            <v>68342TEQU200TAllcustom3USD Total</v>
          </cell>
          <cell r="BK525">
            <v>0</v>
          </cell>
          <cell r="BL525">
            <v>0</v>
          </cell>
          <cell r="BM525">
            <v>0</v>
          </cell>
          <cell r="BN525">
            <v>-7.2593623741096902E-2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V525">
            <v>0</v>
          </cell>
          <cell r="BW525">
            <v>0</v>
          </cell>
          <cell r="CD525">
            <v>0</v>
          </cell>
          <cell r="CF525">
            <v>0</v>
          </cell>
        </row>
        <row r="526">
          <cell r="C526" t="str">
            <v>68342TEQU210Allcustom3USD Total</v>
          </cell>
          <cell r="BK526">
            <v>-1</v>
          </cell>
          <cell r="BL526">
            <v>-1</v>
          </cell>
          <cell r="BN526">
            <v>-0.48278760460000003</v>
          </cell>
          <cell r="BP526">
            <v>0</v>
          </cell>
          <cell r="BQ526">
            <v>0</v>
          </cell>
          <cell r="BS526">
            <v>0</v>
          </cell>
          <cell r="BV526">
            <v>-3</v>
          </cell>
          <cell r="BW526">
            <v>-4</v>
          </cell>
          <cell r="CD526">
            <v>0</v>
          </cell>
        </row>
        <row r="527">
          <cell r="C527" t="str">
            <v>68342TEQU300TAllcustom3USD Total</v>
          </cell>
          <cell r="BK527">
            <v>-1</v>
          </cell>
          <cell r="BL527">
            <v>-1</v>
          </cell>
          <cell r="BM527">
            <v>0</v>
          </cell>
          <cell r="BN527">
            <v>-0.55538122834109693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U527">
            <v>0</v>
          </cell>
          <cell r="BV527">
            <v>-3</v>
          </cell>
          <cell r="BW527">
            <v>-4</v>
          </cell>
        </row>
        <row r="529">
          <cell r="C529" t="str">
            <v>68352TEQU100Allcustom3USD Total</v>
          </cell>
          <cell r="BK529">
            <v>0</v>
          </cell>
          <cell r="BN529">
            <v>0</v>
          </cell>
          <cell r="BP529">
            <v>0</v>
          </cell>
          <cell r="BS529">
            <v>0</v>
          </cell>
          <cell r="BW529">
            <v>0</v>
          </cell>
          <cell r="CD529">
            <v>0</v>
          </cell>
        </row>
        <row r="530">
          <cell r="C530" t="str">
            <v>68352TEQU110Allcustom3USD Total</v>
          </cell>
          <cell r="BK530">
            <v>0</v>
          </cell>
          <cell r="BN530">
            <v>0</v>
          </cell>
          <cell r="BP530">
            <v>0</v>
          </cell>
          <cell r="BS530">
            <v>0</v>
          </cell>
          <cell r="BW530">
            <v>0</v>
          </cell>
          <cell r="CD530">
            <v>0</v>
          </cell>
        </row>
        <row r="531">
          <cell r="C531" t="str">
            <v>68352TEQU120Allcustom3USD Total</v>
          </cell>
          <cell r="BK531">
            <v>0</v>
          </cell>
          <cell r="BN531">
            <v>0</v>
          </cell>
          <cell r="BP531">
            <v>0</v>
          </cell>
          <cell r="BS531">
            <v>0</v>
          </cell>
          <cell r="BW531">
            <v>0</v>
          </cell>
          <cell r="CD531">
            <v>0</v>
          </cell>
        </row>
        <row r="532">
          <cell r="C532" t="str">
            <v>68352TEQU130Allcustom3USD Total</v>
          </cell>
          <cell r="BK532">
            <v>0</v>
          </cell>
          <cell r="BN532">
            <v>0</v>
          </cell>
          <cell r="BP532">
            <v>0</v>
          </cell>
          <cell r="BS532">
            <v>0</v>
          </cell>
          <cell r="BW532">
            <v>0</v>
          </cell>
          <cell r="CD532">
            <v>0</v>
          </cell>
        </row>
        <row r="533">
          <cell r="C533" t="str">
            <v>68352TEQU140Allcustom3USD Total</v>
          </cell>
          <cell r="BK533">
            <v>-268</v>
          </cell>
          <cell r="BL533">
            <v>0</v>
          </cell>
          <cell r="BN533">
            <v>-268.49544669048396</v>
          </cell>
          <cell r="BP533">
            <v>0</v>
          </cell>
          <cell r="BQ533">
            <v>0</v>
          </cell>
          <cell r="BS533">
            <v>0</v>
          </cell>
          <cell r="BW533">
            <v>-268</v>
          </cell>
          <cell r="CD533">
            <v>0</v>
          </cell>
        </row>
        <row r="534">
          <cell r="C534" t="str">
            <v>68352TEQU200TAllcustom3USD Total</v>
          </cell>
          <cell r="BK534">
            <v>-268</v>
          </cell>
          <cell r="BL534">
            <v>0</v>
          </cell>
          <cell r="BM534">
            <v>0</v>
          </cell>
          <cell r="BN534">
            <v>-268.49544669048396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V534">
            <v>0</v>
          </cell>
          <cell r="BW534">
            <v>-268</v>
          </cell>
          <cell r="CD534">
            <v>0</v>
          </cell>
          <cell r="CF534">
            <v>0</v>
          </cell>
        </row>
        <row r="535">
          <cell r="C535" t="str">
            <v>68352TEQU210Allcustom3USD Total</v>
          </cell>
          <cell r="BK535">
            <v>0</v>
          </cell>
          <cell r="BL535">
            <v>0</v>
          </cell>
          <cell r="BN535">
            <v>0</v>
          </cell>
          <cell r="BP535">
            <v>0</v>
          </cell>
          <cell r="BQ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68352TEQU300TAllcustom3USD Total</v>
          </cell>
          <cell r="BK536">
            <v>-268</v>
          </cell>
          <cell r="BL536">
            <v>0</v>
          </cell>
          <cell r="BM536">
            <v>0</v>
          </cell>
          <cell r="BN536">
            <v>-268.49544669048396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U536">
            <v>0</v>
          </cell>
          <cell r="BV536">
            <v>0</v>
          </cell>
          <cell r="BW536">
            <v>-268</v>
          </cell>
          <cell r="CF536">
            <v>0</v>
          </cell>
        </row>
        <row r="538">
          <cell r="C538" t="str">
            <v>68362TEQU100Allcustom3USD Total</v>
          </cell>
          <cell r="BK538">
            <v>0</v>
          </cell>
          <cell r="BN538">
            <v>0</v>
          </cell>
          <cell r="BP538">
            <v>0</v>
          </cell>
          <cell r="BS538">
            <v>0</v>
          </cell>
          <cell r="BW538">
            <v>0</v>
          </cell>
          <cell r="CD538">
            <v>0</v>
          </cell>
        </row>
        <row r="539">
          <cell r="C539" t="str">
            <v>68362TEQU110Allcustom3USD Total</v>
          </cell>
          <cell r="BK539">
            <v>0</v>
          </cell>
          <cell r="BN539">
            <v>0</v>
          </cell>
          <cell r="BP539">
            <v>0</v>
          </cell>
          <cell r="BS539">
            <v>0</v>
          </cell>
          <cell r="BW539">
            <v>0</v>
          </cell>
          <cell r="CD539">
            <v>0</v>
          </cell>
        </row>
        <row r="540">
          <cell r="C540" t="str">
            <v>68362TEQU120Allcustom3USD Total</v>
          </cell>
          <cell r="BK540">
            <v>0</v>
          </cell>
          <cell r="BN540">
            <v>0</v>
          </cell>
          <cell r="BP540">
            <v>0</v>
          </cell>
          <cell r="BS540">
            <v>0</v>
          </cell>
          <cell r="BW540">
            <v>0</v>
          </cell>
          <cell r="CD540">
            <v>0</v>
          </cell>
        </row>
        <row r="541">
          <cell r="C541" t="str">
            <v>68362TEQU130Allcustom3USD Total</v>
          </cell>
          <cell r="BK541">
            <v>0</v>
          </cell>
          <cell r="BN541">
            <v>0</v>
          </cell>
          <cell r="BP541">
            <v>0</v>
          </cell>
          <cell r="BS541">
            <v>0</v>
          </cell>
          <cell r="BW541">
            <v>0</v>
          </cell>
          <cell r="CD541">
            <v>0</v>
          </cell>
        </row>
        <row r="542">
          <cell r="C542" t="str">
            <v>68362TEQU140Allcustom3USD Total</v>
          </cell>
          <cell r="BK542">
            <v>25</v>
          </cell>
          <cell r="BL542">
            <v>0</v>
          </cell>
          <cell r="BN542">
            <v>24.908168967307002</v>
          </cell>
          <cell r="BP542">
            <v>0</v>
          </cell>
          <cell r="BQ542">
            <v>0</v>
          </cell>
          <cell r="BS542">
            <v>0</v>
          </cell>
          <cell r="BW542">
            <v>25</v>
          </cell>
          <cell r="CD542">
            <v>0</v>
          </cell>
        </row>
        <row r="543">
          <cell r="C543" t="str">
            <v>68362TEQU200TAllcustom3USD Total</v>
          </cell>
          <cell r="BK543">
            <v>25</v>
          </cell>
          <cell r="BL543">
            <v>0</v>
          </cell>
          <cell r="BM543">
            <v>0</v>
          </cell>
          <cell r="BN543">
            <v>24.908168967307002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V543">
            <v>0</v>
          </cell>
          <cell r="BW543">
            <v>25</v>
          </cell>
          <cell r="CD543">
            <v>0</v>
          </cell>
          <cell r="CF543">
            <v>0</v>
          </cell>
        </row>
        <row r="544">
          <cell r="C544" t="str">
            <v>68362TEQU210Allcustom3USD Total</v>
          </cell>
          <cell r="BK544">
            <v>0</v>
          </cell>
          <cell r="BL544">
            <v>0</v>
          </cell>
          <cell r="BN544">
            <v>0</v>
          </cell>
          <cell r="BP544">
            <v>0</v>
          </cell>
          <cell r="BQ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68362TEQU300TAllcustom3USD Total</v>
          </cell>
          <cell r="BK545">
            <v>25</v>
          </cell>
          <cell r="BL545">
            <v>0</v>
          </cell>
          <cell r="BM545">
            <v>0</v>
          </cell>
          <cell r="BN545">
            <v>24.908168967307002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U545">
            <v>0</v>
          </cell>
          <cell r="BV545">
            <v>0</v>
          </cell>
          <cell r="BW545">
            <v>25</v>
          </cell>
          <cell r="CF545">
            <v>0</v>
          </cell>
        </row>
        <row r="547">
          <cell r="C547" t="str">
            <v>68372TEQU100Allcustom3USD Total</v>
          </cell>
          <cell r="BK547">
            <v>-79</v>
          </cell>
          <cell r="BL547">
            <v>-1</v>
          </cell>
          <cell r="BN547">
            <v>-78.439608000000007</v>
          </cell>
          <cell r="BP547">
            <v>0</v>
          </cell>
          <cell r="BS547">
            <v>0</v>
          </cell>
          <cell r="BW547">
            <v>-79</v>
          </cell>
          <cell r="CD547">
            <v>0</v>
          </cell>
        </row>
        <row r="548">
          <cell r="C548" t="str">
            <v>68372TEQU110Allcustom3USD Total</v>
          </cell>
          <cell r="BK548">
            <v>0</v>
          </cell>
          <cell r="BN548">
            <v>0</v>
          </cell>
          <cell r="BP548">
            <v>0</v>
          </cell>
          <cell r="BS548">
            <v>0</v>
          </cell>
          <cell r="BW548">
            <v>0</v>
          </cell>
          <cell r="CD548">
            <v>0</v>
          </cell>
        </row>
        <row r="549">
          <cell r="C549" t="str">
            <v>68372TEQU120Allcustom3USD Total</v>
          </cell>
          <cell r="BK549">
            <v>0</v>
          </cell>
          <cell r="BN549">
            <v>0</v>
          </cell>
          <cell r="BP549">
            <v>0</v>
          </cell>
          <cell r="BS549">
            <v>0</v>
          </cell>
          <cell r="BW549">
            <v>0</v>
          </cell>
          <cell r="CD549">
            <v>0</v>
          </cell>
        </row>
        <row r="550">
          <cell r="C550" t="str">
            <v>68372TEQU130Allcustom3USD Total</v>
          </cell>
          <cell r="BK550">
            <v>0</v>
          </cell>
          <cell r="BN550">
            <v>0</v>
          </cell>
          <cell r="BP550">
            <v>0</v>
          </cell>
          <cell r="BS550">
            <v>0</v>
          </cell>
          <cell r="BW550">
            <v>0</v>
          </cell>
          <cell r="CD550">
            <v>0</v>
          </cell>
        </row>
        <row r="551">
          <cell r="C551" t="str">
            <v>68372TEQU140Allcustom3USD Total</v>
          </cell>
          <cell r="BK551">
            <v>79</v>
          </cell>
          <cell r="BL551">
            <v>1</v>
          </cell>
          <cell r="BN551">
            <v>78.439491300008001</v>
          </cell>
          <cell r="BP551">
            <v>0</v>
          </cell>
          <cell r="BQ551">
            <v>0</v>
          </cell>
          <cell r="BS551">
            <v>0</v>
          </cell>
          <cell r="BW551">
            <v>79</v>
          </cell>
          <cell r="CD551">
            <v>0</v>
          </cell>
        </row>
        <row r="552">
          <cell r="C552" t="str">
            <v>68372TEQU200TAllcustom3USD Total</v>
          </cell>
          <cell r="BK552">
            <v>0</v>
          </cell>
          <cell r="BL552">
            <v>0</v>
          </cell>
          <cell r="BM552">
            <v>0</v>
          </cell>
          <cell r="BN552">
            <v>-1.1669999197125399E-4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V552">
            <v>0</v>
          </cell>
          <cell r="BW552">
            <v>0</v>
          </cell>
          <cell r="CD552">
            <v>0</v>
          </cell>
          <cell r="CF552">
            <v>0</v>
          </cell>
        </row>
        <row r="553">
          <cell r="C553" t="str">
            <v>68372TEQU210Allcustom3USD Total</v>
          </cell>
          <cell r="BK553">
            <v>0</v>
          </cell>
          <cell r="BL553">
            <v>0</v>
          </cell>
          <cell r="BN553">
            <v>7.0000000000000007E-2</v>
          </cell>
          <cell r="BP553">
            <v>0</v>
          </cell>
          <cell r="BQ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68372TEQU300TAllcustom3USD Total</v>
          </cell>
          <cell r="BK554">
            <v>0</v>
          </cell>
          <cell r="BL554">
            <v>0</v>
          </cell>
          <cell r="BM554">
            <v>0</v>
          </cell>
          <cell r="BN554">
            <v>6.9883300008028754E-2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U554">
            <v>0</v>
          </cell>
          <cell r="BV554">
            <v>0</v>
          </cell>
          <cell r="BW554">
            <v>0</v>
          </cell>
          <cell r="CF554">
            <v>0</v>
          </cell>
        </row>
        <row r="556">
          <cell r="C556" t="str">
            <v>68382TEQU100Allcustom3USD Total</v>
          </cell>
          <cell r="BK556">
            <v>0</v>
          </cell>
          <cell r="BN556">
            <v>0</v>
          </cell>
          <cell r="BP556">
            <v>0</v>
          </cell>
          <cell r="BS556">
            <v>0</v>
          </cell>
          <cell r="BW556">
            <v>0</v>
          </cell>
          <cell r="CD556">
            <v>0</v>
          </cell>
        </row>
        <row r="557">
          <cell r="C557" t="str">
            <v>68382TEQU110Allcustom3USD Total</v>
          </cell>
          <cell r="BK557">
            <v>0</v>
          </cell>
          <cell r="BN557">
            <v>0</v>
          </cell>
          <cell r="BP557">
            <v>0</v>
          </cell>
          <cell r="BS557">
            <v>0</v>
          </cell>
          <cell r="BW557">
            <v>0</v>
          </cell>
          <cell r="CD557">
            <v>0</v>
          </cell>
        </row>
        <row r="558">
          <cell r="C558" t="str">
            <v>68382TEQU120Allcustom3USD Total</v>
          </cell>
          <cell r="BK558">
            <v>0</v>
          </cell>
          <cell r="BN558">
            <v>0</v>
          </cell>
          <cell r="BP558">
            <v>0</v>
          </cell>
          <cell r="BS558">
            <v>0</v>
          </cell>
          <cell r="BW558">
            <v>0</v>
          </cell>
          <cell r="CD558">
            <v>0</v>
          </cell>
        </row>
        <row r="559">
          <cell r="C559" t="str">
            <v>68382TEQU130Allcustom3USD Total</v>
          </cell>
          <cell r="BK559">
            <v>0</v>
          </cell>
          <cell r="BN559">
            <v>0</v>
          </cell>
          <cell r="BP559">
            <v>0</v>
          </cell>
          <cell r="BS559">
            <v>0</v>
          </cell>
          <cell r="BW559">
            <v>0</v>
          </cell>
          <cell r="CD559">
            <v>0</v>
          </cell>
        </row>
        <row r="560">
          <cell r="C560" t="str">
            <v>68382TEQU140Allcustom3USD Total</v>
          </cell>
          <cell r="BK560">
            <v>0</v>
          </cell>
          <cell r="BL560">
            <v>0</v>
          </cell>
          <cell r="BN560">
            <v>0</v>
          </cell>
          <cell r="BP560">
            <v>0</v>
          </cell>
          <cell r="BQ560">
            <v>0</v>
          </cell>
          <cell r="BS560">
            <v>0</v>
          </cell>
          <cell r="BW560">
            <v>0</v>
          </cell>
          <cell r="CD560">
            <v>0</v>
          </cell>
        </row>
        <row r="561">
          <cell r="C561" t="str">
            <v>68382TEQU200TAllcustom3USD Total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V561">
            <v>0</v>
          </cell>
          <cell r="BW561">
            <v>0</v>
          </cell>
          <cell r="CD561">
            <v>0</v>
          </cell>
          <cell r="CF561">
            <v>0</v>
          </cell>
        </row>
        <row r="562">
          <cell r="C562" t="str">
            <v>68382TEQU210Allcustom3USD Total</v>
          </cell>
          <cell r="BK562">
            <v>0</v>
          </cell>
          <cell r="BL562">
            <v>0</v>
          </cell>
          <cell r="BN562">
            <v>0</v>
          </cell>
          <cell r="BP562">
            <v>0</v>
          </cell>
          <cell r="BQ562">
            <v>0</v>
          </cell>
          <cell r="BS562">
            <v>0</v>
          </cell>
          <cell r="BW562">
            <v>0</v>
          </cell>
          <cell r="CD562">
            <v>0</v>
          </cell>
        </row>
        <row r="563">
          <cell r="C563" t="str">
            <v>68382TEQU300TAllcustom3USD Total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U563">
            <v>0</v>
          </cell>
          <cell r="BV563">
            <v>0</v>
          </cell>
          <cell r="BW563">
            <v>0</v>
          </cell>
          <cell r="CF563">
            <v>0</v>
          </cell>
        </row>
        <row r="564">
          <cell r="CF564">
            <v>0</v>
          </cell>
        </row>
        <row r="565">
          <cell r="C565" t="str">
            <v>68392TEQU100Allcustom3USD Total</v>
          </cell>
          <cell r="BK565">
            <v>0</v>
          </cell>
          <cell r="BN565">
            <v>0</v>
          </cell>
          <cell r="BP565">
            <v>0</v>
          </cell>
          <cell r="BS565">
            <v>0</v>
          </cell>
          <cell r="BW565">
            <v>0</v>
          </cell>
          <cell r="CD565">
            <v>0</v>
          </cell>
        </row>
        <row r="566">
          <cell r="C566" t="str">
            <v>68392TEQU110Allcustom3USD Total</v>
          </cell>
          <cell r="BK566">
            <v>0</v>
          </cell>
          <cell r="BL566">
            <v>0</v>
          </cell>
          <cell r="BN566">
            <v>0</v>
          </cell>
          <cell r="BP566">
            <v>0</v>
          </cell>
          <cell r="BQ566">
            <v>0</v>
          </cell>
          <cell r="BS566">
            <v>0</v>
          </cell>
          <cell r="BW566">
            <v>0</v>
          </cell>
          <cell r="CD566">
            <v>0</v>
          </cell>
        </row>
        <row r="567">
          <cell r="C567" t="str">
            <v>68392TEQU120Allcustom3USD Total</v>
          </cell>
          <cell r="BK567">
            <v>0</v>
          </cell>
          <cell r="BN567">
            <v>0</v>
          </cell>
          <cell r="BP567">
            <v>0</v>
          </cell>
          <cell r="BS567">
            <v>0</v>
          </cell>
          <cell r="BW567">
            <v>0</v>
          </cell>
          <cell r="CD567">
            <v>0</v>
          </cell>
        </row>
        <row r="568">
          <cell r="C568" t="str">
            <v>68392TEQU130Allcustom3USD Total</v>
          </cell>
          <cell r="BK568">
            <v>0</v>
          </cell>
          <cell r="BN568">
            <v>0</v>
          </cell>
          <cell r="BP568">
            <v>0</v>
          </cell>
          <cell r="BS568">
            <v>0</v>
          </cell>
          <cell r="BW568">
            <v>0</v>
          </cell>
          <cell r="CD568">
            <v>0</v>
          </cell>
        </row>
        <row r="569">
          <cell r="C569" t="str">
            <v>68392TEQU140Allcustom3USD Total</v>
          </cell>
          <cell r="BK569">
            <v>0</v>
          </cell>
          <cell r="BL569">
            <v>0</v>
          </cell>
          <cell r="BN569">
            <v>3.3300000000000002E-4</v>
          </cell>
          <cell r="BP569">
            <v>0</v>
          </cell>
          <cell r="BS569">
            <v>0</v>
          </cell>
          <cell r="BW569">
            <v>0</v>
          </cell>
          <cell r="CD569">
            <v>0</v>
          </cell>
        </row>
        <row r="570">
          <cell r="C570" t="str">
            <v>68392TEQU200TAllcustom3USD Total</v>
          </cell>
          <cell r="BK570">
            <v>0</v>
          </cell>
          <cell r="BL570">
            <v>0</v>
          </cell>
          <cell r="BM570">
            <v>0</v>
          </cell>
          <cell r="BN570">
            <v>3.3300000000000002E-4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V570">
            <v>0</v>
          </cell>
          <cell r="BW570">
            <v>0</v>
          </cell>
          <cell r="CD570">
            <v>0</v>
          </cell>
          <cell r="CF570">
            <v>0</v>
          </cell>
        </row>
        <row r="571">
          <cell r="C571" t="str">
            <v>68392TEQU210Allcustom3USD Total</v>
          </cell>
          <cell r="BK571">
            <v>0</v>
          </cell>
          <cell r="BL571">
            <v>0</v>
          </cell>
          <cell r="BN571">
            <v>0</v>
          </cell>
          <cell r="BP571">
            <v>0</v>
          </cell>
          <cell r="BQ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68392TEQU300TAllcustom3USD Total</v>
          </cell>
          <cell r="BK572">
            <v>0</v>
          </cell>
          <cell r="BL572">
            <v>0</v>
          </cell>
          <cell r="BM572">
            <v>0</v>
          </cell>
          <cell r="BN572">
            <v>3.3300000000000002E-4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U572">
            <v>0</v>
          </cell>
          <cell r="BV572">
            <v>0</v>
          </cell>
          <cell r="BW572">
            <v>0</v>
          </cell>
          <cell r="CF572">
            <v>0</v>
          </cell>
        </row>
        <row r="574">
          <cell r="C574" t="str">
            <v>68400TEQU100Allcustom3USD Total</v>
          </cell>
          <cell r="BK574">
            <v>-79</v>
          </cell>
          <cell r="BL574">
            <v>-1</v>
          </cell>
          <cell r="BN574">
            <v>-78.439608000000007</v>
          </cell>
          <cell r="BP574">
            <v>0</v>
          </cell>
          <cell r="BS574">
            <v>0</v>
          </cell>
          <cell r="BW574">
            <v>-79</v>
          </cell>
          <cell r="CD574">
            <v>0</v>
          </cell>
        </row>
        <row r="575">
          <cell r="C575" t="str">
            <v>68400TEQU110Allcustom3USD Total</v>
          </cell>
          <cell r="BK575">
            <v>0</v>
          </cell>
          <cell r="BN575">
            <v>0</v>
          </cell>
          <cell r="BP575">
            <v>0</v>
          </cell>
          <cell r="BS575">
            <v>0</v>
          </cell>
          <cell r="BW575">
            <v>0</v>
          </cell>
          <cell r="CD575">
            <v>0</v>
          </cell>
        </row>
        <row r="576">
          <cell r="C576" t="str">
            <v>68400TEQU120Allcustom3USD Total</v>
          </cell>
          <cell r="BK576">
            <v>0</v>
          </cell>
          <cell r="BN576">
            <v>0</v>
          </cell>
          <cell r="BP576">
            <v>0</v>
          </cell>
          <cell r="BS576">
            <v>0</v>
          </cell>
          <cell r="BW576">
            <v>0</v>
          </cell>
          <cell r="CD576">
            <v>0</v>
          </cell>
        </row>
        <row r="577">
          <cell r="C577" t="str">
            <v>68400TEQU130Allcustom3USD Total</v>
          </cell>
          <cell r="BK577">
            <v>0</v>
          </cell>
          <cell r="BN577">
            <v>0</v>
          </cell>
          <cell r="BP577">
            <v>0</v>
          </cell>
          <cell r="BS577">
            <v>0</v>
          </cell>
          <cell r="BW577">
            <v>0</v>
          </cell>
          <cell r="CD577">
            <v>0</v>
          </cell>
        </row>
        <row r="578">
          <cell r="C578" t="str">
            <v>68400TEQU140Allcustom3USD Total</v>
          </cell>
          <cell r="BK578">
            <v>-6292</v>
          </cell>
          <cell r="BL578">
            <v>2</v>
          </cell>
          <cell r="BN578">
            <v>-6293.6617111686601</v>
          </cell>
          <cell r="BP578">
            <v>0</v>
          </cell>
          <cell r="BQ578">
            <v>0</v>
          </cell>
          <cell r="BS578">
            <v>0</v>
          </cell>
          <cell r="BW578">
            <v>-6292</v>
          </cell>
          <cell r="CD578">
            <v>0</v>
          </cell>
        </row>
        <row r="579">
          <cell r="C579" t="str">
            <v>68400TEQU200TAllcustom3USD Total</v>
          </cell>
          <cell r="BK579">
            <v>-6371</v>
          </cell>
          <cell r="BL579">
            <v>2</v>
          </cell>
          <cell r="BM579">
            <v>0</v>
          </cell>
          <cell r="BN579">
            <v>-6372.1013191686598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V579">
            <v>0</v>
          </cell>
          <cell r="BW579">
            <v>-6371</v>
          </cell>
          <cell r="CD579">
            <v>0</v>
          </cell>
        </row>
        <row r="580">
          <cell r="C580" t="str">
            <v>68400TEQU210Allcustom3USD Total</v>
          </cell>
          <cell r="BK580">
            <v>-91</v>
          </cell>
          <cell r="BL580">
            <v>-1</v>
          </cell>
          <cell r="BN580">
            <v>-89.934327161541802</v>
          </cell>
          <cell r="BP580">
            <v>0</v>
          </cell>
          <cell r="BQ580">
            <v>0</v>
          </cell>
          <cell r="BS580">
            <v>0</v>
          </cell>
          <cell r="BV580">
            <v>-3</v>
          </cell>
          <cell r="BW580">
            <v>-94</v>
          </cell>
          <cell r="CD580">
            <v>0</v>
          </cell>
        </row>
        <row r="581">
          <cell r="C581" t="str">
            <v>68400TEQU300TAllcustom3USD Total</v>
          </cell>
          <cell r="BK581">
            <v>-6462</v>
          </cell>
          <cell r="BL581">
            <v>1</v>
          </cell>
          <cell r="BM581">
            <v>0</v>
          </cell>
          <cell r="BN581">
            <v>-6462.0356463302014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U581">
            <v>0</v>
          </cell>
          <cell r="BV581">
            <v>-3</v>
          </cell>
          <cell r="BW581">
            <v>-6465</v>
          </cell>
          <cell r="CF581">
            <v>0</v>
          </cell>
        </row>
        <row r="583">
          <cell r="C583" t="str">
            <v>68450TEQU100Allcustom3USD Total</v>
          </cell>
          <cell r="BK583">
            <v>3906</v>
          </cell>
          <cell r="BN583">
            <v>3906.374292</v>
          </cell>
          <cell r="BP583">
            <v>0</v>
          </cell>
          <cell r="BR583">
            <v>0</v>
          </cell>
          <cell r="BS583">
            <v>0</v>
          </cell>
          <cell r="BW583">
            <v>3906</v>
          </cell>
          <cell r="CD583">
            <v>0</v>
          </cell>
        </row>
        <row r="584">
          <cell r="C584" t="str">
            <v>68450TEQU110Allcustom3USD Total</v>
          </cell>
          <cell r="BK584">
            <v>5609</v>
          </cell>
          <cell r="BN584">
            <v>5609.03377356482</v>
          </cell>
          <cell r="BP584">
            <v>-5796</v>
          </cell>
          <cell r="BQ584">
            <v>0</v>
          </cell>
          <cell r="BR584">
            <v>0</v>
          </cell>
          <cell r="BS584">
            <v>-5795.7958025993703</v>
          </cell>
          <cell r="BV584">
            <v>2</v>
          </cell>
          <cell r="BW584">
            <v>-185</v>
          </cell>
          <cell r="CD584">
            <v>0</v>
          </cell>
        </row>
        <row r="585">
          <cell r="C585" t="str">
            <v>68450TEQU120Allcustom3USD Total</v>
          </cell>
          <cell r="BK585">
            <v>-185</v>
          </cell>
          <cell r="BN585">
            <v>-184.568259105306</v>
          </cell>
          <cell r="BP585">
            <v>0</v>
          </cell>
          <cell r="BS585">
            <v>0</v>
          </cell>
          <cell r="BW585">
            <v>-185</v>
          </cell>
          <cell r="CD585">
            <v>0</v>
          </cell>
        </row>
        <row r="586">
          <cell r="C586" t="str">
            <v>68450TEQU130Allcustom3USD Total</v>
          </cell>
          <cell r="BK586">
            <v>-188</v>
          </cell>
          <cell r="BN586">
            <v>-187.80453116464099</v>
          </cell>
          <cell r="BP586">
            <v>-48</v>
          </cell>
          <cell r="BR586">
            <v>0</v>
          </cell>
          <cell r="BS586">
            <v>-47.872362000000003</v>
          </cell>
          <cell r="BV586">
            <v>-1</v>
          </cell>
          <cell r="BW586">
            <v>-237</v>
          </cell>
          <cell r="CD586">
            <v>0</v>
          </cell>
        </row>
        <row r="587">
          <cell r="C587" t="str">
            <v>68450TEQU140Allcustom3USD Total</v>
          </cell>
          <cell r="BK587">
            <v>31478</v>
          </cell>
          <cell r="BL587">
            <v>1</v>
          </cell>
          <cell r="BN587">
            <v>31476.5352756305</v>
          </cell>
          <cell r="BP587">
            <v>2829</v>
          </cell>
          <cell r="BR587">
            <v>0</v>
          </cell>
          <cell r="BS587">
            <v>2829.08429003945</v>
          </cell>
          <cell r="BV587">
            <v>-1</v>
          </cell>
          <cell r="BW587">
            <v>34306</v>
          </cell>
          <cell r="CD587">
            <v>0</v>
          </cell>
        </row>
        <row r="588">
          <cell r="C588" t="str">
            <v>68450TEQU200TAllcustom3USD Total</v>
          </cell>
          <cell r="BK588">
            <v>40620</v>
          </cell>
          <cell r="BL588">
            <v>1</v>
          </cell>
          <cell r="BM588">
            <v>0</v>
          </cell>
          <cell r="BN588">
            <v>40619.570550925397</v>
          </cell>
          <cell r="BP588">
            <v>-3015</v>
          </cell>
          <cell r="BQ588">
            <v>0</v>
          </cell>
          <cell r="BR588">
            <v>0</v>
          </cell>
          <cell r="BS588">
            <v>-3014.5838745599199</v>
          </cell>
          <cell r="BV588">
            <v>0</v>
          </cell>
          <cell r="BW588">
            <v>37605</v>
          </cell>
          <cell r="CD588">
            <v>0</v>
          </cell>
          <cell r="CF588">
            <v>0</v>
          </cell>
        </row>
        <row r="589">
          <cell r="C589" t="str">
            <v>68450TEQU210Allcustom3USD Total</v>
          </cell>
          <cell r="BK589">
            <v>2717</v>
          </cell>
          <cell r="BL589">
            <v>-1</v>
          </cell>
          <cell r="BN589">
            <v>2717.5031588500301</v>
          </cell>
          <cell r="BP589">
            <v>-2086</v>
          </cell>
          <cell r="BQ589">
            <v>1</v>
          </cell>
          <cell r="BR589">
            <v>0</v>
          </cell>
          <cell r="BS589">
            <v>-2086.7801100113597</v>
          </cell>
          <cell r="BW589">
            <v>631</v>
          </cell>
          <cell r="CD589">
            <v>0</v>
          </cell>
          <cell r="CF589">
            <v>0</v>
          </cell>
        </row>
        <row r="590">
          <cell r="C590" t="str">
            <v>68450TEQU300TAllcustom3USD Total</v>
          </cell>
          <cell r="BK590">
            <v>43337</v>
          </cell>
          <cell r="BL590">
            <v>0</v>
          </cell>
          <cell r="BM590">
            <v>0</v>
          </cell>
          <cell r="BN590">
            <v>43337.073709775425</v>
          </cell>
          <cell r="BP590">
            <v>-5101</v>
          </cell>
          <cell r="BQ590">
            <v>1</v>
          </cell>
          <cell r="BR590">
            <v>0</v>
          </cell>
          <cell r="BS590">
            <v>-5101.3639845712796</v>
          </cell>
          <cell r="BU590">
            <v>0</v>
          </cell>
          <cell r="BV590">
            <v>0</v>
          </cell>
          <cell r="BW590">
            <v>38236</v>
          </cell>
          <cell r="CF590">
            <v>0</v>
          </cell>
        </row>
        <row r="594">
          <cell r="C594" t="str">
            <v>10100TAllcustom2Allcustom3USD Total</v>
          </cell>
          <cell r="BK594">
            <v>3200</v>
          </cell>
          <cell r="BN594">
            <v>3199.74843780125</v>
          </cell>
          <cell r="BW594">
            <v>3200</v>
          </cell>
          <cell r="CD594">
            <v>0</v>
          </cell>
        </row>
        <row r="595">
          <cell r="C595" t="str">
            <v>Revenue_sale_of_service_USD</v>
          </cell>
          <cell r="BK595">
            <v>17873</v>
          </cell>
          <cell r="BN595">
            <v>17873.02520585895</v>
          </cell>
          <cell r="BW595">
            <v>17873</v>
          </cell>
          <cell r="CD595">
            <v>0</v>
          </cell>
        </row>
        <row r="598">
          <cell r="C598" t="str">
            <v>60321GEO132Allcustom3USD Total</v>
          </cell>
          <cell r="BK598">
            <v>0</v>
          </cell>
          <cell r="BN598">
            <v>0.379</v>
          </cell>
          <cell r="BW598">
            <v>0</v>
          </cell>
          <cell r="CD598">
            <v>0</v>
          </cell>
        </row>
        <row r="599">
          <cell r="C599" t="str">
            <v>60321GEO724Allcustom3USD Total</v>
          </cell>
          <cell r="BK599">
            <v>78</v>
          </cell>
          <cell r="BN599">
            <v>77.524986022631495</v>
          </cell>
          <cell r="BW599">
            <v>78</v>
          </cell>
          <cell r="CD599">
            <v>0</v>
          </cell>
        </row>
        <row r="600">
          <cell r="C600" t="str">
            <v>60321GEO420Allcustom3USD Total</v>
          </cell>
          <cell r="BK600">
            <v>0</v>
          </cell>
          <cell r="BN600">
            <v>0</v>
          </cell>
          <cell r="BW600">
            <v>0</v>
          </cell>
          <cell r="CD600">
            <v>0</v>
          </cell>
        </row>
        <row r="601">
          <cell r="C601" t="str">
            <v>60321GEO155Allcustom3USD Total</v>
          </cell>
          <cell r="BK601">
            <v>3</v>
          </cell>
          <cell r="BN601">
            <v>3.2385401699999998</v>
          </cell>
          <cell r="BW601">
            <v>3</v>
          </cell>
          <cell r="CD601">
            <v>0</v>
          </cell>
        </row>
        <row r="602">
          <cell r="C602" t="str">
            <v>60321GEO701Allcustom3USD Total</v>
          </cell>
          <cell r="BK602">
            <v>340</v>
          </cell>
          <cell r="BN602">
            <v>339.74839150999998</v>
          </cell>
          <cell r="BW602">
            <v>340</v>
          </cell>
          <cell r="CD602">
            <v>0</v>
          </cell>
        </row>
        <row r="603">
          <cell r="C603" t="str">
            <v>60321GEO430Allcustom3USD Total</v>
          </cell>
          <cell r="BK603">
            <v>2</v>
          </cell>
          <cell r="BN603">
            <v>2.35668232</v>
          </cell>
          <cell r="BW603">
            <v>2</v>
          </cell>
          <cell r="CD603">
            <v>0</v>
          </cell>
        </row>
        <row r="604">
          <cell r="C604" t="str">
            <v>60321GEO510Allcustom3USD Total</v>
          </cell>
          <cell r="BK604">
            <v>0</v>
          </cell>
          <cell r="BN604">
            <v>0</v>
          </cell>
          <cell r="BW604">
            <v>0</v>
          </cell>
          <cell r="CD604">
            <v>0</v>
          </cell>
        </row>
        <row r="605">
          <cell r="C605" t="str">
            <v>60321GEO816Allcustom3USD Total</v>
          </cell>
          <cell r="BK605">
            <v>0</v>
          </cell>
          <cell r="BN605">
            <v>0</v>
          </cell>
          <cell r="BW605">
            <v>0</v>
          </cell>
          <cell r="CD605">
            <v>0</v>
          </cell>
        </row>
        <row r="606">
          <cell r="C606" t="str">
            <v>segment_geo_revenue_other_USD</v>
          </cell>
          <cell r="BK606">
            <v>20650</v>
          </cell>
          <cell r="BL606">
            <v>0</v>
          </cell>
          <cell r="BM606">
            <v>0</v>
          </cell>
          <cell r="BN606">
            <v>20649.526043637568</v>
          </cell>
          <cell r="BW606">
            <v>20650</v>
          </cell>
          <cell r="CD606">
            <v>0</v>
          </cell>
        </row>
        <row r="607">
          <cell r="BK607">
            <v>21073</v>
          </cell>
          <cell r="BL607">
            <v>0</v>
          </cell>
          <cell r="BM607">
            <v>0</v>
          </cell>
          <cell r="BN607">
            <v>21072.773643660199</v>
          </cell>
          <cell r="BU607">
            <v>0</v>
          </cell>
          <cell r="BV607">
            <v>0</v>
          </cell>
          <cell r="BW607">
            <v>21073</v>
          </cell>
          <cell r="CF607">
            <v>0</v>
          </cell>
        </row>
        <row r="609">
          <cell r="C609" t="str">
            <v>60325GEO132Allcustom3USD Total</v>
          </cell>
          <cell r="BK609">
            <v>-83</v>
          </cell>
          <cell r="BN609">
            <v>-83.094293448680503</v>
          </cell>
          <cell r="BW609">
            <v>-83</v>
          </cell>
          <cell r="CD609">
            <v>0</v>
          </cell>
        </row>
        <row r="610">
          <cell r="C610" t="str">
            <v>60325GEO724Allcustom3USD Total</v>
          </cell>
          <cell r="BK610">
            <v>53</v>
          </cell>
          <cell r="BN610">
            <v>53.492960128150003</v>
          </cell>
          <cell r="BW610">
            <v>53</v>
          </cell>
          <cell r="CD610">
            <v>0</v>
          </cell>
        </row>
        <row r="611">
          <cell r="C611" t="str">
            <v>60325GEO420Allcustom3USD Total</v>
          </cell>
          <cell r="BK611">
            <v>0</v>
          </cell>
          <cell r="BN611">
            <v>0</v>
          </cell>
          <cell r="BW611">
            <v>0</v>
          </cell>
          <cell r="CD611">
            <v>0</v>
          </cell>
        </row>
        <row r="612">
          <cell r="C612" t="str">
            <v>60325GEO155Allcustom3USD Total</v>
          </cell>
          <cell r="BK612">
            <v>52</v>
          </cell>
          <cell r="BN612">
            <v>51.789905341834597</v>
          </cell>
          <cell r="BW612">
            <v>52</v>
          </cell>
          <cell r="CD612">
            <v>0</v>
          </cell>
        </row>
        <row r="613">
          <cell r="C613" t="str">
            <v>60325GEO701Allcustom3USD Total</v>
          </cell>
          <cell r="BK613">
            <v>1820</v>
          </cell>
          <cell r="BN613">
            <v>1819.61349374</v>
          </cell>
          <cell r="BW613">
            <v>1820</v>
          </cell>
          <cell r="CD613">
            <v>0</v>
          </cell>
        </row>
        <row r="614">
          <cell r="C614" t="str">
            <v>60325GEO430Allcustom3USD Total</v>
          </cell>
          <cell r="BK614">
            <v>733</v>
          </cell>
          <cell r="BN614">
            <v>733.49637626000003</v>
          </cell>
          <cell r="BW614">
            <v>733</v>
          </cell>
          <cell r="CD614">
            <v>0</v>
          </cell>
        </row>
        <row r="615">
          <cell r="C615" t="str">
            <v>60325GEO510Allcustom3USD Total</v>
          </cell>
          <cell r="BK615">
            <v>0</v>
          </cell>
          <cell r="BN615">
            <v>1.58332023316861E-2</v>
          </cell>
          <cell r="BW615">
            <v>0</v>
          </cell>
          <cell r="CD615">
            <v>0</v>
          </cell>
        </row>
        <row r="616">
          <cell r="C616" t="str">
            <v>60325GEO816Allcustom3USD Total</v>
          </cell>
          <cell r="BK616">
            <v>0</v>
          </cell>
          <cell r="BN616">
            <v>0</v>
          </cell>
          <cell r="BW616">
            <v>0</v>
          </cell>
          <cell r="CD616">
            <v>0</v>
          </cell>
        </row>
        <row r="617">
          <cell r="C617" t="str">
            <v>segment_geo_assets_other_USD</v>
          </cell>
          <cell r="BK617">
            <v>45753</v>
          </cell>
          <cell r="BL617">
            <v>1</v>
          </cell>
          <cell r="BM617">
            <v>0</v>
          </cell>
          <cell r="BN617">
            <v>45752.23572013629</v>
          </cell>
          <cell r="BW617">
            <v>45753</v>
          </cell>
          <cell r="CD617">
            <v>0</v>
          </cell>
        </row>
        <row r="618">
          <cell r="BK618">
            <v>48328</v>
          </cell>
          <cell r="BL618">
            <v>1</v>
          </cell>
          <cell r="BM618">
            <v>0</v>
          </cell>
          <cell r="BN618">
            <v>48327.549995359928</v>
          </cell>
          <cell r="BU618">
            <v>0</v>
          </cell>
          <cell r="BV618">
            <v>0</v>
          </cell>
          <cell r="BW618">
            <v>48328</v>
          </cell>
          <cell r="CF618">
            <v>0</v>
          </cell>
        </row>
        <row r="620">
          <cell r="C620" t="str">
            <v>60327GEO132Allcustom3USD Total</v>
          </cell>
          <cell r="BK620">
            <v>-60</v>
          </cell>
          <cell r="BN620">
            <v>-59.65057221</v>
          </cell>
          <cell r="BW620">
            <v>-60</v>
          </cell>
          <cell r="CD620">
            <v>0</v>
          </cell>
        </row>
        <row r="621">
          <cell r="C621" t="str">
            <v>60327GEO724Allcustom3USD Total</v>
          </cell>
          <cell r="BK621">
            <v>-20</v>
          </cell>
          <cell r="BN621">
            <v>-19.9102265386488</v>
          </cell>
          <cell r="BW621">
            <v>-20</v>
          </cell>
          <cell r="CD621">
            <v>0</v>
          </cell>
        </row>
        <row r="622">
          <cell r="C622" t="str">
            <v>60327GEO420Allcustom3USD Total</v>
          </cell>
          <cell r="BK622">
            <v>0</v>
          </cell>
          <cell r="BN622">
            <v>-0.182712273299967</v>
          </cell>
          <cell r="BW622">
            <v>0</v>
          </cell>
          <cell r="CD622">
            <v>0</v>
          </cell>
        </row>
        <row r="623">
          <cell r="C623" t="str">
            <v>60327GEO155Allcustom3USD Total</v>
          </cell>
          <cell r="BK623">
            <v>-3</v>
          </cell>
          <cell r="BN623">
            <v>-2.894031</v>
          </cell>
          <cell r="BW623">
            <v>-3</v>
          </cell>
          <cell r="CD623">
            <v>0</v>
          </cell>
        </row>
        <row r="624">
          <cell r="C624" t="str">
            <v>60327GEO701Allcustom3USD Total</v>
          </cell>
          <cell r="BK624">
            <v>-4</v>
          </cell>
          <cell r="BN624">
            <v>-3.8</v>
          </cell>
          <cell r="BW624">
            <v>-4</v>
          </cell>
          <cell r="CD624">
            <v>0</v>
          </cell>
        </row>
        <row r="625">
          <cell r="C625" t="str">
            <v>60327GEO430Allcustom3USD Total</v>
          </cell>
          <cell r="BK625">
            <v>0</v>
          </cell>
          <cell r="BN625">
            <v>9.0950000000000004E-4</v>
          </cell>
          <cell r="BW625">
            <v>0</v>
          </cell>
          <cell r="CD625">
            <v>0</v>
          </cell>
        </row>
        <row r="626">
          <cell r="C626" t="str">
            <v>60327GEO510Allcustom3USD Total</v>
          </cell>
          <cell r="BK626">
            <v>0</v>
          </cell>
          <cell r="BN626">
            <v>-6.7134534630272601E-3</v>
          </cell>
          <cell r="BW626">
            <v>0</v>
          </cell>
          <cell r="CD626">
            <v>0</v>
          </cell>
        </row>
        <row r="627">
          <cell r="C627" t="str">
            <v>60327GEO816Allcustom3USD Total</v>
          </cell>
          <cell r="BK627">
            <v>0</v>
          </cell>
          <cell r="BN627">
            <v>0</v>
          </cell>
          <cell r="BW627">
            <v>0</v>
          </cell>
          <cell r="CD627">
            <v>0</v>
          </cell>
        </row>
        <row r="628">
          <cell r="C628" t="str">
            <v>segment_geo_tax_other_USD</v>
          </cell>
          <cell r="BK628">
            <v>-899</v>
          </cell>
          <cell r="BL628">
            <v>1</v>
          </cell>
          <cell r="BM628">
            <v>0</v>
          </cell>
          <cell r="BN628">
            <v>-899.52820011568519</v>
          </cell>
          <cell r="BW628">
            <v>-899</v>
          </cell>
          <cell r="CD628">
            <v>0</v>
          </cell>
        </row>
        <row r="629">
          <cell r="BK629">
            <v>-986</v>
          </cell>
          <cell r="BL629">
            <v>1</v>
          </cell>
          <cell r="BM629">
            <v>0</v>
          </cell>
          <cell r="BN629">
            <v>-985.97154609109703</v>
          </cell>
          <cell r="BU629">
            <v>0</v>
          </cell>
          <cell r="BV629">
            <v>0</v>
          </cell>
          <cell r="BW629">
            <v>-986</v>
          </cell>
          <cell r="CF629">
            <v>0</v>
          </cell>
        </row>
        <row r="632">
          <cell r="C632" t="str">
            <v>60336Allcustom2Allcustom3USD Total</v>
          </cell>
          <cell r="BK632">
            <v>3</v>
          </cell>
          <cell r="BN632">
            <v>3.2069999999999999</v>
          </cell>
          <cell r="BW632">
            <v>3</v>
          </cell>
          <cell r="CD632">
            <v>0</v>
          </cell>
        </row>
        <row r="633">
          <cell r="C633" t="str">
            <v>60322CAllcustom2Allcustom3USD Total</v>
          </cell>
          <cell r="BK633">
            <v>-271</v>
          </cell>
          <cell r="BN633">
            <v>-270.97342842</v>
          </cell>
          <cell r="BW633">
            <v>-271</v>
          </cell>
        </row>
        <row r="634">
          <cell r="C634" t="str">
            <v>60323CAllcustom2Allcustom3USD Total</v>
          </cell>
          <cell r="BK634">
            <v>-36</v>
          </cell>
          <cell r="BN634">
            <v>-36.374023909999998</v>
          </cell>
          <cell r="BW634">
            <v>-36</v>
          </cell>
          <cell r="CD634">
            <v>0</v>
          </cell>
        </row>
        <row r="635">
          <cell r="C635" t="str">
            <v>60324CAllcustom2Allcustom3USD Total</v>
          </cell>
          <cell r="BK635">
            <v>-80</v>
          </cell>
          <cell r="BN635">
            <v>-79.994333330000003</v>
          </cell>
          <cell r="BW635">
            <v>-80</v>
          </cell>
          <cell r="CD635">
            <v>0</v>
          </cell>
        </row>
        <row r="636">
          <cell r="C636" t="str">
            <v>60339Allcustom2Allcustom3USD Total</v>
          </cell>
          <cell r="BK636">
            <v>3</v>
          </cell>
          <cell r="BL636">
            <v>-1</v>
          </cell>
          <cell r="BN636">
            <v>3.651373</v>
          </cell>
          <cell r="BW636">
            <v>3</v>
          </cell>
          <cell r="CD636">
            <v>0</v>
          </cell>
        </row>
        <row r="637">
          <cell r="C637" t="str">
            <v>60338CAllcustom2Allcustom3USD Total</v>
          </cell>
          <cell r="BK637">
            <v>-384</v>
          </cell>
          <cell r="BL637">
            <v>-1</v>
          </cell>
          <cell r="BM637">
            <v>0</v>
          </cell>
          <cell r="BN637">
            <v>-383.69041266000005</v>
          </cell>
          <cell r="BW637">
            <v>-384</v>
          </cell>
          <cell r="CD637">
            <v>0</v>
          </cell>
        </row>
        <row r="638">
          <cell r="C638" t="str">
            <v>60341TAllcustom2Allcustom3USD Total</v>
          </cell>
          <cell r="BK638">
            <v>-381</v>
          </cell>
          <cell r="BL638">
            <v>-1</v>
          </cell>
          <cell r="BM638">
            <v>0</v>
          </cell>
          <cell r="BN638">
            <v>-380.48341266000006</v>
          </cell>
          <cell r="BW638">
            <v>-381</v>
          </cell>
          <cell r="CD638">
            <v>0</v>
          </cell>
        </row>
        <row r="640">
          <cell r="C640" t="str">
            <v>60341Allcustom2Allcustom3USD Total</v>
          </cell>
          <cell r="BK640">
            <v>0</v>
          </cell>
          <cell r="BN640">
            <v>0</v>
          </cell>
          <cell r="BW640">
            <v>0</v>
          </cell>
          <cell r="CD640">
            <v>0</v>
          </cell>
        </row>
        <row r="641">
          <cell r="C641" t="str">
            <v>60342Allcustom2Allcustom3USD Total</v>
          </cell>
          <cell r="BK641">
            <v>0</v>
          </cell>
          <cell r="BL641">
            <v>0</v>
          </cell>
          <cell r="BN641">
            <v>0</v>
          </cell>
          <cell r="BW641">
            <v>0</v>
          </cell>
          <cell r="CD641">
            <v>0</v>
          </cell>
        </row>
        <row r="642">
          <cell r="C642" t="str">
            <v>60350TAllcustom2Allcustom3USD Total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W642">
            <v>0</v>
          </cell>
          <cell r="CD642">
            <v>0</v>
          </cell>
        </row>
        <row r="644">
          <cell r="C644" t="str">
            <v>60360Allcustom2Allcustom3USD Total</v>
          </cell>
          <cell r="BK644">
            <v>0</v>
          </cell>
          <cell r="BN644">
            <v>0</v>
          </cell>
          <cell r="BW644">
            <v>0</v>
          </cell>
          <cell r="CD644">
            <v>0</v>
          </cell>
        </row>
        <row r="646">
          <cell r="C646" t="str">
            <v>60361Allcustom2Allcustom3USD Total</v>
          </cell>
          <cell r="BK646">
            <v>0</v>
          </cell>
          <cell r="BL646">
            <v>0</v>
          </cell>
          <cell r="BN646">
            <v>0</v>
          </cell>
          <cell r="BW646">
            <v>0</v>
          </cell>
          <cell r="CD646">
            <v>0</v>
          </cell>
        </row>
        <row r="647">
          <cell r="C647" t="str">
            <v>60362Allcustom2Allcustom3USD Total</v>
          </cell>
          <cell r="BK647">
            <v>0</v>
          </cell>
          <cell r="BN647">
            <v>0</v>
          </cell>
          <cell r="BW647">
            <v>0</v>
          </cell>
          <cell r="CD647">
            <v>0</v>
          </cell>
        </row>
        <row r="648">
          <cell r="C648" t="str">
            <v>60370TAllcustom2Allcustom3USD Total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W648">
            <v>0</v>
          </cell>
          <cell r="CF648">
            <v>0</v>
          </cell>
        </row>
        <row r="653">
          <cell r="C653" t="str">
            <v>11010Allcustom2Allcustom3USD Total</v>
          </cell>
          <cell r="E653">
            <v>0</v>
          </cell>
          <cell r="H653">
            <v>0</v>
          </cell>
          <cell r="J653">
            <v>-28</v>
          </cell>
          <cell r="M653">
            <v>-27.556868989999998</v>
          </cell>
          <cell r="O653">
            <v>-17</v>
          </cell>
          <cell r="R653">
            <v>-16.779730028260801</v>
          </cell>
          <cell r="T653">
            <v>-2</v>
          </cell>
          <cell r="W653">
            <v>-1.7008346727176999</v>
          </cell>
          <cell r="Y653">
            <v>0</v>
          </cell>
          <cell r="AB653">
            <v>0</v>
          </cell>
          <cell r="AD653">
            <v>0</v>
          </cell>
          <cell r="AG653">
            <v>0</v>
          </cell>
          <cell r="AI653">
            <v>0</v>
          </cell>
          <cell r="AL653">
            <v>0</v>
          </cell>
          <cell r="AN653">
            <v>0</v>
          </cell>
          <cell r="AQ653">
            <v>0</v>
          </cell>
          <cell r="AS653">
            <v>-324</v>
          </cell>
          <cell r="AV653">
            <v>-323.86816223928099</v>
          </cell>
          <cell r="AX653">
            <v>-84</v>
          </cell>
          <cell r="BA653">
            <v>-83.528705663773508</v>
          </cell>
          <cell r="BC653">
            <v>206</v>
          </cell>
          <cell r="BE653">
            <v>1</v>
          </cell>
          <cell r="BH653">
            <v>0</v>
          </cell>
          <cell r="BI653">
            <v>204.63261572482898</v>
          </cell>
          <cell r="BK653">
            <v>-249</v>
          </cell>
          <cell r="BN653">
            <v>-248.80168586920402</v>
          </cell>
          <cell r="BU653">
            <v>0</v>
          </cell>
          <cell r="BV653">
            <v>0</v>
          </cell>
          <cell r="BW653">
            <v>-249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N653">
            <v>0</v>
          </cell>
          <cell r="CQ653">
            <v>0</v>
          </cell>
        </row>
        <row r="654">
          <cell r="C654" t="str">
            <v>11015Allcustom2Allcustom3USD Total</v>
          </cell>
          <cell r="E654">
            <v>-12</v>
          </cell>
          <cell r="H654">
            <v>-11.582468846561</v>
          </cell>
          <cell r="J654">
            <v>0</v>
          </cell>
          <cell r="M654">
            <v>0</v>
          </cell>
          <cell r="O654">
            <v>0</v>
          </cell>
          <cell r="R654">
            <v>0</v>
          </cell>
          <cell r="T654">
            <v>16</v>
          </cell>
          <cell r="W654">
            <v>15.793421</v>
          </cell>
          <cell r="Y654">
            <v>-11</v>
          </cell>
          <cell r="AB654">
            <v>-10.5894278534791</v>
          </cell>
          <cell r="AD654">
            <v>34</v>
          </cell>
          <cell r="AG654">
            <v>34.352478789999999</v>
          </cell>
          <cell r="AI654">
            <v>0</v>
          </cell>
          <cell r="AL654">
            <v>0</v>
          </cell>
          <cell r="AN654">
            <v>-16</v>
          </cell>
          <cell r="AQ654">
            <v>-16.443996665620602</v>
          </cell>
          <cell r="AS654">
            <v>-2</v>
          </cell>
          <cell r="AV654">
            <v>-1.53248246215742</v>
          </cell>
          <cell r="AX654">
            <v>-1648</v>
          </cell>
          <cell r="BA654">
            <v>-1647.55518136</v>
          </cell>
          <cell r="BC654">
            <v>1</v>
          </cell>
          <cell r="BE654">
            <v>1</v>
          </cell>
          <cell r="BH654">
            <v>0</v>
          </cell>
          <cell r="BI654">
            <v>0</v>
          </cell>
          <cell r="BK654">
            <v>-1638</v>
          </cell>
          <cell r="BN654">
            <v>-1637.5576573978201</v>
          </cell>
          <cell r="BU654">
            <v>0</v>
          </cell>
          <cell r="BV654">
            <v>0</v>
          </cell>
          <cell r="BW654">
            <v>-1638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N654">
            <v>0</v>
          </cell>
          <cell r="CQ654">
            <v>0</v>
          </cell>
        </row>
        <row r="655">
          <cell r="C655" t="str">
            <v>11011Allcustom2Allcustom3USD Total</v>
          </cell>
          <cell r="E655">
            <v>-2354</v>
          </cell>
          <cell r="H655">
            <v>-2354.2977308797599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G655">
            <v>0</v>
          </cell>
          <cell r="AI655">
            <v>-63</v>
          </cell>
          <cell r="AL655">
            <v>-62.994500950771304</v>
          </cell>
          <cell r="AN655">
            <v>0</v>
          </cell>
          <cell r="AQ655">
            <v>-6.4640799999999997E-3</v>
          </cell>
          <cell r="AS655">
            <v>0</v>
          </cell>
          <cell r="AV655">
            <v>0</v>
          </cell>
          <cell r="AX655">
            <v>0</v>
          </cell>
          <cell r="BA655">
            <v>0</v>
          </cell>
          <cell r="BC655">
            <v>0</v>
          </cell>
          <cell r="BE655">
            <v>0</v>
          </cell>
          <cell r="BH655">
            <v>0</v>
          </cell>
          <cell r="BI655">
            <v>0</v>
          </cell>
          <cell r="BK655">
            <v>-2417</v>
          </cell>
          <cell r="BN655">
            <v>-2417.2986959105301</v>
          </cell>
          <cell r="BU655">
            <v>0</v>
          </cell>
          <cell r="BV655">
            <v>0</v>
          </cell>
          <cell r="BW655">
            <v>-2417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N655">
            <v>0</v>
          </cell>
          <cell r="CQ655">
            <v>0</v>
          </cell>
        </row>
        <row r="656">
          <cell r="C656" t="str">
            <v>11012Allcustom2Allcustom3USD Total</v>
          </cell>
          <cell r="E656">
            <v>-1184</v>
          </cell>
          <cell r="H656">
            <v>-1183.84500006961</v>
          </cell>
          <cell r="J656">
            <v>0</v>
          </cell>
          <cell r="M656">
            <v>0</v>
          </cell>
          <cell r="O656">
            <v>0</v>
          </cell>
          <cell r="R656">
            <v>0</v>
          </cell>
          <cell r="T656">
            <v>0</v>
          </cell>
          <cell r="W656">
            <v>0</v>
          </cell>
          <cell r="Y656">
            <v>0</v>
          </cell>
          <cell r="AB656">
            <v>0</v>
          </cell>
          <cell r="AD656">
            <v>0</v>
          </cell>
          <cell r="AG656">
            <v>0</v>
          </cell>
          <cell r="AI656">
            <v>-215</v>
          </cell>
          <cell r="AL656">
            <v>-215.297042325684</v>
          </cell>
          <cell r="AN656">
            <v>0</v>
          </cell>
          <cell r="AQ656">
            <v>0</v>
          </cell>
          <cell r="AS656">
            <v>0</v>
          </cell>
          <cell r="AV656">
            <v>0</v>
          </cell>
          <cell r="AX656">
            <v>0</v>
          </cell>
          <cell r="BA656">
            <v>0</v>
          </cell>
          <cell r="BC656">
            <v>0</v>
          </cell>
          <cell r="BE656">
            <v>0</v>
          </cell>
          <cell r="BH656">
            <v>0</v>
          </cell>
          <cell r="BI656">
            <v>0</v>
          </cell>
          <cell r="BK656">
            <v>-1399</v>
          </cell>
          <cell r="BN656">
            <v>-1399.14204239529</v>
          </cell>
          <cell r="BU656">
            <v>0</v>
          </cell>
          <cell r="BV656">
            <v>0</v>
          </cell>
          <cell r="BW656">
            <v>-1399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N656">
            <v>0</v>
          </cell>
          <cell r="CQ656">
            <v>0</v>
          </cell>
        </row>
        <row r="657">
          <cell r="C657" t="str">
            <v>11013Allcustom2Allcustom3USD Total</v>
          </cell>
          <cell r="E657">
            <v>-855</v>
          </cell>
          <cell r="H657">
            <v>-855.13828046037895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-69</v>
          </cell>
          <cell r="AG657">
            <v>-69.151463280000002</v>
          </cell>
          <cell r="AI657">
            <v>0</v>
          </cell>
          <cell r="AL657">
            <v>0</v>
          </cell>
          <cell r="AN657">
            <v>-4</v>
          </cell>
          <cell r="AQ657">
            <v>-3.69520271746884</v>
          </cell>
          <cell r="AS657">
            <v>0</v>
          </cell>
          <cell r="AV657">
            <v>-0.18889573000000001</v>
          </cell>
          <cell r="AX657">
            <v>0</v>
          </cell>
          <cell r="BA657">
            <v>0</v>
          </cell>
          <cell r="BC657">
            <v>0</v>
          </cell>
          <cell r="BE657">
            <v>0</v>
          </cell>
          <cell r="BH657">
            <v>0</v>
          </cell>
          <cell r="BI657">
            <v>0</v>
          </cell>
          <cell r="BK657">
            <v>-928</v>
          </cell>
          <cell r="BN657">
            <v>-928.17384218784798</v>
          </cell>
          <cell r="BU657">
            <v>0</v>
          </cell>
          <cell r="BV657">
            <v>0</v>
          </cell>
          <cell r="BW657">
            <v>-928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N657">
            <v>0</v>
          </cell>
          <cell r="CQ657">
            <v>0</v>
          </cell>
        </row>
        <row r="658">
          <cell r="C658" t="str">
            <v>11040Allcustom2Allcustom3USD Total</v>
          </cell>
          <cell r="E658">
            <v>0</v>
          </cell>
          <cell r="H658">
            <v>0</v>
          </cell>
          <cell r="J658">
            <v>-271</v>
          </cell>
          <cell r="M658">
            <v>-270.97342842</v>
          </cell>
          <cell r="O658">
            <v>0</v>
          </cell>
          <cell r="R658">
            <v>0</v>
          </cell>
          <cell r="T658">
            <v>0</v>
          </cell>
          <cell r="W658">
            <v>0</v>
          </cell>
          <cell r="Y658">
            <v>0</v>
          </cell>
          <cell r="AB658">
            <v>0</v>
          </cell>
          <cell r="AD658">
            <v>0</v>
          </cell>
          <cell r="AG658">
            <v>0</v>
          </cell>
          <cell r="AI658">
            <v>0</v>
          </cell>
          <cell r="AL658">
            <v>0</v>
          </cell>
          <cell r="AN658">
            <v>0</v>
          </cell>
          <cell r="AQ658">
            <v>0</v>
          </cell>
          <cell r="AS658">
            <v>0</v>
          </cell>
          <cell r="AV658">
            <v>0</v>
          </cell>
          <cell r="AX658">
            <v>0</v>
          </cell>
          <cell r="BA658">
            <v>0</v>
          </cell>
          <cell r="BC658">
            <v>0</v>
          </cell>
          <cell r="BE658">
            <v>0</v>
          </cell>
          <cell r="BH658">
            <v>0</v>
          </cell>
          <cell r="BI658">
            <v>0</v>
          </cell>
          <cell r="BK658">
            <v>-271</v>
          </cell>
          <cell r="BN658">
            <v>-270.97342842</v>
          </cell>
          <cell r="BU658">
            <v>0</v>
          </cell>
          <cell r="BV658">
            <v>0</v>
          </cell>
          <cell r="BW658">
            <v>-271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N658">
            <v>0</v>
          </cell>
          <cell r="CQ658">
            <v>0</v>
          </cell>
        </row>
        <row r="659">
          <cell r="C659" t="str">
            <v>60405TAllcustom2Allcustom3USD Total</v>
          </cell>
          <cell r="E659">
            <v>-964</v>
          </cell>
          <cell r="H659">
            <v>-963.81823806296507</v>
          </cell>
          <cell r="J659">
            <v>-102</v>
          </cell>
          <cell r="M659">
            <v>-101.61356459000001</v>
          </cell>
          <cell r="O659">
            <v>-230</v>
          </cell>
          <cell r="R659">
            <v>-229.609730209221</v>
          </cell>
          <cell r="T659">
            <v>-1</v>
          </cell>
          <cell r="W659">
            <v>-0.57977143999999992</v>
          </cell>
          <cell r="Y659">
            <v>0</v>
          </cell>
          <cell r="AB659">
            <v>-5.1730661216738902E-2</v>
          </cell>
          <cell r="AD659">
            <v>-70</v>
          </cell>
          <cell r="AG659">
            <v>-69.715277200000003</v>
          </cell>
          <cell r="AI659">
            <v>-35</v>
          </cell>
          <cell r="AL659">
            <v>-35.156447611524406</v>
          </cell>
          <cell r="AN659">
            <v>-17</v>
          </cell>
          <cell r="AQ659">
            <v>-16.5502662958238</v>
          </cell>
          <cell r="AS659">
            <v>-30</v>
          </cell>
          <cell r="AV659">
            <v>-30.230602210899498</v>
          </cell>
          <cell r="AX659">
            <v>-1</v>
          </cell>
          <cell r="BA659">
            <v>-1.3712858113242199</v>
          </cell>
          <cell r="BC659">
            <v>4</v>
          </cell>
          <cell r="BE659">
            <v>1</v>
          </cell>
          <cell r="BH659">
            <v>0</v>
          </cell>
          <cell r="BI659">
            <v>2.9425730165798902</v>
          </cell>
          <cell r="BK659">
            <v>-1446</v>
          </cell>
          <cell r="BN659">
            <v>-1445.7543410763901</v>
          </cell>
          <cell r="BU659">
            <v>0</v>
          </cell>
          <cell r="BV659">
            <v>0</v>
          </cell>
          <cell r="BW659">
            <v>-1446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N659">
            <v>0</v>
          </cell>
          <cell r="CQ659">
            <v>0</v>
          </cell>
        </row>
        <row r="660">
          <cell r="C660" t="str">
            <v>12900TAllcustom2Allcustom3USD Total</v>
          </cell>
          <cell r="E660">
            <v>-771</v>
          </cell>
          <cell r="H660">
            <v>-771.07451612665704</v>
          </cell>
          <cell r="J660">
            <v>-252</v>
          </cell>
          <cell r="M660">
            <v>-252.0538698</v>
          </cell>
          <cell r="O660">
            <v>-679</v>
          </cell>
          <cell r="R660">
            <v>-679.48946254888403</v>
          </cell>
          <cell r="T660">
            <v>-336</v>
          </cell>
          <cell r="W660">
            <v>-336.43532162977601</v>
          </cell>
          <cell r="Y660">
            <v>-91</v>
          </cell>
          <cell r="AB660">
            <v>-90.905215043702796</v>
          </cell>
          <cell r="AD660">
            <v>-69</v>
          </cell>
          <cell r="AG660">
            <v>-68.743334160000003</v>
          </cell>
          <cell r="AI660">
            <v>-203</v>
          </cell>
          <cell r="AL660">
            <v>-203.351829392269</v>
          </cell>
          <cell r="AN660">
            <v>-144</v>
          </cell>
          <cell r="AQ660">
            <v>-143.54363846458</v>
          </cell>
          <cell r="AS660">
            <v>-161</v>
          </cell>
          <cell r="AV660">
            <v>-160.53303206322602</v>
          </cell>
          <cell r="AX660">
            <v>-75</v>
          </cell>
          <cell r="BA660">
            <v>-74.890166332807496</v>
          </cell>
          <cell r="BC660">
            <v>0</v>
          </cell>
          <cell r="BE660">
            <v>0</v>
          </cell>
          <cell r="BH660">
            <v>0</v>
          </cell>
          <cell r="BI660">
            <v>-5.1222741603851301E-15</v>
          </cell>
          <cell r="BK660">
            <v>-2781</v>
          </cell>
          <cell r="BN660">
            <v>-2781.0203855619002</v>
          </cell>
          <cell r="BU660">
            <v>0</v>
          </cell>
          <cell r="BV660">
            <v>0</v>
          </cell>
          <cell r="BW660">
            <v>-2781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N660">
            <v>0</v>
          </cell>
          <cell r="CQ660">
            <v>-0.19636767999999999</v>
          </cell>
        </row>
        <row r="661">
          <cell r="C661" t="str">
            <v>13100TAllcustom2Allcustom3USD Total</v>
          </cell>
          <cell r="E661">
            <v>1</v>
          </cell>
          <cell r="H661">
            <v>1.042</v>
          </cell>
          <cell r="J661">
            <v>-4</v>
          </cell>
          <cell r="M661">
            <v>-3.7332384599999999</v>
          </cell>
          <cell r="O661">
            <v>-2</v>
          </cell>
          <cell r="R661">
            <v>-1.7835622624217899</v>
          </cell>
          <cell r="T661">
            <v>0</v>
          </cell>
          <cell r="W661">
            <v>0</v>
          </cell>
          <cell r="Y661">
            <v>0</v>
          </cell>
          <cell r="AB661">
            <v>0</v>
          </cell>
          <cell r="AD661">
            <v>1</v>
          </cell>
          <cell r="AG661">
            <v>0.67673581000000005</v>
          </cell>
          <cell r="AI661">
            <v>1</v>
          </cell>
          <cell r="AL661">
            <v>1.1707547133595999</v>
          </cell>
          <cell r="AN661">
            <v>0</v>
          </cell>
          <cell r="AQ661">
            <v>-0.16220757</v>
          </cell>
          <cell r="AS661">
            <v>0</v>
          </cell>
          <cell r="AV661">
            <v>0</v>
          </cell>
          <cell r="AX661">
            <v>0</v>
          </cell>
          <cell r="BA661">
            <v>0</v>
          </cell>
          <cell r="BC661">
            <v>0</v>
          </cell>
          <cell r="BE661">
            <v>0</v>
          </cell>
          <cell r="BH661">
            <v>0</v>
          </cell>
          <cell r="BI661">
            <v>0</v>
          </cell>
          <cell r="BK661">
            <v>-3</v>
          </cell>
          <cell r="BN661">
            <v>-2.7895177690621802</v>
          </cell>
          <cell r="BU661">
            <v>0</v>
          </cell>
          <cell r="BV661">
            <v>0</v>
          </cell>
          <cell r="BW661">
            <v>-3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N661">
            <v>0</v>
          </cell>
          <cell r="CQ661">
            <v>0</v>
          </cell>
        </row>
        <row r="662">
          <cell r="C662" t="str">
            <v>Operating_costs_other_USD</v>
          </cell>
          <cell r="E662">
            <v>-4182</v>
          </cell>
          <cell r="F662">
            <v>1</v>
          </cell>
          <cell r="G662">
            <v>0</v>
          </cell>
          <cell r="H662">
            <v>-4182.5241006372689</v>
          </cell>
          <cell r="J662">
            <v>-917</v>
          </cell>
          <cell r="K662">
            <v>1</v>
          </cell>
          <cell r="L662">
            <v>0</v>
          </cell>
          <cell r="M662">
            <v>-917.72731027999976</v>
          </cell>
          <cell r="O662">
            <v>-814</v>
          </cell>
          <cell r="P662">
            <v>0</v>
          </cell>
          <cell r="Q662">
            <v>0</v>
          </cell>
          <cell r="R662">
            <v>-814.27251016442256</v>
          </cell>
          <cell r="T662">
            <v>-227</v>
          </cell>
          <cell r="U662">
            <v>0</v>
          </cell>
          <cell r="V662">
            <v>0</v>
          </cell>
          <cell r="W662">
            <v>-226.68388002400127</v>
          </cell>
          <cell r="Y662">
            <v>-86</v>
          </cell>
          <cell r="Z662">
            <v>1</v>
          </cell>
          <cell r="AA662">
            <v>0</v>
          </cell>
          <cell r="AB662">
            <v>-87.269650571680359</v>
          </cell>
          <cell r="AD662">
            <v>-222</v>
          </cell>
          <cell r="AE662">
            <v>1</v>
          </cell>
          <cell r="AF662">
            <v>0</v>
          </cell>
          <cell r="AG662">
            <v>-223.13379674224993</v>
          </cell>
          <cell r="AI662">
            <v>-805</v>
          </cell>
          <cell r="AJ662">
            <v>-1</v>
          </cell>
          <cell r="AK662">
            <v>0</v>
          </cell>
          <cell r="AL662">
            <v>-803.72423081703096</v>
          </cell>
          <cell r="AN662">
            <v>-58</v>
          </cell>
          <cell r="AO662">
            <v>1</v>
          </cell>
          <cell r="AP662">
            <v>0</v>
          </cell>
          <cell r="AQ662">
            <v>-58.559022309160781</v>
          </cell>
          <cell r="AS662">
            <v>-132</v>
          </cell>
          <cell r="AT662">
            <v>1</v>
          </cell>
          <cell r="AU662">
            <v>0</v>
          </cell>
          <cell r="AV662">
            <v>-132.60763522744503</v>
          </cell>
          <cell r="AX662">
            <v>1671</v>
          </cell>
          <cell r="AY662">
            <v>1</v>
          </cell>
          <cell r="AZ662">
            <v>0</v>
          </cell>
          <cell r="BA662">
            <v>1669.6693345052763</v>
          </cell>
          <cell r="BC662">
            <v>1028</v>
          </cell>
          <cell r="BD662">
            <v>0</v>
          </cell>
          <cell r="BE662">
            <v>-4</v>
          </cell>
          <cell r="BF662">
            <v>0</v>
          </cell>
          <cell r="BG662">
            <v>0</v>
          </cell>
          <cell r="BH662">
            <v>0</v>
          </cell>
          <cell r="BI662">
            <v>1032.4173294000709</v>
          </cell>
          <cell r="BK662">
            <v>-4744</v>
          </cell>
          <cell r="BL662">
            <v>0</v>
          </cell>
          <cell r="BM662">
            <v>0</v>
          </cell>
          <cell r="BN662">
            <v>-4744.4154728678532</v>
          </cell>
          <cell r="BU662">
            <v>0</v>
          </cell>
          <cell r="BV662">
            <v>0</v>
          </cell>
          <cell r="BW662">
            <v>-4744</v>
          </cell>
          <cell r="CB662">
            <v>0</v>
          </cell>
          <cell r="CC662">
            <v>0</v>
          </cell>
          <cell r="CD662">
            <v>0</v>
          </cell>
          <cell r="CN662">
            <v>-2</v>
          </cell>
          <cell r="CO662">
            <v>0</v>
          </cell>
          <cell r="CP662">
            <v>0</v>
          </cell>
          <cell r="CQ662">
            <v>-2.2805383906556904</v>
          </cell>
        </row>
        <row r="663">
          <cell r="E663">
            <v>-10321</v>
          </cell>
          <cell r="F663">
            <v>1</v>
          </cell>
          <cell r="G663">
            <v>0</v>
          </cell>
          <cell r="H663">
            <v>-10321.238335083201</v>
          </cell>
          <cell r="J663">
            <v>-1574</v>
          </cell>
          <cell r="K663">
            <v>1</v>
          </cell>
          <cell r="L663">
            <v>0</v>
          </cell>
          <cell r="M663">
            <v>-1573.6582805399999</v>
          </cell>
          <cell r="O663">
            <v>-1742</v>
          </cell>
          <cell r="P663">
            <v>0</v>
          </cell>
          <cell r="Q663">
            <v>0</v>
          </cell>
          <cell r="R663">
            <v>-1741.9349952132102</v>
          </cell>
          <cell r="T663">
            <v>-550</v>
          </cell>
          <cell r="U663">
            <v>0</v>
          </cell>
          <cell r="V663">
            <v>0</v>
          </cell>
          <cell r="W663">
            <v>-549.60638676649501</v>
          </cell>
          <cell r="Y663">
            <v>-188</v>
          </cell>
          <cell r="Z663">
            <v>1</v>
          </cell>
          <cell r="AA663">
            <v>0</v>
          </cell>
          <cell r="AB663">
            <v>-188.816024130079</v>
          </cell>
          <cell r="AD663">
            <v>-395</v>
          </cell>
          <cell r="AE663">
            <v>1</v>
          </cell>
          <cell r="AF663">
            <v>0</v>
          </cell>
          <cell r="AG663">
            <v>-395.71465678224996</v>
          </cell>
          <cell r="AI663">
            <v>-1320</v>
          </cell>
          <cell r="AJ663">
            <v>-1</v>
          </cell>
          <cell r="AK663">
            <v>0</v>
          </cell>
          <cell r="AL663">
            <v>-1319.35329638392</v>
          </cell>
          <cell r="AN663">
            <v>-239</v>
          </cell>
          <cell r="AO663">
            <v>1</v>
          </cell>
          <cell r="AP663">
            <v>0</v>
          </cell>
          <cell r="AQ663">
            <v>-238.960798102654</v>
          </cell>
          <cell r="AS663">
            <v>-649</v>
          </cell>
          <cell r="AT663">
            <v>1</v>
          </cell>
          <cell r="AU663">
            <v>0</v>
          </cell>
          <cell r="AV663">
            <v>-648.96080993300905</v>
          </cell>
          <cell r="AX663">
            <v>-137</v>
          </cell>
          <cell r="AY663">
            <v>1</v>
          </cell>
          <cell r="AZ663">
            <v>0</v>
          </cell>
          <cell r="BA663">
            <v>-137.67600466262888</v>
          </cell>
          <cell r="BC663">
            <v>1239</v>
          </cell>
          <cell r="BD663">
            <v>0</v>
          </cell>
          <cell r="BE663">
            <v>-1</v>
          </cell>
          <cell r="BF663">
            <v>0</v>
          </cell>
          <cell r="BG663">
            <v>0</v>
          </cell>
          <cell r="BH663">
            <v>0</v>
          </cell>
          <cell r="BI663">
            <v>1239.9925181414799</v>
          </cell>
          <cell r="BK663">
            <v>-15876</v>
          </cell>
          <cell r="BL663">
            <v>0</v>
          </cell>
          <cell r="BM663">
            <v>0</v>
          </cell>
          <cell r="BN663">
            <v>-15875.9270694559</v>
          </cell>
          <cell r="BU663">
            <v>0</v>
          </cell>
          <cell r="BV663">
            <v>0</v>
          </cell>
          <cell r="BW663">
            <v>-15876</v>
          </cell>
          <cell r="CB663">
            <v>0</v>
          </cell>
          <cell r="CC663">
            <v>0</v>
          </cell>
          <cell r="CF663">
            <v>0</v>
          </cell>
          <cell r="CN663">
            <v>-2</v>
          </cell>
          <cell r="CO663">
            <v>0</v>
          </cell>
          <cell r="CP663">
            <v>0</v>
          </cell>
          <cell r="CQ663">
            <v>-2.4769060706556902</v>
          </cell>
        </row>
        <row r="665">
          <cell r="C665" t="str">
            <v>60498TAllcustom2Allcustom3USD Total</v>
          </cell>
          <cell r="BK665">
            <v>0</v>
          </cell>
          <cell r="BN665">
            <v>0</v>
          </cell>
          <cell r="BW665">
            <v>0</v>
          </cell>
          <cell r="CD665">
            <v>0</v>
          </cell>
        </row>
        <row r="670"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W670">
            <v>0</v>
          </cell>
        </row>
        <row r="671"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W671">
            <v>0</v>
          </cell>
        </row>
        <row r="672">
          <cell r="C672" t="str">
            <v>DISC_Cost_USD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W672">
            <v>0</v>
          </cell>
        </row>
        <row r="673">
          <cell r="C673" t="str">
            <v>60805TAllcustom2Allcustom3USD Total</v>
          </cell>
          <cell r="BP673">
            <v>0</v>
          </cell>
          <cell r="BQ673">
            <v>0</v>
          </cell>
          <cell r="BS673">
            <v>0</v>
          </cell>
          <cell r="BW673">
            <v>0</v>
          </cell>
          <cell r="CD673">
            <v>0</v>
          </cell>
        </row>
        <row r="674">
          <cell r="C674" t="str">
            <v>60810TAllcustom2Allcustom3USD Total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W674">
            <v>0</v>
          </cell>
          <cell r="CD674">
            <v>0</v>
          </cell>
        </row>
        <row r="675">
          <cell r="C675" t="str">
            <v>60811TAllcustom2Allcustom3USD Total</v>
          </cell>
          <cell r="BP675">
            <v>0</v>
          </cell>
          <cell r="BQ675">
            <v>0</v>
          </cell>
          <cell r="BS675">
            <v>0</v>
          </cell>
          <cell r="BW675">
            <v>0</v>
          </cell>
          <cell r="CD675">
            <v>0</v>
          </cell>
        </row>
        <row r="676">
          <cell r="C676" t="str">
            <v>60815TAllcustom2Allcustom3USD Total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W676">
            <v>0</v>
          </cell>
          <cell r="CD676">
            <v>0</v>
          </cell>
        </row>
        <row r="677">
          <cell r="C677" t="str">
            <v>60820TAllcustom2Allcustom3USD Total</v>
          </cell>
          <cell r="BP677">
            <v>0</v>
          </cell>
          <cell r="BQ677">
            <v>0</v>
          </cell>
          <cell r="BS677">
            <v>0</v>
          </cell>
          <cell r="BW677">
            <v>0</v>
          </cell>
          <cell r="CD677">
            <v>0</v>
          </cell>
        </row>
        <row r="678">
          <cell r="C678" t="str">
            <v>60821Allcustom2Allcustom3USD Total</v>
          </cell>
          <cell r="BP678">
            <v>0</v>
          </cell>
          <cell r="BS678">
            <v>0</v>
          </cell>
          <cell r="BW678">
            <v>0</v>
          </cell>
          <cell r="CD678">
            <v>0</v>
          </cell>
        </row>
        <row r="679">
          <cell r="C679" t="str">
            <v>60830TAllcustom2Allcustom3USD Total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W679">
            <v>0</v>
          </cell>
          <cell r="CD679">
            <v>0</v>
          </cell>
          <cell r="CF679">
            <v>0</v>
          </cell>
        </row>
        <row r="682">
          <cell r="C682" t="str">
            <v>60835TAllcustom2Allcustom3USD Total</v>
          </cell>
          <cell r="BK682">
            <v>517</v>
          </cell>
          <cell r="BL682">
            <v>0</v>
          </cell>
          <cell r="BN682">
            <v>517.39970126521894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W682">
            <v>517</v>
          </cell>
          <cell r="CD682">
            <v>0</v>
          </cell>
        </row>
        <row r="683">
          <cell r="C683" t="str">
            <v>60840TAllcustom2Allcustom3USD Total</v>
          </cell>
          <cell r="BK683">
            <v>30</v>
          </cell>
          <cell r="BN683">
            <v>29.6941266444848</v>
          </cell>
          <cell r="BP683">
            <v>0</v>
          </cell>
          <cell r="BS683">
            <v>0</v>
          </cell>
          <cell r="BW683">
            <v>30</v>
          </cell>
          <cell r="CD683">
            <v>0</v>
          </cell>
          <cell r="CF683">
            <v>0</v>
          </cell>
        </row>
        <row r="684">
          <cell r="C684" t="str">
            <v>60850TAllcustom2Allcustom3USD Total</v>
          </cell>
          <cell r="BK684">
            <v>547</v>
          </cell>
          <cell r="BL684">
            <v>0</v>
          </cell>
          <cell r="BM684">
            <v>0</v>
          </cell>
          <cell r="BN684">
            <v>547.09382790970369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W684">
            <v>547</v>
          </cell>
          <cell r="CD684">
            <v>0</v>
          </cell>
        </row>
        <row r="686">
          <cell r="C686" t="str">
            <v>60855TAllcustom2Allcustom3USD Total</v>
          </cell>
          <cell r="BK686">
            <v>0</v>
          </cell>
          <cell r="BL686">
            <v>-1</v>
          </cell>
          <cell r="BN686">
            <v>0.74882700000000002</v>
          </cell>
          <cell r="BP686">
            <v>0</v>
          </cell>
          <cell r="BS686">
            <v>0</v>
          </cell>
          <cell r="BW686">
            <v>0</v>
          </cell>
          <cell r="CD686">
            <v>0</v>
          </cell>
        </row>
        <row r="687">
          <cell r="C687" t="str">
            <v>60860TAllcustom2Allcustom3USD Total</v>
          </cell>
          <cell r="BK687">
            <v>256</v>
          </cell>
          <cell r="BN687">
            <v>255.58266062576402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W687">
            <v>256</v>
          </cell>
          <cell r="CD687">
            <v>0</v>
          </cell>
          <cell r="CF687">
            <v>0</v>
          </cell>
        </row>
        <row r="688">
          <cell r="C688" t="str">
            <v>60870TAllcustom2Allcustom3USD Total</v>
          </cell>
          <cell r="BK688">
            <v>256</v>
          </cell>
          <cell r="BL688">
            <v>-1</v>
          </cell>
          <cell r="BM688">
            <v>0</v>
          </cell>
          <cell r="BN688">
            <v>256.331487625764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U688">
            <v>0</v>
          </cell>
          <cell r="BV688">
            <v>0</v>
          </cell>
          <cell r="BW688">
            <v>256</v>
          </cell>
          <cell r="CD688">
            <v>0</v>
          </cell>
          <cell r="CF688">
            <v>0</v>
          </cell>
        </row>
        <row r="690">
          <cell r="BK690">
            <v>3362</v>
          </cell>
          <cell r="BL690">
            <v>1</v>
          </cell>
          <cell r="BM690">
            <v>0</v>
          </cell>
          <cell r="BN690">
            <v>3361.5061384455066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W690">
            <v>3362</v>
          </cell>
        </row>
        <row r="692">
          <cell r="C692" t="str">
            <v>60855TAllcustom2M420USD Total</v>
          </cell>
          <cell r="BK692">
            <v>0</v>
          </cell>
          <cell r="BL692">
            <v>0</v>
          </cell>
          <cell r="BN692">
            <v>-4.0000000000000001E-3</v>
          </cell>
          <cell r="BP692">
            <v>0</v>
          </cell>
          <cell r="BQ692">
            <v>0</v>
          </cell>
          <cell r="BS692">
            <v>0</v>
          </cell>
          <cell r="BW692">
            <v>0</v>
          </cell>
          <cell r="CD692">
            <v>0</v>
          </cell>
        </row>
        <row r="694">
          <cell r="C694" t="str">
            <v>62100TAllcustom2M420USD Total</v>
          </cell>
          <cell r="BK694">
            <v>-10</v>
          </cell>
          <cell r="BL694">
            <v>-0.10899999999999999</v>
          </cell>
          <cell r="BN694">
            <v>-10.109</v>
          </cell>
          <cell r="BP694">
            <v>0</v>
          </cell>
          <cell r="BQ694">
            <v>0</v>
          </cell>
          <cell r="BS694">
            <v>0</v>
          </cell>
          <cell r="BW694">
            <v>-10</v>
          </cell>
          <cell r="CD694">
            <v>0</v>
          </cell>
        </row>
        <row r="700">
          <cell r="C700" t="str">
            <v>20010INA110M220USD Total</v>
          </cell>
          <cell r="E700">
            <v>0</v>
          </cell>
          <cell r="H700">
            <v>0</v>
          </cell>
          <cell r="J700">
            <v>0</v>
          </cell>
          <cell r="M700">
            <v>0</v>
          </cell>
          <cell r="O700">
            <v>0</v>
          </cell>
          <cell r="R700">
            <v>0</v>
          </cell>
          <cell r="T700">
            <v>0</v>
          </cell>
          <cell r="W700">
            <v>0</v>
          </cell>
          <cell r="Y700">
            <v>0</v>
          </cell>
          <cell r="AB700">
            <v>0</v>
          </cell>
          <cell r="AD700">
            <v>0</v>
          </cell>
          <cell r="AG700">
            <v>0</v>
          </cell>
          <cell r="AI700">
            <v>0</v>
          </cell>
          <cell r="AL700">
            <v>0</v>
          </cell>
          <cell r="AN700">
            <v>0</v>
          </cell>
          <cell r="AQ700">
            <v>0</v>
          </cell>
          <cell r="AS700">
            <v>0</v>
          </cell>
          <cell r="AV700">
            <v>0</v>
          </cell>
          <cell r="AX700">
            <v>0</v>
          </cell>
          <cell r="BA700">
            <v>0</v>
          </cell>
          <cell r="BC700">
            <v>0</v>
          </cell>
          <cell r="BE700">
            <v>0</v>
          </cell>
          <cell r="BH700">
            <v>0</v>
          </cell>
          <cell r="BI700">
            <v>0</v>
          </cell>
          <cell r="BK700">
            <v>0</v>
          </cell>
          <cell r="BM700">
            <v>0</v>
          </cell>
          <cell r="BN700">
            <v>0</v>
          </cell>
          <cell r="BP700">
            <v>0</v>
          </cell>
          <cell r="BS700">
            <v>0</v>
          </cell>
          <cell r="BU700">
            <v>0</v>
          </cell>
          <cell r="BV700">
            <v>0</v>
          </cell>
          <cell r="BW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N700">
            <v>0</v>
          </cell>
          <cell r="CQ700">
            <v>0</v>
          </cell>
        </row>
        <row r="701">
          <cell r="C701" t="str">
            <v>20010INA120M220USD Total</v>
          </cell>
          <cell r="E701">
            <v>0</v>
          </cell>
          <cell r="H701">
            <v>0</v>
          </cell>
          <cell r="J701">
            <v>0</v>
          </cell>
          <cell r="M701">
            <v>0</v>
          </cell>
          <cell r="O701">
            <v>0</v>
          </cell>
          <cell r="R701">
            <v>0</v>
          </cell>
          <cell r="T701">
            <v>0</v>
          </cell>
          <cell r="W701">
            <v>0</v>
          </cell>
          <cell r="Y701">
            <v>0</v>
          </cell>
          <cell r="AB701">
            <v>0</v>
          </cell>
          <cell r="AD701">
            <v>0</v>
          </cell>
          <cell r="AG701">
            <v>0</v>
          </cell>
          <cell r="AI701">
            <v>0</v>
          </cell>
          <cell r="AL701">
            <v>0</v>
          </cell>
          <cell r="AN701">
            <v>0</v>
          </cell>
          <cell r="AQ701">
            <v>0</v>
          </cell>
          <cell r="AS701">
            <v>0</v>
          </cell>
          <cell r="AV701">
            <v>0</v>
          </cell>
          <cell r="AX701">
            <v>0</v>
          </cell>
          <cell r="BA701">
            <v>0.34300000000000003</v>
          </cell>
          <cell r="BC701">
            <v>0</v>
          </cell>
          <cell r="BE701">
            <v>0</v>
          </cell>
          <cell r="BH701">
            <v>0</v>
          </cell>
          <cell r="BI701">
            <v>0</v>
          </cell>
          <cell r="BK701">
            <v>0</v>
          </cell>
          <cell r="BM701">
            <v>0</v>
          </cell>
          <cell r="BN701">
            <v>0.34300000000000003</v>
          </cell>
          <cell r="BP701">
            <v>0</v>
          </cell>
          <cell r="BS701">
            <v>0</v>
          </cell>
          <cell r="BU701">
            <v>0</v>
          </cell>
          <cell r="BV701">
            <v>0</v>
          </cell>
          <cell r="BW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N701">
            <v>0</v>
          </cell>
          <cell r="CQ701">
            <v>0</v>
          </cell>
        </row>
        <row r="702">
          <cell r="C702" t="str">
            <v>20010INA165TM220USD Total</v>
          </cell>
          <cell r="E702">
            <v>0</v>
          </cell>
          <cell r="H702">
            <v>0</v>
          </cell>
          <cell r="J702">
            <v>0</v>
          </cell>
          <cell r="M702">
            <v>0</v>
          </cell>
          <cell r="O702">
            <v>163</v>
          </cell>
          <cell r="R702">
            <v>162.67678553963</v>
          </cell>
          <cell r="T702">
            <v>0</v>
          </cell>
          <cell r="W702">
            <v>0</v>
          </cell>
          <cell r="Y702">
            <v>0</v>
          </cell>
          <cell r="AB702">
            <v>0</v>
          </cell>
          <cell r="AD702">
            <v>0</v>
          </cell>
          <cell r="AG702">
            <v>0</v>
          </cell>
          <cell r="AI702">
            <v>0</v>
          </cell>
          <cell r="AL702">
            <v>0</v>
          </cell>
          <cell r="AN702">
            <v>0</v>
          </cell>
          <cell r="AQ702">
            <v>0</v>
          </cell>
          <cell r="AS702">
            <v>0</v>
          </cell>
          <cell r="AV702">
            <v>0</v>
          </cell>
          <cell r="AX702">
            <v>0</v>
          </cell>
          <cell r="BA702">
            <v>0</v>
          </cell>
          <cell r="BC702">
            <v>0</v>
          </cell>
          <cell r="BE702">
            <v>0</v>
          </cell>
          <cell r="BH702">
            <v>0</v>
          </cell>
          <cell r="BI702">
            <v>0</v>
          </cell>
          <cell r="BK702">
            <v>163</v>
          </cell>
          <cell r="BM702">
            <v>0</v>
          </cell>
          <cell r="BN702">
            <v>162.67678553963</v>
          </cell>
          <cell r="BP702">
            <v>0</v>
          </cell>
          <cell r="BS702">
            <v>0</v>
          </cell>
          <cell r="BU702">
            <v>0</v>
          </cell>
          <cell r="BV702">
            <v>0</v>
          </cell>
          <cell r="BW702">
            <v>163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N702">
            <v>0</v>
          </cell>
          <cell r="CQ702">
            <v>0</v>
          </cell>
        </row>
        <row r="703">
          <cell r="C703" t="str">
            <v>20010INA185TM220USD Total</v>
          </cell>
          <cell r="E703">
            <v>0</v>
          </cell>
          <cell r="F703">
            <v>0</v>
          </cell>
          <cell r="H703">
            <v>3.8546005907492797E-2</v>
          </cell>
          <cell r="J703">
            <v>5</v>
          </cell>
          <cell r="K703">
            <v>0</v>
          </cell>
          <cell r="M703">
            <v>4.7933663800000001</v>
          </cell>
          <cell r="O703">
            <v>10</v>
          </cell>
          <cell r="P703">
            <v>0</v>
          </cell>
          <cell r="R703">
            <v>10.454359616565499</v>
          </cell>
          <cell r="T703">
            <v>7</v>
          </cell>
          <cell r="U703">
            <v>0</v>
          </cell>
          <cell r="W703">
            <v>7.2462372357418801</v>
          </cell>
          <cell r="Y703">
            <v>1</v>
          </cell>
          <cell r="Z703">
            <v>0</v>
          </cell>
          <cell r="AB703">
            <v>1.0425359000000001</v>
          </cell>
          <cell r="AD703">
            <v>0</v>
          </cell>
          <cell r="AE703">
            <v>0</v>
          </cell>
          <cell r="AG703">
            <v>1.0414300000000001E-3</v>
          </cell>
          <cell r="AI703">
            <v>0</v>
          </cell>
          <cell r="AJ703">
            <v>0</v>
          </cell>
          <cell r="AL703">
            <v>0</v>
          </cell>
          <cell r="AN703">
            <v>0</v>
          </cell>
          <cell r="AO703">
            <v>0</v>
          </cell>
          <cell r="AQ703">
            <v>4.2740319999999998E-2</v>
          </cell>
          <cell r="AS703">
            <v>0</v>
          </cell>
          <cell r="AT703">
            <v>0</v>
          </cell>
          <cell r="AV703">
            <v>2E-3</v>
          </cell>
          <cell r="AX703">
            <v>0</v>
          </cell>
          <cell r="AY703">
            <v>0</v>
          </cell>
          <cell r="BA703">
            <v>0</v>
          </cell>
          <cell r="BC703">
            <v>1</v>
          </cell>
          <cell r="BD703">
            <v>0</v>
          </cell>
          <cell r="BE703">
            <v>1</v>
          </cell>
          <cell r="BF703">
            <v>0</v>
          </cell>
          <cell r="BH703">
            <v>0</v>
          </cell>
          <cell r="BI703">
            <v>0</v>
          </cell>
          <cell r="BK703">
            <v>24</v>
          </cell>
          <cell r="BL703">
            <v>0</v>
          </cell>
          <cell r="BM703">
            <v>0</v>
          </cell>
          <cell r="BN703">
            <v>23.6208268882149</v>
          </cell>
          <cell r="BP703">
            <v>0</v>
          </cell>
          <cell r="BQ703">
            <v>0</v>
          </cell>
          <cell r="BS703">
            <v>0</v>
          </cell>
          <cell r="BU703">
            <v>0</v>
          </cell>
          <cell r="BV703">
            <v>0</v>
          </cell>
          <cell r="BW703">
            <v>24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N703">
            <v>0</v>
          </cell>
          <cell r="CO703">
            <v>0</v>
          </cell>
          <cell r="CQ703">
            <v>0</v>
          </cell>
        </row>
        <row r="704">
          <cell r="C704" t="str">
            <v>20010Allcustom2M220USD Total</v>
          </cell>
          <cell r="E704">
            <v>0</v>
          </cell>
          <cell r="F704">
            <v>0</v>
          </cell>
          <cell r="G704">
            <v>0</v>
          </cell>
          <cell r="H704">
            <v>3.8546005907492797E-2</v>
          </cell>
          <cell r="J704">
            <v>5</v>
          </cell>
          <cell r="K704">
            <v>0</v>
          </cell>
          <cell r="L704">
            <v>0</v>
          </cell>
          <cell r="M704">
            <v>4.7933663800000001</v>
          </cell>
          <cell r="O704">
            <v>173</v>
          </cell>
          <cell r="P704">
            <v>0</v>
          </cell>
          <cell r="Q704">
            <v>0</v>
          </cell>
          <cell r="R704">
            <v>173.13114515619552</v>
          </cell>
          <cell r="T704">
            <v>7</v>
          </cell>
          <cell r="U704">
            <v>0</v>
          </cell>
          <cell r="V704">
            <v>0</v>
          </cell>
          <cell r="W704">
            <v>7.2462372357418801</v>
          </cell>
          <cell r="Y704">
            <v>1</v>
          </cell>
          <cell r="Z704">
            <v>0</v>
          </cell>
          <cell r="AA704">
            <v>0</v>
          </cell>
          <cell r="AB704">
            <v>1.0425359000000001</v>
          </cell>
          <cell r="AD704">
            <v>0</v>
          </cell>
          <cell r="AE704">
            <v>0</v>
          </cell>
          <cell r="AF704">
            <v>0</v>
          </cell>
          <cell r="AG704">
            <v>1.0414300000000001E-3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4.2740319999999998E-2</v>
          </cell>
          <cell r="AS704">
            <v>0</v>
          </cell>
          <cell r="AT704">
            <v>0</v>
          </cell>
          <cell r="AU704">
            <v>0</v>
          </cell>
          <cell r="AV704">
            <v>2E-3</v>
          </cell>
          <cell r="AX704">
            <v>0</v>
          </cell>
          <cell r="AY704">
            <v>0</v>
          </cell>
          <cell r="AZ704">
            <v>0</v>
          </cell>
          <cell r="BA704">
            <v>0.34300000000000003</v>
          </cell>
          <cell r="BC704">
            <v>1</v>
          </cell>
          <cell r="BD704">
            <v>0</v>
          </cell>
          <cell r="BE704">
            <v>1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K704">
            <v>187</v>
          </cell>
          <cell r="BL704">
            <v>0</v>
          </cell>
          <cell r="BM704">
            <v>0</v>
          </cell>
          <cell r="BN704">
            <v>186.6406124278449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U704">
            <v>0</v>
          </cell>
          <cell r="BV704">
            <v>0</v>
          </cell>
          <cell r="BW704">
            <v>187</v>
          </cell>
          <cell r="CB704">
            <v>0</v>
          </cell>
          <cell r="CC704">
            <v>0</v>
          </cell>
          <cell r="CD704">
            <v>0</v>
          </cell>
          <cell r="CF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</row>
        <row r="707">
          <cell r="C707" t="str">
            <v>20010INA110M230USD Total</v>
          </cell>
          <cell r="BK707">
            <v>0</v>
          </cell>
          <cell r="BL707">
            <v>0</v>
          </cell>
          <cell r="BN707">
            <v>0</v>
          </cell>
          <cell r="BP707">
            <v>0</v>
          </cell>
          <cell r="BQ707">
            <v>0</v>
          </cell>
          <cell r="BS707">
            <v>0</v>
          </cell>
          <cell r="BU707">
            <v>0</v>
          </cell>
          <cell r="BV707">
            <v>0</v>
          </cell>
          <cell r="BW707">
            <v>0</v>
          </cell>
          <cell r="CC707">
            <v>0</v>
          </cell>
          <cell r="CD707">
            <v>0</v>
          </cell>
        </row>
        <row r="708">
          <cell r="C708" t="str">
            <v>20010INA120M230USD Total</v>
          </cell>
          <cell r="BK708">
            <v>0</v>
          </cell>
          <cell r="BL708">
            <v>0</v>
          </cell>
          <cell r="BN708">
            <v>0</v>
          </cell>
          <cell r="BP708">
            <v>0</v>
          </cell>
          <cell r="BQ708">
            <v>0</v>
          </cell>
          <cell r="BS708">
            <v>0</v>
          </cell>
          <cell r="BU708">
            <v>0</v>
          </cell>
          <cell r="BV708">
            <v>0</v>
          </cell>
          <cell r="BW708">
            <v>0</v>
          </cell>
          <cell r="CC708">
            <v>0</v>
          </cell>
          <cell r="CD708">
            <v>0</v>
          </cell>
        </row>
        <row r="709">
          <cell r="C709" t="str">
            <v>20010INA165TM230USD Total</v>
          </cell>
          <cell r="BK709">
            <v>0</v>
          </cell>
          <cell r="BL709">
            <v>0</v>
          </cell>
          <cell r="BN709">
            <v>0</v>
          </cell>
          <cell r="BP709">
            <v>0</v>
          </cell>
          <cell r="BQ709">
            <v>0</v>
          </cell>
          <cell r="BS709">
            <v>0</v>
          </cell>
          <cell r="BU709">
            <v>0</v>
          </cell>
          <cell r="BV709">
            <v>0</v>
          </cell>
          <cell r="BW709">
            <v>0</v>
          </cell>
          <cell r="CC709">
            <v>0</v>
          </cell>
          <cell r="CD709">
            <v>0</v>
          </cell>
        </row>
        <row r="710">
          <cell r="C710" t="str">
            <v>20010INA185TM230USD Total</v>
          </cell>
          <cell r="BK710">
            <v>-62</v>
          </cell>
          <cell r="BL710">
            <v>0</v>
          </cell>
          <cell r="BN710">
            <v>-61.8917933308351</v>
          </cell>
          <cell r="BP710">
            <v>0</v>
          </cell>
          <cell r="BQ710">
            <v>0</v>
          </cell>
          <cell r="BS710">
            <v>0</v>
          </cell>
          <cell r="BU710">
            <v>0</v>
          </cell>
          <cell r="BV710">
            <v>0</v>
          </cell>
          <cell r="BW710">
            <v>-62</v>
          </cell>
          <cell r="CC710">
            <v>0</v>
          </cell>
          <cell r="CD710">
            <v>0</v>
          </cell>
        </row>
        <row r="711">
          <cell r="C711" t="str">
            <v>20010Allcustom2M230USD Total</v>
          </cell>
          <cell r="BK711">
            <v>-62</v>
          </cell>
          <cell r="BL711">
            <v>0</v>
          </cell>
          <cell r="BM711">
            <v>0</v>
          </cell>
          <cell r="BN711">
            <v>-61.8917933308351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U711">
            <v>0</v>
          </cell>
          <cell r="BV711">
            <v>0</v>
          </cell>
          <cell r="BW711">
            <v>-62</v>
          </cell>
          <cell r="CC711">
            <v>0</v>
          </cell>
          <cell r="CD711">
            <v>0</v>
          </cell>
        </row>
        <row r="714">
          <cell r="C714" t="str">
            <v>20010INA110M410USD Total</v>
          </cell>
          <cell r="E714">
            <v>0</v>
          </cell>
          <cell r="H714">
            <v>0</v>
          </cell>
          <cell r="J714">
            <v>0</v>
          </cell>
          <cell r="M714">
            <v>0</v>
          </cell>
          <cell r="O714">
            <v>0</v>
          </cell>
          <cell r="R714">
            <v>0</v>
          </cell>
          <cell r="T714">
            <v>0</v>
          </cell>
          <cell r="W714">
            <v>0</v>
          </cell>
          <cell r="Y714">
            <v>0</v>
          </cell>
          <cell r="AB714">
            <v>0</v>
          </cell>
          <cell r="AD714">
            <v>0</v>
          </cell>
          <cell r="AG714">
            <v>0</v>
          </cell>
          <cell r="AI714">
            <v>0</v>
          </cell>
          <cell r="AL714">
            <v>0</v>
          </cell>
          <cell r="AN714">
            <v>11</v>
          </cell>
          <cell r="AQ714">
            <v>11.091363977524299</v>
          </cell>
          <cell r="AS714">
            <v>0</v>
          </cell>
          <cell r="AV714">
            <v>0</v>
          </cell>
          <cell r="AX714">
            <v>0</v>
          </cell>
          <cell r="BA714">
            <v>0</v>
          </cell>
          <cell r="BC714">
            <v>0</v>
          </cell>
          <cell r="BE714">
            <v>0</v>
          </cell>
          <cell r="BH714">
            <v>0</v>
          </cell>
          <cell r="BI714">
            <v>0</v>
          </cell>
          <cell r="BK714">
            <v>11</v>
          </cell>
          <cell r="BM714">
            <v>0</v>
          </cell>
          <cell r="BN714">
            <v>11.091363977524299</v>
          </cell>
          <cell r="BP714">
            <v>0</v>
          </cell>
          <cell r="BS714">
            <v>0</v>
          </cell>
          <cell r="BU714">
            <v>0</v>
          </cell>
          <cell r="BV714">
            <v>0</v>
          </cell>
          <cell r="BW714">
            <v>11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N714">
            <v>0</v>
          </cell>
          <cell r="CQ714">
            <v>0</v>
          </cell>
        </row>
        <row r="715">
          <cell r="C715" t="str">
            <v>20010INA120M410USD Total</v>
          </cell>
          <cell r="E715">
            <v>0</v>
          </cell>
          <cell r="H715">
            <v>0</v>
          </cell>
          <cell r="J715">
            <v>0</v>
          </cell>
          <cell r="M715">
            <v>0</v>
          </cell>
          <cell r="O715">
            <v>0</v>
          </cell>
          <cell r="R715">
            <v>0</v>
          </cell>
          <cell r="T715">
            <v>0</v>
          </cell>
          <cell r="W715">
            <v>0</v>
          </cell>
          <cell r="Y715">
            <v>0</v>
          </cell>
          <cell r="AB715">
            <v>0</v>
          </cell>
          <cell r="AD715">
            <v>0</v>
          </cell>
          <cell r="AG715">
            <v>0</v>
          </cell>
          <cell r="AI715">
            <v>0</v>
          </cell>
          <cell r="AL715">
            <v>0</v>
          </cell>
          <cell r="AN715">
            <v>0</v>
          </cell>
          <cell r="AQ715">
            <v>0</v>
          </cell>
          <cell r="AS715">
            <v>0</v>
          </cell>
          <cell r="AV715">
            <v>0</v>
          </cell>
          <cell r="AX715">
            <v>0</v>
          </cell>
          <cell r="BA715">
            <v>0</v>
          </cell>
          <cell r="BC715">
            <v>0</v>
          </cell>
          <cell r="BE715">
            <v>0</v>
          </cell>
          <cell r="BH715">
            <v>0</v>
          </cell>
          <cell r="BI715">
            <v>0</v>
          </cell>
          <cell r="BK715">
            <v>0</v>
          </cell>
          <cell r="BM715">
            <v>0</v>
          </cell>
          <cell r="BN715">
            <v>0</v>
          </cell>
          <cell r="BP715">
            <v>0</v>
          </cell>
          <cell r="BS715">
            <v>0</v>
          </cell>
          <cell r="BU715">
            <v>0</v>
          </cell>
          <cell r="BV715">
            <v>0</v>
          </cell>
          <cell r="BW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N715">
            <v>0</v>
          </cell>
          <cell r="CQ715">
            <v>0</v>
          </cell>
        </row>
        <row r="716">
          <cell r="C716" t="str">
            <v>20010INA165TM410USD Total</v>
          </cell>
          <cell r="E716">
            <v>0</v>
          </cell>
          <cell r="H716">
            <v>0</v>
          </cell>
          <cell r="J716">
            <v>0</v>
          </cell>
          <cell r="M716">
            <v>0</v>
          </cell>
          <cell r="O716">
            <v>0</v>
          </cell>
          <cell r="R716">
            <v>0</v>
          </cell>
          <cell r="T716">
            <v>0</v>
          </cell>
          <cell r="W716">
            <v>0</v>
          </cell>
          <cell r="Y716">
            <v>0</v>
          </cell>
          <cell r="AB716">
            <v>0</v>
          </cell>
          <cell r="AD716">
            <v>0</v>
          </cell>
          <cell r="AG716">
            <v>0</v>
          </cell>
          <cell r="AI716">
            <v>0</v>
          </cell>
          <cell r="AL716">
            <v>0</v>
          </cell>
          <cell r="AN716">
            <v>0</v>
          </cell>
          <cell r="AQ716">
            <v>0</v>
          </cell>
          <cell r="AS716">
            <v>0</v>
          </cell>
          <cell r="AV716">
            <v>0</v>
          </cell>
          <cell r="AX716">
            <v>0</v>
          </cell>
          <cell r="BA716">
            <v>0</v>
          </cell>
          <cell r="BC716">
            <v>0</v>
          </cell>
          <cell r="BE716">
            <v>0</v>
          </cell>
          <cell r="BH716">
            <v>0</v>
          </cell>
          <cell r="BI716">
            <v>0</v>
          </cell>
          <cell r="BK716">
            <v>0</v>
          </cell>
          <cell r="BM716">
            <v>0</v>
          </cell>
          <cell r="BN716">
            <v>0</v>
          </cell>
          <cell r="BP716">
            <v>0</v>
          </cell>
          <cell r="BS716">
            <v>0</v>
          </cell>
          <cell r="BU716">
            <v>0</v>
          </cell>
          <cell r="BV716">
            <v>0</v>
          </cell>
          <cell r="BW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N716">
            <v>0</v>
          </cell>
          <cell r="CQ716">
            <v>0</v>
          </cell>
        </row>
        <row r="717">
          <cell r="C717" t="str">
            <v>20010INA185TM410USD Total</v>
          </cell>
          <cell r="E717">
            <v>0</v>
          </cell>
          <cell r="F717">
            <v>0</v>
          </cell>
          <cell r="H717">
            <v>0</v>
          </cell>
          <cell r="J717">
            <v>0</v>
          </cell>
          <cell r="K717">
            <v>0</v>
          </cell>
          <cell r="M717">
            <v>0</v>
          </cell>
          <cell r="O717">
            <v>0</v>
          </cell>
          <cell r="P717">
            <v>0</v>
          </cell>
          <cell r="R717">
            <v>0</v>
          </cell>
          <cell r="T717">
            <v>0</v>
          </cell>
          <cell r="U717">
            <v>0</v>
          </cell>
          <cell r="W717">
            <v>0</v>
          </cell>
          <cell r="Y717">
            <v>0</v>
          </cell>
          <cell r="Z717">
            <v>0</v>
          </cell>
          <cell r="AB717">
            <v>0</v>
          </cell>
          <cell r="AD717">
            <v>0</v>
          </cell>
          <cell r="AE717">
            <v>0</v>
          </cell>
          <cell r="AG717">
            <v>0</v>
          </cell>
          <cell r="AI717">
            <v>0</v>
          </cell>
          <cell r="AJ717">
            <v>0</v>
          </cell>
          <cell r="AL717">
            <v>0</v>
          </cell>
          <cell r="AN717">
            <v>0</v>
          </cell>
          <cell r="AO717">
            <v>0</v>
          </cell>
          <cell r="AQ717">
            <v>0</v>
          </cell>
          <cell r="AS717">
            <v>0</v>
          </cell>
          <cell r="AT717">
            <v>0</v>
          </cell>
          <cell r="AV717">
            <v>0</v>
          </cell>
          <cell r="AX717">
            <v>0</v>
          </cell>
          <cell r="AY717">
            <v>0</v>
          </cell>
          <cell r="BA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P717">
            <v>0</v>
          </cell>
          <cell r="BQ717">
            <v>0</v>
          </cell>
          <cell r="BS717">
            <v>0</v>
          </cell>
          <cell r="BU717">
            <v>0</v>
          </cell>
          <cell r="BV717">
            <v>0</v>
          </cell>
          <cell r="BW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N717">
            <v>0</v>
          </cell>
          <cell r="CO717">
            <v>0</v>
          </cell>
          <cell r="CQ717">
            <v>0</v>
          </cell>
        </row>
        <row r="718">
          <cell r="C718" t="str">
            <v>20010Allcustom2M410USD Total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N718">
            <v>11</v>
          </cell>
          <cell r="AO718">
            <v>0</v>
          </cell>
          <cell r="AP718">
            <v>0</v>
          </cell>
          <cell r="AQ718">
            <v>11.091363977524299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K718">
            <v>11</v>
          </cell>
          <cell r="BL718">
            <v>0</v>
          </cell>
          <cell r="BM718">
            <v>0</v>
          </cell>
          <cell r="BN718">
            <v>11.091363977524299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U718">
            <v>0</v>
          </cell>
          <cell r="BV718">
            <v>0</v>
          </cell>
          <cell r="BW718">
            <v>11</v>
          </cell>
          <cell r="CB718">
            <v>0</v>
          </cell>
          <cell r="CC718">
            <v>0</v>
          </cell>
          <cell r="CD718">
            <v>0</v>
          </cell>
          <cell r="CF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</row>
        <row r="721">
          <cell r="C721" t="str">
            <v>20010INA110M420USD Total</v>
          </cell>
          <cell r="BK721">
            <v>-1</v>
          </cell>
          <cell r="BL721">
            <v>0</v>
          </cell>
          <cell r="BN721">
            <v>-0.71062594999999995</v>
          </cell>
          <cell r="BP721">
            <v>0</v>
          </cell>
          <cell r="BQ721">
            <v>0</v>
          </cell>
          <cell r="BS721">
            <v>0</v>
          </cell>
          <cell r="BW721">
            <v>-1</v>
          </cell>
          <cell r="CC721">
            <v>0</v>
          </cell>
          <cell r="CD721">
            <v>0</v>
          </cell>
        </row>
        <row r="722">
          <cell r="C722" t="str">
            <v>20010INA120M420USD Total</v>
          </cell>
          <cell r="BK722">
            <v>0</v>
          </cell>
          <cell r="BL722">
            <v>0</v>
          </cell>
          <cell r="BN722">
            <v>0</v>
          </cell>
          <cell r="BP722">
            <v>0</v>
          </cell>
          <cell r="BQ722">
            <v>0</v>
          </cell>
          <cell r="BS722">
            <v>0</v>
          </cell>
          <cell r="BW722">
            <v>0</v>
          </cell>
          <cell r="CC722">
            <v>0</v>
          </cell>
          <cell r="CD722">
            <v>0</v>
          </cell>
        </row>
        <row r="723">
          <cell r="C723" t="str">
            <v>20010INA165TM420USD Total</v>
          </cell>
          <cell r="BK723">
            <v>-17</v>
          </cell>
          <cell r="BL723">
            <v>0</v>
          </cell>
          <cell r="BN723">
            <v>-16.692</v>
          </cell>
          <cell r="BP723">
            <v>0</v>
          </cell>
          <cell r="BQ723">
            <v>0</v>
          </cell>
          <cell r="BS723">
            <v>0</v>
          </cell>
          <cell r="BW723">
            <v>-17</v>
          </cell>
          <cell r="CC723">
            <v>0</v>
          </cell>
          <cell r="CD723">
            <v>0</v>
          </cell>
        </row>
        <row r="724">
          <cell r="C724" t="str">
            <v>20010INA185TM420USD Total</v>
          </cell>
          <cell r="BK724">
            <v>0</v>
          </cell>
          <cell r="BL724">
            <v>0</v>
          </cell>
          <cell r="BN724">
            <v>-4.2740319999999998E-2</v>
          </cell>
          <cell r="BP724">
            <v>0</v>
          </cell>
          <cell r="BQ724">
            <v>0</v>
          </cell>
          <cell r="BS724">
            <v>0</v>
          </cell>
          <cell r="BW724">
            <v>0</v>
          </cell>
          <cell r="CC724">
            <v>0</v>
          </cell>
          <cell r="CD724">
            <v>0</v>
          </cell>
        </row>
        <row r="725">
          <cell r="C725" t="str">
            <v>20010Allcustom2M420USD Total</v>
          </cell>
          <cell r="BK725">
            <v>-18</v>
          </cell>
          <cell r="BL725">
            <v>0</v>
          </cell>
          <cell r="BM725">
            <v>0</v>
          </cell>
          <cell r="BN725">
            <v>-17.445366270000001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W725">
            <v>-18</v>
          </cell>
          <cell r="CC725">
            <v>0</v>
          </cell>
          <cell r="CD725">
            <v>0</v>
          </cell>
        </row>
        <row r="728">
          <cell r="C728" t="str">
            <v>20010INA110M600TUSD Total</v>
          </cell>
          <cell r="BK728">
            <v>0</v>
          </cell>
          <cell r="BL728">
            <v>0</v>
          </cell>
          <cell r="BN728">
            <v>0</v>
          </cell>
          <cell r="BP728">
            <v>0</v>
          </cell>
          <cell r="BQ728">
            <v>0</v>
          </cell>
          <cell r="BS728">
            <v>0</v>
          </cell>
          <cell r="BW728">
            <v>0</v>
          </cell>
          <cell r="CC728">
            <v>0</v>
          </cell>
          <cell r="CD728">
            <v>0</v>
          </cell>
        </row>
        <row r="729">
          <cell r="C729" t="str">
            <v>20010INA120M600TUSD Total</v>
          </cell>
          <cell r="BK729">
            <v>0</v>
          </cell>
          <cell r="BL729">
            <v>0</v>
          </cell>
          <cell r="BN729">
            <v>0</v>
          </cell>
          <cell r="BP729">
            <v>0</v>
          </cell>
          <cell r="BQ729">
            <v>0</v>
          </cell>
          <cell r="BS729">
            <v>0</v>
          </cell>
          <cell r="BW729">
            <v>0</v>
          </cell>
          <cell r="CC729">
            <v>0</v>
          </cell>
          <cell r="CD729">
            <v>0</v>
          </cell>
        </row>
        <row r="730">
          <cell r="C730" t="str">
            <v>20010INA165TM600TUSD Total</v>
          </cell>
          <cell r="BK730">
            <v>0</v>
          </cell>
          <cell r="BL730">
            <v>0</v>
          </cell>
          <cell r="BN730">
            <v>-2.2351741790771501E-14</v>
          </cell>
          <cell r="BP730">
            <v>0</v>
          </cell>
          <cell r="BQ730">
            <v>0</v>
          </cell>
          <cell r="BS730">
            <v>0</v>
          </cell>
          <cell r="BW730">
            <v>0</v>
          </cell>
          <cell r="CC730">
            <v>0</v>
          </cell>
          <cell r="CD730">
            <v>0</v>
          </cell>
        </row>
        <row r="731">
          <cell r="C731" t="str">
            <v>20010INA185TM600TUSD Total</v>
          </cell>
          <cell r="BK731">
            <v>0</v>
          </cell>
          <cell r="BL731">
            <v>0</v>
          </cell>
          <cell r="BN731">
            <v>0.48693871999990801</v>
          </cell>
          <cell r="BP731">
            <v>0</v>
          </cell>
          <cell r="BQ731">
            <v>0</v>
          </cell>
          <cell r="BS731">
            <v>0</v>
          </cell>
          <cell r="BW731">
            <v>0</v>
          </cell>
          <cell r="CC731">
            <v>0</v>
          </cell>
          <cell r="CD731">
            <v>0</v>
          </cell>
        </row>
        <row r="732">
          <cell r="C732" t="str">
            <v>20010Allcustom2M600TUSD Total</v>
          </cell>
          <cell r="BK732">
            <v>0</v>
          </cell>
          <cell r="BL732">
            <v>0</v>
          </cell>
          <cell r="BM732">
            <v>0</v>
          </cell>
          <cell r="BN732">
            <v>0.48693871999988564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W732">
            <v>0</v>
          </cell>
          <cell r="CC732">
            <v>0</v>
          </cell>
          <cell r="CD732">
            <v>0</v>
          </cell>
        </row>
        <row r="735">
          <cell r="C735" t="str">
            <v>20010INA110M510USD Total</v>
          </cell>
          <cell r="BK735">
            <v>0</v>
          </cell>
          <cell r="BL735">
            <v>0</v>
          </cell>
          <cell r="BN735">
            <v>0</v>
          </cell>
          <cell r="BP735">
            <v>0</v>
          </cell>
          <cell r="BQ735">
            <v>0</v>
          </cell>
          <cell r="BS735">
            <v>0</v>
          </cell>
          <cell r="BW735">
            <v>0</v>
          </cell>
          <cell r="CC735">
            <v>0</v>
          </cell>
          <cell r="CD735">
            <v>0</v>
          </cell>
        </row>
        <row r="736">
          <cell r="C736" t="str">
            <v>20010INA120M510USD Total</v>
          </cell>
          <cell r="BK736">
            <v>0</v>
          </cell>
          <cell r="BL736">
            <v>0</v>
          </cell>
          <cell r="BN736">
            <v>0</v>
          </cell>
          <cell r="BP736">
            <v>0</v>
          </cell>
          <cell r="BQ736">
            <v>0</v>
          </cell>
          <cell r="BS736">
            <v>0</v>
          </cell>
          <cell r="BW736">
            <v>0</v>
          </cell>
          <cell r="CC736">
            <v>0</v>
          </cell>
          <cell r="CD736">
            <v>0</v>
          </cell>
        </row>
        <row r="737">
          <cell r="C737" t="str">
            <v>20010INA165TM510USD Total</v>
          </cell>
          <cell r="BK737">
            <v>0</v>
          </cell>
          <cell r="BL737">
            <v>0</v>
          </cell>
          <cell r="BN737">
            <v>0</v>
          </cell>
          <cell r="BP737">
            <v>0</v>
          </cell>
          <cell r="BQ737">
            <v>0</v>
          </cell>
          <cell r="BS737">
            <v>0</v>
          </cell>
          <cell r="BW737">
            <v>0</v>
          </cell>
          <cell r="CC737">
            <v>0</v>
          </cell>
          <cell r="CD737">
            <v>0</v>
          </cell>
        </row>
        <row r="738">
          <cell r="C738" t="str">
            <v>20010INA185TM510USD Total</v>
          </cell>
          <cell r="BK738">
            <v>0</v>
          </cell>
          <cell r="BL738">
            <v>0</v>
          </cell>
          <cell r="BN738">
            <v>0.48676000000000003</v>
          </cell>
          <cell r="BP738">
            <v>0</v>
          </cell>
          <cell r="BQ738">
            <v>0</v>
          </cell>
          <cell r="BS738">
            <v>0</v>
          </cell>
          <cell r="BW738">
            <v>0</v>
          </cell>
          <cell r="CC738">
            <v>0</v>
          </cell>
          <cell r="CD738">
            <v>0</v>
          </cell>
        </row>
        <row r="739">
          <cell r="C739" t="str">
            <v>20010Allcustom2M510USD Total</v>
          </cell>
          <cell r="BK739">
            <v>0</v>
          </cell>
          <cell r="BL739">
            <v>0</v>
          </cell>
          <cell r="BM739">
            <v>0</v>
          </cell>
          <cell r="BN739">
            <v>0.48676000000000003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W739">
            <v>0</v>
          </cell>
          <cell r="CC739">
            <v>0</v>
          </cell>
          <cell r="CD739">
            <v>0</v>
          </cell>
        </row>
        <row r="742">
          <cell r="C742" t="str">
            <v>20010INA110Allcustom3USD Total</v>
          </cell>
          <cell r="BK742">
            <v>530</v>
          </cell>
          <cell r="BN742">
            <v>530.11417755762102</v>
          </cell>
          <cell r="BP742">
            <v>0</v>
          </cell>
          <cell r="BS742">
            <v>0</v>
          </cell>
          <cell r="BW742">
            <v>530</v>
          </cell>
          <cell r="CC742">
            <v>0</v>
          </cell>
          <cell r="CD742">
            <v>0</v>
          </cell>
        </row>
        <row r="743">
          <cell r="C743" t="str">
            <v>20010INA120Allcustom3USD Total</v>
          </cell>
          <cell r="BK743">
            <v>7612</v>
          </cell>
          <cell r="BN743">
            <v>7611.8489879600002</v>
          </cell>
          <cell r="BP743">
            <v>0</v>
          </cell>
          <cell r="BS743">
            <v>0</v>
          </cell>
          <cell r="BW743">
            <v>7612</v>
          </cell>
          <cell r="CC743">
            <v>0</v>
          </cell>
          <cell r="CD743">
            <v>0</v>
          </cell>
        </row>
        <row r="744">
          <cell r="C744" t="str">
            <v>20010INA165TAllcustom3USD Total</v>
          </cell>
          <cell r="BK744">
            <v>1477</v>
          </cell>
          <cell r="BN744">
            <v>1476.6475862725301</v>
          </cell>
          <cell r="BP744">
            <v>0</v>
          </cell>
          <cell r="BS744">
            <v>0</v>
          </cell>
          <cell r="BW744">
            <v>1477</v>
          </cell>
          <cell r="CC744">
            <v>0</v>
          </cell>
          <cell r="CD744">
            <v>0</v>
          </cell>
        </row>
        <row r="745">
          <cell r="C745" t="str">
            <v>20010INA185TAllcustom3USD Total</v>
          </cell>
          <cell r="BK745">
            <v>585</v>
          </cell>
          <cell r="BL745">
            <v>0</v>
          </cell>
          <cell r="BN745">
            <v>585.20681685143995</v>
          </cell>
          <cell r="BP745">
            <v>0</v>
          </cell>
          <cell r="BQ745">
            <v>0</v>
          </cell>
          <cell r="BS745">
            <v>0</v>
          </cell>
          <cell r="BU745">
            <v>0</v>
          </cell>
          <cell r="BV745">
            <v>0</v>
          </cell>
          <cell r="BW745">
            <v>585</v>
          </cell>
          <cell r="CC745">
            <v>0</v>
          </cell>
          <cell r="CD745">
            <v>0</v>
          </cell>
        </row>
        <row r="746">
          <cell r="C746" t="str">
            <v>20010Allcustom2Allcustom3USD Total</v>
          </cell>
          <cell r="BK746">
            <v>10204</v>
          </cell>
          <cell r="BL746">
            <v>0</v>
          </cell>
          <cell r="BM746">
            <v>0</v>
          </cell>
          <cell r="BN746">
            <v>10203.817568641591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U746">
            <v>0</v>
          </cell>
          <cell r="BV746">
            <v>0</v>
          </cell>
          <cell r="BW746">
            <v>10204</v>
          </cell>
          <cell r="CC746">
            <v>0</v>
          </cell>
          <cell r="CD746">
            <v>0</v>
          </cell>
          <cell r="CF746">
            <v>0</v>
          </cell>
        </row>
        <row r="750">
          <cell r="C750" t="str">
            <v>20050TINA110M130USD Total</v>
          </cell>
          <cell r="BK750">
            <v>0</v>
          </cell>
          <cell r="BL750">
            <v>0</v>
          </cell>
          <cell r="BN750">
            <v>0</v>
          </cell>
          <cell r="BP750">
            <v>0</v>
          </cell>
          <cell r="BQ750">
            <v>0</v>
          </cell>
          <cell r="BS750">
            <v>0</v>
          </cell>
          <cell r="BW750">
            <v>0</v>
          </cell>
          <cell r="CC750">
            <v>0</v>
          </cell>
          <cell r="CD750">
            <v>0</v>
          </cell>
        </row>
        <row r="751">
          <cell r="C751" t="str">
            <v>20050TINA120M130USD Total</v>
          </cell>
          <cell r="BK751">
            <v>-36</v>
          </cell>
          <cell r="BL751">
            <v>0</v>
          </cell>
          <cell r="BN751">
            <v>-36.383023909999999</v>
          </cell>
          <cell r="BP751">
            <v>0</v>
          </cell>
          <cell r="BQ751">
            <v>0</v>
          </cell>
          <cell r="BS751">
            <v>0</v>
          </cell>
          <cell r="BW751">
            <v>-36</v>
          </cell>
          <cell r="CC751">
            <v>0</v>
          </cell>
          <cell r="CD751">
            <v>0</v>
          </cell>
        </row>
        <row r="752">
          <cell r="C752" t="str">
            <v>20050TINA165TM130USD Total</v>
          </cell>
          <cell r="BK752">
            <v>-25</v>
          </cell>
          <cell r="BL752">
            <v>0</v>
          </cell>
          <cell r="BN752">
            <v>-24.781578941874301</v>
          </cell>
          <cell r="BP752">
            <v>0</v>
          </cell>
          <cell r="BQ752">
            <v>0</v>
          </cell>
          <cell r="BS752">
            <v>0</v>
          </cell>
          <cell r="BW752">
            <v>-25</v>
          </cell>
          <cell r="CC752">
            <v>0</v>
          </cell>
          <cell r="CD752">
            <v>0</v>
          </cell>
        </row>
        <row r="753">
          <cell r="C753" t="str">
            <v>20050TINA185TM130USD Total</v>
          </cell>
          <cell r="BK753">
            <v>-26</v>
          </cell>
          <cell r="BL753">
            <v>0</v>
          </cell>
          <cell r="BN753">
            <v>-26.330419111152398</v>
          </cell>
          <cell r="BP753">
            <v>0</v>
          </cell>
          <cell r="BQ753">
            <v>0</v>
          </cell>
          <cell r="BS753">
            <v>0</v>
          </cell>
          <cell r="BW753">
            <v>-26</v>
          </cell>
          <cell r="CC753">
            <v>0</v>
          </cell>
          <cell r="CD753">
            <v>0</v>
          </cell>
        </row>
        <row r="754">
          <cell r="C754" t="str">
            <v>20050TAllcustom2M130USD Total</v>
          </cell>
          <cell r="BK754">
            <v>-87</v>
          </cell>
          <cell r="BL754">
            <v>0</v>
          </cell>
          <cell r="BM754">
            <v>0</v>
          </cell>
          <cell r="BN754">
            <v>-87.495021963026701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W754">
            <v>-87</v>
          </cell>
          <cell r="CC754">
            <v>0</v>
          </cell>
          <cell r="CD754">
            <v>0</v>
          </cell>
        </row>
        <row r="757">
          <cell r="C757" t="str">
            <v>20050TINA110M175USD Total</v>
          </cell>
          <cell r="BK757">
            <v>0</v>
          </cell>
          <cell r="BL757">
            <v>0</v>
          </cell>
          <cell r="BN757">
            <v>0</v>
          </cell>
          <cell r="BP757">
            <v>0</v>
          </cell>
          <cell r="BQ757">
            <v>0</v>
          </cell>
          <cell r="BS757">
            <v>0</v>
          </cell>
          <cell r="BW757">
            <v>0</v>
          </cell>
          <cell r="CC757">
            <v>0</v>
          </cell>
          <cell r="CD757">
            <v>0</v>
          </cell>
        </row>
        <row r="758">
          <cell r="C758" t="str">
            <v>20050TINA120M175USD Total</v>
          </cell>
          <cell r="BK758">
            <v>-80</v>
          </cell>
          <cell r="BL758">
            <v>0</v>
          </cell>
          <cell r="BN758">
            <v>-79.994333330000003</v>
          </cell>
          <cell r="BP758">
            <v>0</v>
          </cell>
          <cell r="BQ758">
            <v>0</v>
          </cell>
          <cell r="BS758">
            <v>0</v>
          </cell>
          <cell r="BW758">
            <v>-80</v>
          </cell>
          <cell r="CC758">
            <v>0</v>
          </cell>
          <cell r="CD758">
            <v>0</v>
          </cell>
        </row>
        <row r="759">
          <cell r="C759" t="str">
            <v>20050TINA165TM175USD Total</v>
          </cell>
          <cell r="BK759">
            <v>0</v>
          </cell>
          <cell r="BL759">
            <v>0</v>
          </cell>
          <cell r="BN759">
            <v>0</v>
          </cell>
          <cell r="BP759">
            <v>0</v>
          </cell>
          <cell r="BQ759">
            <v>0</v>
          </cell>
          <cell r="BS759">
            <v>0</v>
          </cell>
          <cell r="BW759">
            <v>0</v>
          </cell>
          <cell r="CC759">
            <v>0</v>
          </cell>
          <cell r="CD759">
            <v>0</v>
          </cell>
        </row>
        <row r="760">
          <cell r="C760" t="str">
            <v>20050TINA185TM175USD Total</v>
          </cell>
          <cell r="BK760">
            <v>0</v>
          </cell>
          <cell r="BL760">
            <v>0</v>
          </cell>
          <cell r="BN760">
            <v>0</v>
          </cell>
          <cell r="BP760">
            <v>0</v>
          </cell>
          <cell r="BQ760">
            <v>0</v>
          </cell>
          <cell r="BS760">
            <v>0</v>
          </cell>
          <cell r="BW760">
            <v>0</v>
          </cell>
          <cell r="CC760">
            <v>0</v>
          </cell>
          <cell r="CD760">
            <v>0</v>
          </cell>
        </row>
        <row r="761">
          <cell r="C761" t="str">
            <v>20050TAllcustom2M175USD Total</v>
          </cell>
          <cell r="BK761">
            <v>-80</v>
          </cell>
          <cell r="BL761">
            <v>0</v>
          </cell>
          <cell r="BM761">
            <v>0</v>
          </cell>
          <cell r="BN761">
            <v>-79.994333330000003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W761">
            <v>-80</v>
          </cell>
          <cell r="CC761">
            <v>0</v>
          </cell>
          <cell r="CD761">
            <v>0</v>
          </cell>
        </row>
        <row r="764">
          <cell r="C764" t="str">
            <v>20050TINA110M190USD Total</v>
          </cell>
          <cell r="BK764">
            <v>0</v>
          </cell>
          <cell r="BN764">
            <v>0</v>
          </cell>
          <cell r="BP764">
            <v>0</v>
          </cell>
          <cell r="BS764">
            <v>0</v>
          </cell>
          <cell r="BW764">
            <v>0</v>
          </cell>
          <cell r="CC764">
            <v>0</v>
          </cell>
          <cell r="CD764">
            <v>0</v>
          </cell>
        </row>
        <row r="765">
          <cell r="C765" t="str">
            <v>20050TINA120M190USD Total</v>
          </cell>
          <cell r="BK765">
            <v>0</v>
          </cell>
          <cell r="BN765">
            <v>0</v>
          </cell>
          <cell r="BP765">
            <v>0</v>
          </cell>
          <cell r="BS765">
            <v>0</v>
          </cell>
          <cell r="BW765">
            <v>0</v>
          </cell>
          <cell r="CC765">
            <v>0</v>
          </cell>
          <cell r="CD765">
            <v>0</v>
          </cell>
        </row>
        <row r="766">
          <cell r="C766" t="str">
            <v>20050TINA165TM190USD Total</v>
          </cell>
          <cell r="BK766">
            <v>0</v>
          </cell>
          <cell r="BN766">
            <v>0</v>
          </cell>
          <cell r="BP766">
            <v>0</v>
          </cell>
          <cell r="BS766">
            <v>0</v>
          </cell>
          <cell r="BW766">
            <v>0</v>
          </cell>
          <cell r="CC766">
            <v>0</v>
          </cell>
          <cell r="CD766">
            <v>0</v>
          </cell>
        </row>
        <row r="767">
          <cell r="C767" t="str">
            <v>20050TINA185TM190USD Total</v>
          </cell>
          <cell r="BK767">
            <v>0</v>
          </cell>
          <cell r="BL767">
            <v>0</v>
          </cell>
          <cell r="BN767">
            <v>0</v>
          </cell>
          <cell r="BP767">
            <v>0</v>
          </cell>
          <cell r="BQ767">
            <v>0</v>
          </cell>
          <cell r="BS767">
            <v>0</v>
          </cell>
          <cell r="BW767">
            <v>0</v>
          </cell>
          <cell r="CC767">
            <v>0</v>
          </cell>
          <cell r="CD767">
            <v>0</v>
          </cell>
        </row>
        <row r="768">
          <cell r="C768" t="str">
            <v>20050TAllcustom2M190USD Total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W768">
            <v>0</v>
          </cell>
          <cell r="CC768">
            <v>0</v>
          </cell>
          <cell r="CD768">
            <v>0</v>
          </cell>
          <cell r="CF768">
            <v>0</v>
          </cell>
        </row>
        <row r="771">
          <cell r="C771" t="str">
            <v>20050TINA110M230USD Total</v>
          </cell>
          <cell r="BK771">
            <v>0</v>
          </cell>
          <cell r="BN771">
            <v>0</v>
          </cell>
          <cell r="BP771">
            <v>0</v>
          </cell>
          <cell r="BS771">
            <v>0</v>
          </cell>
          <cell r="BW771">
            <v>0</v>
          </cell>
          <cell r="CC771">
            <v>0</v>
          </cell>
          <cell r="CD771">
            <v>0</v>
          </cell>
        </row>
        <row r="772">
          <cell r="C772" t="str">
            <v>20050TINA120M230USD Total</v>
          </cell>
          <cell r="BK772">
            <v>0</v>
          </cell>
          <cell r="BN772">
            <v>0</v>
          </cell>
          <cell r="BP772">
            <v>0</v>
          </cell>
          <cell r="BS772">
            <v>0</v>
          </cell>
          <cell r="BW772">
            <v>0</v>
          </cell>
          <cell r="CC772">
            <v>0</v>
          </cell>
          <cell r="CD772">
            <v>0</v>
          </cell>
        </row>
        <row r="773">
          <cell r="C773" t="str">
            <v>20050TINA165TM230USD Total</v>
          </cell>
          <cell r="BK773">
            <v>0</v>
          </cell>
          <cell r="BN773">
            <v>0</v>
          </cell>
          <cell r="BP773">
            <v>0</v>
          </cell>
          <cell r="BS773">
            <v>0</v>
          </cell>
          <cell r="BW773">
            <v>0</v>
          </cell>
          <cell r="CC773">
            <v>0</v>
          </cell>
          <cell r="CD773">
            <v>0</v>
          </cell>
        </row>
        <row r="774">
          <cell r="C774" t="str">
            <v>20050TINA185TM230USD Total</v>
          </cell>
          <cell r="BK774">
            <v>62</v>
          </cell>
          <cell r="BL774">
            <v>0</v>
          </cell>
          <cell r="BN774">
            <v>61.6892174826271</v>
          </cell>
          <cell r="BP774">
            <v>0</v>
          </cell>
          <cell r="BQ774">
            <v>0</v>
          </cell>
          <cell r="BS774">
            <v>0</v>
          </cell>
          <cell r="BW774">
            <v>62</v>
          </cell>
          <cell r="CC774">
            <v>0</v>
          </cell>
          <cell r="CD774">
            <v>0</v>
          </cell>
        </row>
        <row r="775">
          <cell r="C775" t="str">
            <v>20050TAllcustom2M230USD Total</v>
          </cell>
          <cell r="BK775">
            <v>62</v>
          </cell>
          <cell r="BL775">
            <v>0</v>
          </cell>
          <cell r="BM775">
            <v>0</v>
          </cell>
          <cell r="BN775">
            <v>61.6892174826271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W775">
            <v>62</v>
          </cell>
          <cell r="CC775">
            <v>0</v>
          </cell>
          <cell r="CD775">
            <v>0</v>
          </cell>
          <cell r="CF775">
            <v>0</v>
          </cell>
        </row>
        <row r="778">
          <cell r="C778" t="str">
            <v>20050TINA110M420USD Total</v>
          </cell>
          <cell r="BK778">
            <v>0</v>
          </cell>
          <cell r="BN778">
            <v>0.19433596</v>
          </cell>
          <cell r="BP778">
            <v>0</v>
          </cell>
          <cell r="BS778">
            <v>0</v>
          </cell>
          <cell r="BW778">
            <v>0</v>
          </cell>
          <cell r="CC778">
            <v>0</v>
          </cell>
          <cell r="CD778">
            <v>0</v>
          </cell>
        </row>
        <row r="779">
          <cell r="C779" t="str">
            <v>20050TINA120M420USD Total</v>
          </cell>
          <cell r="BK779">
            <v>0</v>
          </cell>
          <cell r="BN779">
            <v>0</v>
          </cell>
          <cell r="BP779">
            <v>0</v>
          </cell>
          <cell r="BS779">
            <v>0</v>
          </cell>
          <cell r="BW779">
            <v>0</v>
          </cell>
          <cell r="CC779">
            <v>0</v>
          </cell>
          <cell r="CD779">
            <v>0</v>
          </cell>
        </row>
        <row r="780">
          <cell r="C780" t="str">
            <v>20050TINA165TM420USD Total</v>
          </cell>
          <cell r="BK780">
            <v>17</v>
          </cell>
          <cell r="BN780">
            <v>16.692</v>
          </cell>
          <cell r="BP780">
            <v>0</v>
          </cell>
          <cell r="BS780">
            <v>0</v>
          </cell>
          <cell r="BW780">
            <v>17</v>
          </cell>
          <cell r="CC780">
            <v>0</v>
          </cell>
          <cell r="CD780">
            <v>0</v>
          </cell>
        </row>
        <row r="781">
          <cell r="C781" t="str">
            <v>20050TINA185TM420USD Total</v>
          </cell>
          <cell r="BK781">
            <v>0</v>
          </cell>
          <cell r="BL781">
            <v>0</v>
          </cell>
          <cell r="BN781">
            <v>0</v>
          </cell>
          <cell r="BP781">
            <v>0</v>
          </cell>
          <cell r="BQ781">
            <v>0</v>
          </cell>
          <cell r="BS781">
            <v>0</v>
          </cell>
          <cell r="BW781">
            <v>0</v>
          </cell>
          <cell r="CC781">
            <v>0</v>
          </cell>
          <cell r="CD781">
            <v>0</v>
          </cell>
        </row>
        <row r="782">
          <cell r="C782" t="str">
            <v>20050TAllcustom2M420USD Total</v>
          </cell>
          <cell r="BK782">
            <v>17</v>
          </cell>
          <cell r="BL782">
            <v>0</v>
          </cell>
          <cell r="BM782">
            <v>0</v>
          </cell>
          <cell r="BN782">
            <v>16.88633596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W782">
            <v>17</v>
          </cell>
          <cell r="CC782">
            <v>0</v>
          </cell>
          <cell r="CD782">
            <v>0</v>
          </cell>
          <cell r="CF782">
            <v>0</v>
          </cell>
        </row>
        <row r="785">
          <cell r="C785" t="str">
            <v>20050TINA110M600TUSD Total</v>
          </cell>
          <cell r="BK785">
            <v>0</v>
          </cell>
          <cell r="BN785">
            <v>0</v>
          </cell>
          <cell r="BP785">
            <v>0</v>
          </cell>
          <cell r="BS785">
            <v>0</v>
          </cell>
          <cell r="BW785">
            <v>0</v>
          </cell>
          <cell r="CC785">
            <v>0</v>
          </cell>
          <cell r="CD785">
            <v>0</v>
          </cell>
        </row>
        <row r="786">
          <cell r="C786" t="str">
            <v>20050TINA120M600TUSD Total</v>
          </cell>
          <cell r="BK786">
            <v>0</v>
          </cell>
          <cell r="BN786">
            <v>0</v>
          </cell>
          <cell r="BP786">
            <v>0</v>
          </cell>
          <cell r="BS786">
            <v>0</v>
          </cell>
          <cell r="BW786">
            <v>0</v>
          </cell>
          <cell r="CC786">
            <v>0</v>
          </cell>
          <cell r="CD786">
            <v>0</v>
          </cell>
        </row>
        <row r="787">
          <cell r="C787" t="str">
            <v>20050TINA165TM600TUSD Total</v>
          </cell>
          <cell r="BK787">
            <v>0</v>
          </cell>
          <cell r="BN787">
            <v>0</v>
          </cell>
          <cell r="BP787">
            <v>0</v>
          </cell>
          <cell r="BS787">
            <v>0</v>
          </cell>
          <cell r="BW787">
            <v>0</v>
          </cell>
          <cell r="CC787">
            <v>0</v>
          </cell>
          <cell r="CD787">
            <v>0</v>
          </cell>
        </row>
        <row r="788">
          <cell r="C788" t="str">
            <v>20050TINA185TM600TUSD Total</v>
          </cell>
          <cell r="BK788">
            <v>0</v>
          </cell>
          <cell r="BL788">
            <v>0</v>
          </cell>
          <cell r="BN788">
            <v>-0.47958700000001797</v>
          </cell>
          <cell r="BP788">
            <v>0</v>
          </cell>
          <cell r="BQ788">
            <v>0</v>
          </cell>
          <cell r="BS788">
            <v>0</v>
          </cell>
          <cell r="BW788">
            <v>0</v>
          </cell>
          <cell r="CC788">
            <v>0</v>
          </cell>
          <cell r="CD788">
            <v>0</v>
          </cell>
        </row>
        <row r="789">
          <cell r="C789" t="str">
            <v>20050TAllcustom2M600TUSD Total</v>
          </cell>
          <cell r="BK789">
            <v>0</v>
          </cell>
          <cell r="BL789">
            <v>0</v>
          </cell>
          <cell r="BM789">
            <v>0</v>
          </cell>
          <cell r="BN789">
            <v>-0.47958700000001797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W789">
            <v>0</v>
          </cell>
          <cell r="CC789">
            <v>0</v>
          </cell>
          <cell r="CD789">
            <v>0</v>
          </cell>
          <cell r="CF789">
            <v>0</v>
          </cell>
        </row>
        <row r="792">
          <cell r="C792" t="str">
            <v>20050TINA110M510USD Total</v>
          </cell>
          <cell r="BK792">
            <v>0</v>
          </cell>
          <cell r="BN792">
            <v>0</v>
          </cell>
          <cell r="BP792">
            <v>0</v>
          </cell>
          <cell r="BS792">
            <v>0</v>
          </cell>
          <cell r="BW792">
            <v>0</v>
          </cell>
          <cell r="CC792">
            <v>0</v>
          </cell>
          <cell r="CD792">
            <v>0</v>
          </cell>
        </row>
        <row r="793">
          <cell r="C793" t="str">
            <v>20050TINA120M510USD Total</v>
          </cell>
          <cell r="BK793">
            <v>0</v>
          </cell>
          <cell r="BN793">
            <v>0</v>
          </cell>
          <cell r="BP793">
            <v>0</v>
          </cell>
          <cell r="BS793">
            <v>0</v>
          </cell>
          <cell r="BW793">
            <v>0</v>
          </cell>
          <cell r="CC793">
            <v>0</v>
          </cell>
          <cell r="CD793">
            <v>0</v>
          </cell>
        </row>
        <row r="794">
          <cell r="C794" t="str">
            <v>20050TINA165TM510USD Total</v>
          </cell>
          <cell r="BK794">
            <v>0</v>
          </cell>
          <cell r="BN794">
            <v>0</v>
          </cell>
          <cell r="BP794">
            <v>0</v>
          </cell>
          <cell r="BS794">
            <v>0</v>
          </cell>
          <cell r="BW794">
            <v>0</v>
          </cell>
          <cell r="CC794">
            <v>0</v>
          </cell>
          <cell r="CD794">
            <v>0</v>
          </cell>
        </row>
        <row r="795">
          <cell r="C795" t="str">
            <v>20050TINA185TM510USD Total</v>
          </cell>
          <cell r="BK795">
            <v>0</v>
          </cell>
          <cell r="BL795">
            <v>0</v>
          </cell>
          <cell r="BN795">
            <v>-0.47958699999999999</v>
          </cell>
          <cell r="BP795">
            <v>0</v>
          </cell>
          <cell r="BQ795">
            <v>0</v>
          </cell>
          <cell r="BS795">
            <v>0</v>
          </cell>
          <cell r="BW795">
            <v>0</v>
          </cell>
          <cell r="CC795">
            <v>0</v>
          </cell>
          <cell r="CD795">
            <v>0</v>
          </cell>
        </row>
        <row r="796">
          <cell r="C796" t="str">
            <v>20050TAllcustom2M510USD Total</v>
          </cell>
          <cell r="BK796">
            <v>0</v>
          </cell>
          <cell r="BL796">
            <v>0</v>
          </cell>
          <cell r="BM796">
            <v>0</v>
          </cell>
          <cell r="BN796">
            <v>-0.47958699999999999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W796">
            <v>0</v>
          </cell>
          <cell r="CC796">
            <v>0</v>
          </cell>
          <cell r="CD796">
            <v>0</v>
          </cell>
          <cell r="CF796">
            <v>0</v>
          </cell>
        </row>
        <row r="799">
          <cell r="C799" t="str">
            <v>20050TINA110Allcustom3USD Total</v>
          </cell>
          <cell r="BK799">
            <v>-430</v>
          </cell>
          <cell r="BN799">
            <v>-429.59295265576299</v>
          </cell>
          <cell r="BP799">
            <v>0</v>
          </cell>
          <cell r="BS799">
            <v>0</v>
          </cell>
          <cell r="BW799">
            <v>-430</v>
          </cell>
          <cell r="CC799">
            <v>0</v>
          </cell>
          <cell r="CD799">
            <v>0</v>
          </cell>
        </row>
        <row r="800">
          <cell r="C800" t="str">
            <v>20050TINA120Allcustom3USD Total</v>
          </cell>
          <cell r="BK800">
            <v>-6261</v>
          </cell>
          <cell r="BN800">
            <v>-6261.1049428000006</v>
          </cell>
          <cell r="BP800">
            <v>0</v>
          </cell>
          <cell r="BS800">
            <v>0</v>
          </cell>
          <cell r="BW800">
            <v>-6261</v>
          </cell>
          <cell r="CC800">
            <v>0</v>
          </cell>
          <cell r="CD800">
            <v>0</v>
          </cell>
        </row>
        <row r="801">
          <cell r="C801" t="str">
            <v>20050TINA165TAllcustom3USD Total</v>
          </cell>
          <cell r="BK801">
            <v>-257</v>
          </cell>
          <cell r="BN801">
            <v>-256.81877808912702</v>
          </cell>
          <cell r="BP801">
            <v>0</v>
          </cell>
          <cell r="BS801">
            <v>0</v>
          </cell>
          <cell r="BW801">
            <v>-257</v>
          </cell>
          <cell r="CC801">
            <v>0</v>
          </cell>
          <cell r="CD801">
            <v>0</v>
          </cell>
        </row>
        <row r="802">
          <cell r="C802" t="str">
            <v>20050TINA185TAllcustom3USD Total</v>
          </cell>
          <cell r="BK802">
            <v>-443</v>
          </cell>
          <cell r="BL802">
            <v>1</v>
          </cell>
          <cell r="BN802">
            <v>-443.58622064100899</v>
          </cell>
          <cell r="BP802">
            <v>0</v>
          </cell>
          <cell r="BQ802">
            <v>0</v>
          </cell>
          <cell r="BS802">
            <v>0</v>
          </cell>
          <cell r="BW802">
            <v>-443</v>
          </cell>
          <cell r="CC802">
            <v>0</v>
          </cell>
          <cell r="CD802">
            <v>0</v>
          </cell>
        </row>
        <row r="803">
          <cell r="C803" t="str">
            <v>20050TAllcustom2Allcustom3USD Total</v>
          </cell>
          <cell r="BK803">
            <v>-7391</v>
          </cell>
          <cell r="BL803">
            <v>1</v>
          </cell>
          <cell r="BM803">
            <v>0</v>
          </cell>
          <cell r="BN803">
            <v>-7391.1028941858995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W803">
            <v>-7391</v>
          </cell>
          <cell r="CC803">
            <v>0</v>
          </cell>
          <cell r="CD803">
            <v>0</v>
          </cell>
        </row>
        <row r="807">
          <cell r="C807" t="str">
            <v>15100TINA110Allcustom3USD Total</v>
          </cell>
          <cell r="BK807">
            <v>0</v>
          </cell>
          <cell r="BN807">
            <v>0</v>
          </cell>
          <cell r="BP807">
            <v>0</v>
          </cell>
          <cell r="BS807">
            <v>0</v>
          </cell>
          <cell r="BW807">
            <v>0</v>
          </cell>
          <cell r="CC807">
            <v>0</v>
          </cell>
          <cell r="CD807">
            <v>0</v>
          </cell>
        </row>
        <row r="808">
          <cell r="C808" t="str">
            <v>15100TINA120Allcustom3USD Total</v>
          </cell>
          <cell r="BK808">
            <v>-116</v>
          </cell>
          <cell r="BN808">
            <v>-116.37735723999999</v>
          </cell>
          <cell r="BP808">
            <v>0</v>
          </cell>
          <cell r="BS808">
            <v>0</v>
          </cell>
          <cell r="BW808">
            <v>-116</v>
          </cell>
          <cell r="CC808">
            <v>0</v>
          </cell>
          <cell r="CD808">
            <v>0</v>
          </cell>
        </row>
        <row r="809">
          <cell r="C809" t="str">
            <v>15100TINA165TAllcustom3USD Total</v>
          </cell>
          <cell r="BK809">
            <v>-25</v>
          </cell>
          <cell r="BN809">
            <v>-24.781578941874301</v>
          </cell>
          <cell r="BP809">
            <v>0</v>
          </cell>
          <cell r="BS809">
            <v>0</v>
          </cell>
          <cell r="BW809">
            <v>-25</v>
          </cell>
          <cell r="CC809">
            <v>0</v>
          </cell>
          <cell r="CD809">
            <v>0</v>
          </cell>
        </row>
        <row r="810">
          <cell r="C810" t="str">
            <v>15100TINA185TAllcustom3USD Total</v>
          </cell>
          <cell r="BK810">
            <v>-26</v>
          </cell>
          <cell r="BL810">
            <v>0</v>
          </cell>
          <cell r="BN810">
            <v>-26.330419111152398</v>
          </cell>
          <cell r="BP810">
            <v>0</v>
          </cell>
          <cell r="BQ810">
            <v>0</v>
          </cell>
          <cell r="BS810">
            <v>0</v>
          </cell>
          <cell r="BW810">
            <v>-26</v>
          </cell>
          <cell r="CC810">
            <v>0</v>
          </cell>
          <cell r="CD810">
            <v>0</v>
          </cell>
        </row>
        <row r="811">
          <cell r="C811" t="str">
            <v>15100TINA200TAllcustom3USD Total</v>
          </cell>
          <cell r="BK811">
            <v>-167</v>
          </cell>
          <cell r="BL811">
            <v>0</v>
          </cell>
          <cell r="BM811">
            <v>0</v>
          </cell>
          <cell r="BN811">
            <v>-167.4893552930267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W811">
            <v>-167</v>
          </cell>
          <cell r="CC811">
            <v>0</v>
          </cell>
          <cell r="CD811">
            <v>0</v>
          </cell>
          <cell r="CF811">
            <v>0</v>
          </cell>
        </row>
        <row r="814">
          <cell r="C814" t="str">
            <v>20900TINA110M229USD Total</v>
          </cell>
          <cell r="E814">
            <v>0</v>
          </cell>
          <cell r="H814">
            <v>0</v>
          </cell>
          <cell r="J814">
            <v>0</v>
          </cell>
          <cell r="M814">
            <v>0</v>
          </cell>
          <cell r="O814">
            <v>0</v>
          </cell>
          <cell r="R814">
            <v>0</v>
          </cell>
          <cell r="T814">
            <v>0</v>
          </cell>
          <cell r="W814">
            <v>0</v>
          </cell>
          <cell r="Y814">
            <v>0</v>
          </cell>
          <cell r="AB814">
            <v>0</v>
          </cell>
          <cell r="AD814">
            <v>0</v>
          </cell>
          <cell r="AG814">
            <v>0</v>
          </cell>
          <cell r="AI814">
            <v>0</v>
          </cell>
          <cell r="AL814">
            <v>0</v>
          </cell>
          <cell r="AN814">
            <v>0</v>
          </cell>
          <cell r="AQ814">
            <v>0</v>
          </cell>
          <cell r="AS814">
            <v>0</v>
          </cell>
          <cell r="AV814">
            <v>0</v>
          </cell>
          <cell r="AX814">
            <v>0</v>
          </cell>
          <cell r="BA814">
            <v>0</v>
          </cell>
          <cell r="BC814">
            <v>0</v>
          </cell>
          <cell r="BE814">
            <v>0</v>
          </cell>
          <cell r="BH814">
            <v>0</v>
          </cell>
          <cell r="BI814">
            <v>0</v>
          </cell>
          <cell r="BK814">
            <v>0</v>
          </cell>
          <cell r="BM814">
            <v>0</v>
          </cell>
          <cell r="BN814">
            <v>0</v>
          </cell>
          <cell r="BP814">
            <v>0</v>
          </cell>
          <cell r="BS814">
            <v>0</v>
          </cell>
          <cell r="BU814">
            <v>0</v>
          </cell>
          <cell r="BV814">
            <v>0</v>
          </cell>
          <cell r="BW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N814">
            <v>0</v>
          </cell>
          <cell r="CQ814">
            <v>0</v>
          </cell>
        </row>
        <row r="815">
          <cell r="C815" t="str">
            <v>20900TINA120M229USD Total</v>
          </cell>
          <cell r="E815">
            <v>0</v>
          </cell>
          <cell r="H815">
            <v>0</v>
          </cell>
          <cell r="J815">
            <v>0</v>
          </cell>
          <cell r="M815">
            <v>0</v>
          </cell>
          <cell r="O815">
            <v>0</v>
          </cell>
          <cell r="R815">
            <v>0</v>
          </cell>
          <cell r="T815">
            <v>0</v>
          </cell>
          <cell r="W815">
            <v>0</v>
          </cell>
          <cell r="Y815">
            <v>0</v>
          </cell>
          <cell r="AB815">
            <v>0</v>
          </cell>
          <cell r="AD815">
            <v>0</v>
          </cell>
          <cell r="AG815">
            <v>0</v>
          </cell>
          <cell r="AI815">
            <v>0</v>
          </cell>
          <cell r="AL815">
            <v>0</v>
          </cell>
          <cell r="AN815">
            <v>0</v>
          </cell>
          <cell r="AQ815">
            <v>0</v>
          </cell>
          <cell r="AS815">
            <v>0</v>
          </cell>
          <cell r="AV815">
            <v>0</v>
          </cell>
          <cell r="AX815">
            <v>0</v>
          </cell>
          <cell r="BA815">
            <v>0</v>
          </cell>
          <cell r="BC815">
            <v>0</v>
          </cell>
          <cell r="BE815">
            <v>0</v>
          </cell>
          <cell r="BH815">
            <v>0</v>
          </cell>
          <cell r="BI815">
            <v>0</v>
          </cell>
          <cell r="BK815">
            <v>0</v>
          </cell>
          <cell r="BM815">
            <v>0</v>
          </cell>
          <cell r="BN815">
            <v>0</v>
          </cell>
          <cell r="BP815">
            <v>0</v>
          </cell>
          <cell r="BS815">
            <v>0</v>
          </cell>
          <cell r="BU815">
            <v>0</v>
          </cell>
          <cell r="BV815">
            <v>0</v>
          </cell>
          <cell r="BW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N815">
            <v>0</v>
          </cell>
          <cell r="CQ815">
            <v>0</v>
          </cell>
        </row>
        <row r="816">
          <cell r="C816" t="str">
            <v>20900TINA165TM229USD Total</v>
          </cell>
          <cell r="E816">
            <v>0</v>
          </cell>
          <cell r="H816">
            <v>0</v>
          </cell>
          <cell r="J816">
            <v>0</v>
          </cell>
          <cell r="M816">
            <v>0</v>
          </cell>
          <cell r="O816">
            <v>0</v>
          </cell>
          <cell r="R816">
            <v>0</v>
          </cell>
          <cell r="T816">
            <v>0</v>
          </cell>
          <cell r="W816">
            <v>0</v>
          </cell>
          <cell r="Y816">
            <v>0</v>
          </cell>
          <cell r="AB816">
            <v>0</v>
          </cell>
          <cell r="AD816">
            <v>0</v>
          </cell>
          <cell r="AG816">
            <v>0</v>
          </cell>
          <cell r="AI816">
            <v>0</v>
          </cell>
          <cell r="AL816">
            <v>0</v>
          </cell>
          <cell r="AN816">
            <v>0</v>
          </cell>
          <cell r="AQ816">
            <v>0</v>
          </cell>
          <cell r="AS816">
            <v>0</v>
          </cell>
          <cell r="AV816">
            <v>0</v>
          </cell>
          <cell r="AX816">
            <v>0</v>
          </cell>
          <cell r="BA816">
            <v>0</v>
          </cell>
          <cell r="BC816">
            <v>0</v>
          </cell>
          <cell r="BE816">
            <v>0</v>
          </cell>
          <cell r="BH816">
            <v>0</v>
          </cell>
          <cell r="BI816">
            <v>0</v>
          </cell>
          <cell r="BK816">
            <v>0</v>
          </cell>
          <cell r="BM816">
            <v>0</v>
          </cell>
          <cell r="BN816">
            <v>0</v>
          </cell>
          <cell r="BP816">
            <v>0</v>
          </cell>
          <cell r="BS816">
            <v>0</v>
          </cell>
          <cell r="BU816">
            <v>0</v>
          </cell>
          <cell r="BV816">
            <v>0</v>
          </cell>
          <cell r="BW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N816">
            <v>0</v>
          </cell>
          <cell r="CQ816">
            <v>0</v>
          </cell>
        </row>
        <row r="817">
          <cell r="C817" t="str">
            <v>20900TINA185TM229USD Total</v>
          </cell>
          <cell r="E817">
            <v>0</v>
          </cell>
          <cell r="F817">
            <v>0</v>
          </cell>
          <cell r="H817">
            <v>0</v>
          </cell>
          <cell r="J817">
            <v>0</v>
          </cell>
          <cell r="K817">
            <v>0</v>
          </cell>
          <cell r="M817">
            <v>0</v>
          </cell>
          <cell r="O817">
            <v>0</v>
          </cell>
          <cell r="P817">
            <v>0</v>
          </cell>
          <cell r="R817">
            <v>0</v>
          </cell>
          <cell r="T817">
            <v>0</v>
          </cell>
          <cell r="U817">
            <v>0</v>
          </cell>
          <cell r="W817">
            <v>0</v>
          </cell>
          <cell r="Y817">
            <v>0</v>
          </cell>
          <cell r="Z817">
            <v>0</v>
          </cell>
          <cell r="AB817">
            <v>0</v>
          </cell>
          <cell r="AD817">
            <v>0</v>
          </cell>
          <cell r="AE817">
            <v>0</v>
          </cell>
          <cell r="AG817">
            <v>0</v>
          </cell>
          <cell r="AI817">
            <v>0</v>
          </cell>
          <cell r="AJ817">
            <v>0</v>
          </cell>
          <cell r="AL817">
            <v>0</v>
          </cell>
          <cell r="AN817">
            <v>0</v>
          </cell>
          <cell r="AO817">
            <v>0</v>
          </cell>
          <cell r="AQ817">
            <v>0</v>
          </cell>
          <cell r="AS817">
            <v>0</v>
          </cell>
          <cell r="AT817">
            <v>0</v>
          </cell>
          <cell r="AV817">
            <v>0</v>
          </cell>
          <cell r="AX817">
            <v>0</v>
          </cell>
          <cell r="AY817">
            <v>0</v>
          </cell>
          <cell r="BA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H817">
            <v>0</v>
          </cell>
          <cell r="BI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P817">
            <v>0</v>
          </cell>
          <cell r="BQ817">
            <v>0</v>
          </cell>
          <cell r="BS817">
            <v>0</v>
          </cell>
          <cell r="BU817">
            <v>0</v>
          </cell>
          <cell r="BV817">
            <v>0</v>
          </cell>
          <cell r="BW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N817">
            <v>0</v>
          </cell>
          <cell r="CO817">
            <v>0</v>
          </cell>
          <cell r="CQ817">
            <v>0</v>
          </cell>
        </row>
        <row r="818">
          <cell r="C818" t="str">
            <v>20900TAllcustom2M229USD Total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U818">
            <v>0</v>
          </cell>
          <cell r="BV818">
            <v>0</v>
          </cell>
          <cell r="BW818">
            <v>0</v>
          </cell>
          <cell r="CB818">
            <v>0</v>
          </cell>
          <cell r="CC818">
            <v>0</v>
          </cell>
          <cell r="CD818">
            <v>0</v>
          </cell>
          <cell r="CF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</row>
        <row r="821">
          <cell r="C821" t="str">
            <v>20900TINA110M230USD Total</v>
          </cell>
          <cell r="BK821">
            <v>0</v>
          </cell>
          <cell r="BN821">
            <v>0</v>
          </cell>
          <cell r="BP821">
            <v>0</v>
          </cell>
          <cell r="BS821">
            <v>0</v>
          </cell>
          <cell r="BW821">
            <v>0</v>
          </cell>
          <cell r="CC821">
            <v>0</v>
          </cell>
          <cell r="CD821">
            <v>0</v>
          </cell>
        </row>
        <row r="822">
          <cell r="C822" t="str">
            <v>20900TINA120M230USD Total</v>
          </cell>
          <cell r="BK822">
            <v>0</v>
          </cell>
          <cell r="BN822">
            <v>0</v>
          </cell>
          <cell r="BP822">
            <v>0</v>
          </cell>
          <cell r="BS822">
            <v>0</v>
          </cell>
          <cell r="BW822">
            <v>0</v>
          </cell>
          <cell r="CC822">
            <v>0</v>
          </cell>
          <cell r="CD822">
            <v>0</v>
          </cell>
        </row>
        <row r="823">
          <cell r="C823" t="str">
            <v>20900TINA165TM230USD Total</v>
          </cell>
          <cell r="BK823">
            <v>0</v>
          </cell>
          <cell r="BN823">
            <v>0</v>
          </cell>
          <cell r="BP823">
            <v>0</v>
          </cell>
          <cell r="BS823">
            <v>0</v>
          </cell>
          <cell r="BW823">
            <v>0</v>
          </cell>
          <cell r="CC823">
            <v>0</v>
          </cell>
          <cell r="CD823">
            <v>0</v>
          </cell>
        </row>
        <row r="824">
          <cell r="C824" t="str">
            <v>20900TINA185TM230USD Total</v>
          </cell>
          <cell r="BK824">
            <v>0</v>
          </cell>
          <cell r="BL824">
            <v>0</v>
          </cell>
          <cell r="BN824">
            <v>-0.20257584820800301</v>
          </cell>
          <cell r="BP824">
            <v>0</v>
          </cell>
          <cell r="BQ824">
            <v>0</v>
          </cell>
          <cell r="BS824">
            <v>0</v>
          </cell>
          <cell r="BW824">
            <v>0</v>
          </cell>
          <cell r="CC824">
            <v>0</v>
          </cell>
          <cell r="CD824">
            <v>0</v>
          </cell>
        </row>
        <row r="825">
          <cell r="C825" t="str">
            <v>20900TAllcustom2M230USD Total</v>
          </cell>
          <cell r="BK825">
            <v>0</v>
          </cell>
          <cell r="BL825">
            <v>0</v>
          </cell>
          <cell r="BM825">
            <v>0</v>
          </cell>
          <cell r="BN825">
            <v>-0.20257584820800301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W825">
            <v>0</v>
          </cell>
          <cell r="CC825">
            <v>0</v>
          </cell>
          <cell r="CD825">
            <v>0</v>
          </cell>
          <cell r="CF825">
            <v>0</v>
          </cell>
        </row>
        <row r="828">
          <cell r="C828" t="str">
            <v>20900TINA110M420USD Total</v>
          </cell>
          <cell r="BK828">
            <v>-1</v>
          </cell>
          <cell r="BN828">
            <v>-0.51628998999999998</v>
          </cell>
          <cell r="BP828">
            <v>0</v>
          </cell>
          <cell r="BS828">
            <v>0</v>
          </cell>
          <cell r="BW828">
            <v>-1</v>
          </cell>
          <cell r="CC828">
            <v>0</v>
          </cell>
          <cell r="CD828">
            <v>0</v>
          </cell>
        </row>
        <row r="829">
          <cell r="C829" t="str">
            <v>20900TINA120M420USD Total</v>
          </cell>
          <cell r="BK829">
            <v>0</v>
          </cell>
          <cell r="BN829">
            <v>0</v>
          </cell>
          <cell r="BP829">
            <v>0</v>
          </cell>
          <cell r="BS829">
            <v>0</v>
          </cell>
          <cell r="BW829">
            <v>0</v>
          </cell>
          <cell r="CC829">
            <v>0</v>
          </cell>
          <cell r="CD829">
            <v>0</v>
          </cell>
        </row>
        <row r="830">
          <cell r="C830" t="str">
            <v>20900TINA165TM420USD Total</v>
          </cell>
          <cell r="BK830">
            <v>0</v>
          </cell>
          <cell r="BN830">
            <v>0</v>
          </cell>
          <cell r="BP830">
            <v>0</v>
          </cell>
          <cell r="BS830">
            <v>0</v>
          </cell>
          <cell r="BW830">
            <v>0</v>
          </cell>
          <cell r="CC830">
            <v>0</v>
          </cell>
          <cell r="CD830">
            <v>0</v>
          </cell>
        </row>
        <row r="831">
          <cell r="C831" t="str">
            <v>20900TINA185TM420USD Total</v>
          </cell>
          <cell r="BK831">
            <v>0</v>
          </cell>
          <cell r="BL831">
            <v>0</v>
          </cell>
          <cell r="BN831">
            <v>-4.2740319999999998E-2</v>
          </cell>
          <cell r="BP831">
            <v>0</v>
          </cell>
          <cell r="BQ831">
            <v>0</v>
          </cell>
          <cell r="BS831">
            <v>0</v>
          </cell>
          <cell r="BW831">
            <v>0</v>
          </cell>
          <cell r="CC831">
            <v>0</v>
          </cell>
          <cell r="CD831">
            <v>0</v>
          </cell>
        </row>
        <row r="832">
          <cell r="C832" t="str">
            <v>20900TAllcustom2M420USD Total</v>
          </cell>
          <cell r="BK832">
            <v>-1</v>
          </cell>
          <cell r="BL832">
            <v>0</v>
          </cell>
          <cell r="BM832">
            <v>0</v>
          </cell>
          <cell r="BN832">
            <v>-0.55903031000000003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W832">
            <v>-1</v>
          </cell>
          <cell r="CC832">
            <v>0</v>
          </cell>
          <cell r="CD832">
            <v>0</v>
          </cell>
          <cell r="CF832">
            <v>0</v>
          </cell>
        </row>
        <row r="835">
          <cell r="C835" t="str">
            <v>20900TINA110M600TUSD Total</v>
          </cell>
          <cell r="BK835">
            <v>0</v>
          </cell>
          <cell r="BN835">
            <v>0</v>
          </cell>
          <cell r="BP835">
            <v>0</v>
          </cell>
          <cell r="BS835">
            <v>0</v>
          </cell>
          <cell r="BW835">
            <v>0</v>
          </cell>
          <cell r="CC835">
            <v>0</v>
          </cell>
          <cell r="CD835">
            <v>0</v>
          </cell>
        </row>
        <row r="836">
          <cell r="C836" t="str">
            <v>20900TINA120M600TUSD Total</v>
          </cell>
          <cell r="BK836">
            <v>0</v>
          </cell>
          <cell r="BN836">
            <v>0</v>
          </cell>
          <cell r="BP836">
            <v>0</v>
          </cell>
          <cell r="BS836">
            <v>0</v>
          </cell>
          <cell r="BW836">
            <v>0</v>
          </cell>
          <cell r="CC836">
            <v>0</v>
          </cell>
          <cell r="CD836">
            <v>0</v>
          </cell>
        </row>
        <row r="837">
          <cell r="C837" t="str">
            <v>20900TINA165TM600TUSD Total</v>
          </cell>
          <cell r="BK837">
            <v>0</v>
          </cell>
          <cell r="BN837">
            <v>-2.2351741790771501E-14</v>
          </cell>
          <cell r="BP837">
            <v>0</v>
          </cell>
          <cell r="BS837">
            <v>0</v>
          </cell>
          <cell r="BW837">
            <v>0</v>
          </cell>
          <cell r="CC837">
            <v>0</v>
          </cell>
          <cell r="CD837">
            <v>0</v>
          </cell>
        </row>
        <row r="838">
          <cell r="C838" t="str">
            <v>20900TINA185TM600TUSD Total</v>
          </cell>
          <cell r="BK838">
            <v>0</v>
          </cell>
          <cell r="BL838">
            <v>0</v>
          </cell>
          <cell r="BN838">
            <v>7.3517199998933101E-3</v>
          </cell>
          <cell r="BP838">
            <v>0</v>
          </cell>
          <cell r="BQ838">
            <v>0</v>
          </cell>
          <cell r="BS838">
            <v>0</v>
          </cell>
          <cell r="BW838">
            <v>0</v>
          </cell>
          <cell r="CC838">
            <v>0</v>
          </cell>
          <cell r="CD838">
            <v>0</v>
          </cell>
        </row>
        <row r="839">
          <cell r="C839" t="str">
            <v>20900TAllcustom2M600TUSD Total</v>
          </cell>
          <cell r="BK839">
            <v>0</v>
          </cell>
          <cell r="BL839">
            <v>0</v>
          </cell>
          <cell r="BM839">
            <v>0</v>
          </cell>
          <cell r="BN839">
            <v>7.3517199998709582E-3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W839">
            <v>0</v>
          </cell>
          <cell r="CC839">
            <v>0</v>
          </cell>
          <cell r="CD839">
            <v>0</v>
          </cell>
          <cell r="CF839">
            <v>0</v>
          </cell>
        </row>
        <row r="842">
          <cell r="C842" t="str">
            <v>20900TINA110M510USD Total</v>
          </cell>
          <cell r="BK842">
            <v>0</v>
          </cell>
          <cell r="BN842">
            <v>0</v>
          </cell>
          <cell r="BP842">
            <v>0</v>
          </cell>
          <cell r="BS842">
            <v>0</v>
          </cell>
          <cell r="BW842">
            <v>0</v>
          </cell>
          <cell r="CC842">
            <v>0</v>
          </cell>
          <cell r="CD842">
            <v>0</v>
          </cell>
        </row>
        <row r="843">
          <cell r="C843" t="str">
            <v>20900TINA120M510USD Total</v>
          </cell>
          <cell r="BK843">
            <v>0</v>
          </cell>
          <cell r="BN843">
            <v>0</v>
          </cell>
          <cell r="BP843">
            <v>0</v>
          </cell>
          <cell r="BS843">
            <v>0</v>
          </cell>
          <cell r="BW843">
            <v>0</v>
          </cell>
          <cell r="CC843">
            <v>0</v>
          </cell>
          <cell r="CD843">
            <v>0</v>
          </cell>
        </row>
        <row r="844">
          <cell r="C844" t="str">
            <v>20900TINA165TM510USD Total</v>
          </cell>
          <cell r="BK844">
            <v>0</v>
          </cell>
          <cell r="BN844">
            <v>0</v>
          </cell>
          <cell r="BP844">
            <v>0</v>
          </cell>
          <cell r="BS844">
            <v>0</v>
          </cell>
          <cell r="BW844">
            <v>0</v>
          </cell>
          <cell r="CC844">
            <v>0</v>
          </cell>
          <cell r="CD844">
            <v>0</v>
          </cell>
        </row>
        <row r="845">
          <cell r="C845" t="str">
            <v>20900TINA185TM510USD Total</v>
          </cell>
          <cell r="BK845">
            <v>0</v>
          </cell>
          <cell r="BL845">
            <v>0</v>
          </cell>
          <cell r="BN845">
            <v>7.1729999999999997E-3</v>
          </cell>
          <cell r="BP845">
            <v>0</v>
          </cell>
          <cell r="BQ845">
            <v>0</v>
          </cell>
          <cell r="BS845">
            <v>0</v>
          </cell>
          <cell r="BW845">
            <v>0</v>
          </cell>
          <cell r="CC845">
            <v>0</v>
          </cell>
          <cell r="CD845">
            <v>0</v>
          </cell>
        </row>
        <row r="846">
          <cell r="C846" t="str">
            <v>20900TAllcustom2M510USD Total</v>
          </cell>
          <cell r="BK846">
            <v>0</v>
          </cell>
          <cell r="BL846">
            <v>0</v>
          </cell>
          <cell r="BM846">
            <v>0</v>
          </cell>
          <cell r="BN846">
            <v>7.1729999999999997E-3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W846">
            <v>0</v>
          </cell>
          <cell r="CC846">
            <v>0</v>
          </cell>
          <cell r="CD846">
            <v>0</v>
          </cell>
          <cell r="CF846">
            <v>0</v>
          </cell>
        </row>
        <row r="849">
          <cell r="C849" t="str">
            <v>20900TINA110Allcustom3USD Total</v>
          </cell>
          <cell r="BK849">
            <v>100</v>
          </cell>
          <cell r="BL849">
            <v>-1</v>
          </cell>
          <cell r="BM849">
            <v>0</v>
          </cell>
          <cell r="BN849">
            <v>100.52122490185801</v>
          </cell>
          <cell r="BP849">
            <v>0</v>
          </cell>
          <cell r="BR849">
            <v>0</v>
          </cell>
          <cell r="BS849">
            <v>0</v>
          </cell>
          <cell r="BW849">
            <v>100</v>
          </cell>
          <cell r="CD849">
            <v>0</v>
          </cell>
        </row>
        <row r="850">
          <cell r="C850" t="str">
            <v>20900TINA120Allcustom3USD Total</v>
          </cell>
          <cell r="BK850">
            <v>1351</v>
          </cell>
          <cell r="BL850">
            <v>0</v>
          </cell>
          <cell r="BM850">
            <v>0</v>
          </cell>
          <cell r="BN850">
            <v>1350.74404516</v>
          </cell>
          <cell r="BP850">
            <v>0</v>
          </cell>
          <cell r="BR850">
            <v>0</v>
          </cell>
          <cell r="BS850">
            <v>0</v>
          </cell>
          <cell r="BW850">
            <v>1351</v>
          </cell>
          <cell r="CD850">
            <v>0</v>
          </cell>
        </row>
        <row r="851">
          <cell r="C851" t="str">
            <v>20900TINA165TAllcustom3USD Total</v>
          </cell>
          <cell r="BK851">
            <v>1220</v>
          </cell>
          <cell r="BL851">
            <v>0</v>
          </cell>
          <cell r="BM851">
            <v>0</v>
          </cell>
          <cell r="BN851">
            <v>1219.8288081833998</v>
          </cell>
          <cell r="BP851">
            <v>0</v>
          </cell>
          <cell r="BR851">
            <v>0</v>
          </cell>
          <cell r="BS851">
            <v>0</v>
          </cell>
          <cell r="BW851">
            <v>1220</v>
          </cell>
          <cell r="CD851">
            <v>0</v>
          </cell>
        </row>
        <row r="852">
          <cell r="C852" t="str">
            <v>20900TINA185TAllcustom3USD Total</v>
          </cell>
          <cell r="BK852">
            <v>142</v>
          </cell>
          <cell r="BL852">
            <v>0</v>
          </cell>
          <cell r="BM852">
            <v>0</v>
          </cell>
          <cell r="BN852">
            <v>141.62059621043102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W852">
            <v>142</v>
          </cell>
          <cell r="CD852">
            <v>0</v>
          </cell>
        </row>
        <row r="856">
          <cell r="C856" t="str">
            <v>27210INA110M175USD Total</v>
          </cell>
          <cell r="BK856">
            <v>0</v>
          </cell>
          <cell r="BN856">
            <v>0</v>
          </cell>
          <cell r="BP856">
            <v>0</v>
          </cell>
          <cell r="BS856">
            <v>0</v>
          </cell>
          <cell r="BW856">
            <v>0</v>
          </cell>
          <cell r="CC856">
            <v>0</v>
          </cell>
          <cell r="CD856">
            <v>0</v>
          </cell>
        </row>
        <row r="857">
          <cell r="C857" t="str">
            <v>27210INA120M175USD Total</v>
          </cell>
          <cell r="BK857">
            <v>0</v>
          </cell>
          <cell r="BN857">
            <v>0</v>
          </cell>
          <cell r="BP857">
            <v>0</v>
          </cell>
          <cell r="BS857">
            <v>0</v>
          </cell>
          <cell r="BW857">
            <v>0</v>
          </cell>
          <cell r="CC857">
            <v>0</v>
          </cell>
          <cell r="CD857">
            <v>0</v>
          </cell>
        </row>
        <row r="858">
          <cell r="C858" t="str">
            <v>27210INA165TM175USD Total</v>
          </cell>
          <cell r="BK858">
            <v>0</v>
          </cell>
          <cell r="BN858">
            <v>0</v>
          </cell>
          <cell r="BP858">
            <v>0</v>
          </cell>
          <cell r="BS858">
            <v>0</v>
          </cell>
          <cell r="BW858">
            <v>0</v>
          </cell>
          <cell r="CC858">
            <v>0</v>
          </cell>
          <cell r="CD858">
            <v>0</v>
          </cell>
        </row>
        <row r="859">
          <cell r="C859" t="str">
            <v>27210INA185TM175USD Total</v>
          </cell>
          <cell r="BK859">
            <v>0</v>
          </cell>
          <cell r="BL859">
            <v>0</v>
          </cell>
          <cell r="BN859">
            <v>0</v>
          </cell>
          <cell r="BP859">
            <v>0</v>
          </cell>
          <cell r="BQ859">
            <v>0</v>
          </cell>
          <cell r="BS859">
            <v>0</v>
          </cell>
          <cell r="BW859">
            <v>0</v>
          </cell>
          <cell r="CC859">
            <v>0</v>
          </cell>
          <cell r="CD859">
            <v>0</v>
          </cell>
        </row>
        <row r="860">
          <cell r="C860" t="str">
            <v>27210Allcustom2M175USD Total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W860">
            <v>0</v>
          </cell>
          <cell r="CC860">
            <v>0</v>
          </cell>
          <cell r="CD860">
            <v>0</v>
          </cell>
          <cell r="CF860">
            <v>0</v>
          </cell>
        </row>
        <row r="866">
          <cell r="C866" t="str">
            <v>21100TTAN140TM220USD Total</v>
          </cell>
          <cell r="E866">
            <v>469</v>
          </cell>
          <cell r="F866">
            <v>1</v>
          </cell>
          <cell r="H866">
            <v>468.16346738999999</v>
          </cell>
          <cell r="J866">
            <v>0</v>
          </cell>
          <cell r="K866">
            <v>0</v>
          </cell>
          <cell r="M866">
            <v>0</v>
          </cell>
          <cell r="O866">
            <v>1</v>
          </cell>
          <cell r="P866">
            <v>0</v>
          </cell>
          <cell r="R866">
            <v>1.15212155177342</v>
          </cell>
          <cell r="T866">
            <v>0</v>
          </cell>
          <cell r="U866">
            <v>0</v>
          </cell>
          <cell r="W866">
            <v>-8.6754149999999905E-2</v>
          </cell>
          <cell r="Y866">
            <v>15</v>
          </cell>
          <cell r="Z866">
            <v>0</v>
          </cell>
          <cell r="AB866">
            <v>15.134569701358</v>
          </cell>
          <cell r="AD866">
            <v>224</v>
          </cell>
          <cell r="AE866">
            <v>1</v>
          </cell>
          <cell r="AG866">
            <v>223.45181758000001</v>
          </cell>
          <cell r="AI866">
            <v>0</v>
          </cell>
          <cell r="AJ866">
            <v>0</v>
          </cell>
          <cell r="AL866">
            <v>0</v>
          </cell>
          <cell r="AN866">
            <v>29</v>
          </cell>
          <cell r="AO866">
            <v>-1</v>
          </cell>
          <cell r="AQ866">
            <v>29.5689376597654</v>
          </cell>
          <cell r="AS866">
            <v>1</v>
          </cell>
          <cell r="AT866">
            <v>0</v>
          </cell>
          <cell r="AV866">
            <v>0.72609135935561497</v>
          </cell>
          <cell r="AX866">
            <v>0</v>
          </cell>
          <cell r="AY866">
            <v>0</v>
          </cell>
          <cell r="BA866">
            <v>0</v>
          </cell>
          <cell r="BC866">
            <v>1</v>
          </cell>
          <cell r="BD866">
            <v>0</v>
          </cell>
          <cell r="BE866">
            <v>-1</v>
          </cell>
          <cell r="BF866">
            <v>1</v>
          </cell>
          <cell r="BH866">
            <v>0</v>
          </cell>
          <cell r="BI866">
            <v>0.87281450786437698</v>
          </cell>
          <cell r="BK866">
            <v>740</v>
          </cell>
          <cell r="BL866">
            <v>1</v>
          </cell>
          <cell r="BM866">
            <v>0</v>
          </cell>
          <cell r="BN866">
            <v>738.98306560011702</v>
          </cell>
          <cell r="BP866">
            <v>0</v>
          </cell>
          <cell r="BQ866">
            <v>0</v>
          </cell>
          <cell r="BS866">
            <v>0</v>
          </cell>
          <cell r="BU866">
            <v>1</v>
          </cell>
          <cell r="BV866">
            <v>0</v>
          </cell>
          <cell r="BW866">
            <v>740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N866">
            <v>0</v>
          </cell>
          <cell r="CO866">
            <v>0</v>
          </cell>
          <cell r="CQ866">
            <v>0</v>
          </cell>
        </row>
        <row r="867">
          <cell r="C867" t="str">
            <v>21100TTAN150M220USD Total</v>
          </cell>
          <cell r="E867">
            <v>4</v>
          </cell>
          <cell r="H867">
            <v>4.4730035281439706</v>
          </cell>
          <cell r="J867">
            <v>287</v>
          </cell>
          <cell r="M867">
            <v>287.04871863</v>
          </cell>
          <cell r="O867">
            <v>27</v>
          </cell>
          <cell r="R867">
            <v>26.847432349732699</v>
          </cell>
          <cell r="T867">
            <v>6</v>
          </cell>
          <cell r="W867">
            <v>6.0525281821842603</v>
          </cell>
          <cell r="Y867">
            <v>0</v>
          </cell>
          <cell r="AB867">
            <v>4.2657091799829794E-3</v>
          </cell>
          <cell r="AD867">
            <v>0</v>
          </cell>
          <cell r="AG867">
            <v>8.2505999999999996E-2</v>
          </cell>
          <cell r="AI867">
            <v>4</v>
          </cell>
          <cell r="AL867">
            <v>4.1290391310069996</v>
          </cell>
          <cell r="AN867">
            <v>1</v>
          </cell>
          <cell r="AQ867">
            <v>0.88732948585084304</v>
          </cell>
          <cell r="AS867">
            <v>24</v>
          </cell>
          <cell r="AV867">
            <v>23.985145677604898</v>
          </cell>
          <cell r="AX867">
            <v>0</v>
          </cell>
          <cell r="BA867">
            <v>0.19900000000000001</v>
          </cell>
          <cell r="BC867">
            <v>0</v>
          </cell>
          <cell r="BE867">
            <v>0</v>
          </cell>
          <cell r="BH867">
            <v>0</v>
          </cell>
          <cell r="BI867">
            <v>-0.35861590743398997</v>
          </cell>
          <cell r="BK867">
            <v>353</v>
          </cell>
          <cell r="BM867">
            <v>0</v>
          </cell>
          <cell r="BN867">
            <v>353.35035278627004</v>
          </cell>
          <cell r="BP867">
            <v>0</v>
          </cell>
          <cell r="BS867">
            <v>0</v>
          </cell>
          <cell r="BU867">
            <v>0</v>
          </cell>
          <cell r="BV867">
            <v>0</v>
          </cell>
          <cell r="BW867">
            <v>353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N867">
            <v>0</v>
          </cell>
          <cell r="CQ867">
            <v>0</v>
          </cell>
        </row>
        <row r="868">
          <cell r="C868" t="str">
            <v>21100TTAN180TM220USD Total</v>
          </cell>
          <cell r="E868">
            <v>0</v>
          </cell>
          <cell r="H868">
            <v>0</v>
          </cell>
          <cell r="J868">
            <v>0</v>
          </cell>
          <cell r="M868">
            <v>0</v>
          </cell>
          <cell r="O868">
            <v>-2</v>
          </cell>
          <cell r="R868">
            <v>-1.97493994027482</v>
          </cell>
          <cell r="T868">
            <v>0</v>
          </cell>
          <cell r="W868">
            <v>0</v>
          </cell>
          <cell r="Y868">
            <v>0</v>
          </cell>
          <cell r="AB868">
            <v>0</v>
          </cell>
          <cell r="AD868">
            <v>0</v>
          </cell>
          <cell r="AG868">
            <v>0</v>
          </cell>
          <cell r="AI868">
            <v>1</v>
          </cell>
          <cell r="AL868">
            <v>0.68390994115218295</v>
          </cell>
          <cell r="AN868">
            <v>3</v>
          </cell>
          <cell r="AQ868">
            <v>2.5640960203249299</v>
          </cell>
          <cell r="AS868">
            <v>0</v>
          </cell>
          <cell r="AV868">
            <v>3.3491396768763206E-2</v>
          </cell>
          <cell r="AX868">
            <v>0</v>
          </cell>
          <cell r="BA868">
            <v>0</v>
          </cell>
          <cell r="BC868">
            <v>-1</v>
          </cell>
          <cell r="BE868">
            <v>-1</v>
          </cell>
          <cell r="BH868">
            <v>0</v>
          </cell>
          <cell r="BI868">
            <v>8.9800000000000004E-4</v>
          </cell>
          <cell r="BK868">
            <v>1</v>
          </cell>
          <cell r="BM868">
            <v>0</v>
          </cell>
          <cell r="BN868">
            <v>1.3074554179710498</v>
          </cell>
          <cell r="BP868">
            <v>0</v>
          </cell>
          <cell r="BS868">
            <v>0</v>
          </cell>
          <cell r="BU868">
            <v>0</v>
          </cell>
          <cell r="BV868">
            <v>0</v>
          </cell>
          <cell r="BW868">
            <v>1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N868">
            <v>0</v>
          </cell>
          <cell r="CQ868">
            <v>0</v>
          </cell>
        </row>
        <row r="869">
          <cell r="C869" t="str">
            <v>21100TTAN190M220USD Total</v>
          </cell>
          <cell r="E869">
            <v>657</v>
          </cell>
          <cell r="H869">
            <v>656.868536012616</v>
          </cell>
          <cell r="J869">
            <v>742</v>
          </cell>
          <cell r="M869">
            <v>741.79562542999997</v>
          </cell>
          <cell r="O869">
            <v>249</v>
          </cell>
          <cell r="R869">
            <v>249.020056614845</v>
          </cell>
          <cell r="T869">
            <v>743</v>
          </cell>
          <cell r="W869">
            <v>742.99082247000001</v>
          </cell>
          <cell r="Y869">
            <v>50</v>
          </cell>
          <cell r="AB869">
            <v>50.164443432720496</v>
          </cell>
          <cell r="AD869">
            <v>28</v>
          </cell>
          <cell r="AG869">
            <v>28.278331789999999</v>
          </cell>
          <cell r="AI869">
            <v>0</v>
          </cell>
          <cell r="AL869">
            <v>1.18307885846666E-2</v>
          </cell>
          <cell r="AN869">
            <v>66</v>
          </cell>
          <cell r="AQ869">
            <v>65.736243759226795</v>
          </cell>
          <cell r="AS869">
            <v>138</v>
          </cell>
          <cell r="AV869">
            <v>137.82570411958702</v>
          </cell>
          <cell r="AX869">
            <v>16</v>
          </cell>
          <cell r="BA869">
            <v>15.510766604548801</v>
          </cell>
          <cell r="BC869">
            <v>-2</v>
          </cell>
          <cell r="BE869">
            <v>-1</v>
          </cell>
          <cell r="BH869">
            <v>0</v>
          </cell>
          <cell r="BI869">
            <v>-0.71199999999999997</v>
          </cell>
          <cell r="BK869">
            <v>2687</v>
          </cell>
          <cell r="BM869">
            <v>0</v>
          </cell>
          <cell r="BN869">
            <v>2687.4903610221299</v>
          </cell>
          <cell r="BP869">
            <v>0</v>
          </cell>
          <cell r="BS869">
            <v>0</v>
          </cell>
          <cell r="BU869">
            <v>0</v>
          </cell>
          <cell r="BV869">
            <v>0</v>
          </cell>
          <cell r="BW869">
            <v>2687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N869">
            <v>0</v>
          </cell>
          <cell r="CQ869">
            <v>0</v>
          </cell>
        </row>
        <row r="870">
          <cell r="C870" t="str">
            <v>21100TAllcustom2M220USD Total</v>
          </cell>
          <cell r="E870">
            <v>1130</v>
          </cell>
          <cell r="F870">
            <v>1</v>
          </cell>
          <cell r="G870">
            <v>0</v>
          </cell>
          <cell r="H870">
            <v>1129.5050069307599</v>
          </cell>
          <cell r="J870">
            <v>1029</v>
          </cell>
          <cell r="K870">
            <v>0</v>
          </cell>
          <cell r="L870">
            <v>0</v>
          </cell>
          <cell r="M870">
            <v>1028.8443440599999</v>
          </cell>
          <cell r="O870">
            <v>275</v>
          </cell>
          <cell r="P870">
            <v>0</v>
          </cell>
          <cell r="Q870">
            <v>0</v>
          </cell>
          <cell r="R870">
            <v>275.04467057607633</v>
          </cell>
          <cell r="T870">
            <v>749</v>
          </cell>
          <cell r="U870">
            <v>0</v>
          </cell>
          <cell r="V870">
            <v>0</v>
          </cell>
          <cell r="W870">
            <v>748.95659650218431</v>
          </cell>
          <cell r="Y870">
            <v>65</v>
          </cell>
          <cell r="Z870">
            <v>0</v>
          </cell>
          <cell r="AA870">
            <v>0</v>
          </cell>
          <cell r="AB870">
            <v>65.303278843258482</v>
          </cell>
          <cell r="AD870">
            <v>252</v>
          </cell>
          <cell r="AE870">
            <v>1</v>
          </cell>
          <cell r="AF870">
            <v>0</v>
          </cell>
          <cell r="AG870">
            <v>251.81265537000002</v>
          </cell>
          <cell r="AI870">
            <v>5</v>
          </cell>
          <cell r="AJ870">
            <v>0</v>
          </cell>
          <cell r="AK870">
            <v>0</v>
          </cell>
          <cell r="AL870">
            <v>4.824779860743849</v>
          </cell>
          <cell r="AN870">
            <v>99</v>
          </cell>
          <cell r="AO870">
            <v>-1</v>
          </cell>
          <cell r="AP870">
            <v>0</v>
          </cell>
          <cell r="AQ870">
            <v>98.756606925167972</v>
          </cell>
          <cell r="AS870">
            <v>163</v>
          </cell>
          <cell r="AT870">
            <v>0</v>
          </cell>
          <cell r="AU870">
            <v>0</v>
          </cell>
          <cell r="AV870">
            <v>162.57043255331629</v>
          </cell>
          <cell r="AX870">
            <v>16</v>
          </cell>
          <cell r="AY870">
            <v>0</v>
          </cell>
          <cell r="AZ870">
            <v>0</v>
          </cell>
          <cell r="BA870">
            <v>15.7097666045488</v>
          </cell>
          <cell r="BC870">
            <v>-2</v>
          </cell>
          <cell r="BD870">
            <v>0</v>
          </cell>
          <cell r="BE870">
            <v>-3</v>
          </cell>
          <cell r="BF870">
            <v>1</v>
          </cell>
          <cell r="BG870">
            <v>0</v>
          </cell>
          <cell r="BH870">
            <v>0</v>
          </cell>
          <cell r="BI870">
            <v>-0.196903399569613</v>
          </cell>
          <cell r="BK870">
            <v>3781</v>
          </cell>
          <cell r="BL870">
            <v>1</v>
          </cell>
          <cell r="BM870">
            <v>0</v>
          </cell>
          <cell r="BN870">
            <v>3781.1312348264883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U870">
            <v>1</v>
          </cell>
          <cell r="BV870">
            <v>0</v>
          </cell>
          <cell r="BW870">
            <v>3781</v>
          </cell>
          <cell r="CB870">
            <v>0</v>
          </cell>
          <cell r="CC870">
            <v>0</v>
          </cell>
          <cell r="CD870">
            <v>0</v>
          </cell>
          <cell r="CF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</row>
        <row r="873">
          <cell r="C873" t="str">
            <v>21100TTAN140TM230USD Total</v>
          </cell>
          <cell r="BK873">
            <v>-407</v>
          </cell>
          <cell r="BL873">
            <v>-1</v>
          </cell>
          <cell r="BN873">
            <v>-405.67702123870299</v>
          </cell>
          <cell r="BP873">
            <v>0</v>
          </cell>
          <cell r="BQ873">
            <v>0</v>
          </cell>
          <cell r="BS873">
            <v>0</v>
          </cell>
          <cell r="BU873">
            <v>-1</v>
          </cell>
          <cell r="BV873">
            <v>0</v>
          </cell>
          <cell r="BW873">
            <v>-407</v>
          </cell>
          <cell r="CC873">
            <v>0</v>
          </cell>
          <cell r="CD873">
            <v>0</v>
          </cell>
        </row>
        <row r="874">
          <cell r="C874" t="str">
            <v>21100TTAN150M230USD Total</v>
          </cell>
          <cell r="BK874">
            <v>-53</v>
          </cell>
          <cell r="BL874">
            <v>1</v>
          </cell>
          <cell r="BN874">
            <v>-53.545936139672001</v>
          </cell>
          <cell r="BP874">
            <v>0</v>
          </cell>
          <cell r="BQ874">
            <v>0</v>
          </cell>
          <cell r="BS874">
            <v>0</v>
          </cell>
          <cell r="BU874">
            <v>1</v>
          </cell>
          <cell r="BV874">
            <v>0</v>
          </cell>
          <cell r="BW874">
            <v>-53</v>
          </cell>
          <cell r="CC874">
            <v>0</v>
          </cell>
          <cell r="CD874">
            <v>0</v>
          </cell>
        </row>
        <row r="875">
          <cell r="C875" t="str">
            <v>21100TTAN180TM230USD Total</v>
          </cell>
          <cell r="BK875">
            <v>-1</v>
          </cell>
          <cell r="BL875">
            <v>0</v>
          </cell>
          <cell r="BN875">
            <v>-1.2609223371084599</v>
          </cell>
          <cell r="BP875">
            <v>0</v>
          </cell>
          <cell r="BQ875">
            <v>0</v>
          </cell>
          <cell r="BS875">
            <v>0</v>
          </cell>
          <cell r="BU875">
            <v>0</v>
          </cell>
          <cell r="BV875">
            <v>0</v>
          </cell>
          <cell r="BW875">
            <v>-1</v>
          </cell>
          <cell r="CC875">
            <v>0</v>
          </cell>
          <cell r="CD875">
            <v>0</v>
          </cell>
        </row>
        <row r="876">
          <cell r="C876" t="str">
            <v>21100TTAN190M230USD Total</v>
          </cell>
          <cell r="BK876">
            <v>-7</v>
          </cell>
          <cell r="BL876">
            <v>0</v>
          </cell>
          <cell r="BN876">
            <v>-7.29700856883525</v>
          </cell>
          <cell r="BP876">
            <v>0</v>
          </cell>
          <cell r="BQ876">
            <v>0</v>
          </cell>
          <cell r="BS876">
            <v>0</v>
          </cell>
          <cell r="BU876">
            <v>0</v>
          </cell>
          <cell r="BV876">
            <v>0</v>
          </cell>
          <cell r="BW876">
            <v>-7</v>
          </cell>
          <cell r="CC876">
            <v>0</v>
          </cell>
          <cell r="CD876">
            <v>0</v>
          </cell>
        </row>
        <row r="877">
          <cell r="C877" t="str">
            <v>21100TAllcustom2M230USD Total</v>
          </cell>
          <cell r="BK877">
            <v>-468</v>
          </cell>
          <cell r="BL877">
            <v>0</v>
          </cell>
          <cell r="BM877">
            <v>0</v>
          </cell>
          <cell r="BN877">
            <v>-467.78088828431868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U877">
            <v>0</v>
          </cell>
          <cell r="BV877">
            <v>0</v>
          </cell>
          <cell r="BW877">
            <v>-468</v>
          </cell>
          <cell r="CC877">
            <v>0</v>
          </cell>
          <cell r="CD877">
            <v>0</v>
          </cell>
        </row>
        <row r="880">
          <cell r="C880" t="str">
            <v>21100TTAN140TM410USD Total</v>
          </cell>
          <cell r="E880">
            <v>0</v>
          </cell>
          <cell r="F880">
            <v>0</v>
          </cell>
          <cell r="H880">
            <v>0</v>
          </cell>
          <cell r="J880">
            <v>0</v>
          </cell>
          <cell r="K880">
            <v>0</v>
          </cell>
          <cell r="M880">
            <v>0</v>
          </cell>
          <cell r="O880">
            <v>0</v>
          </cell>
          <cell r="P880">
            <v>0</v>
          </cell>
          <cell r="R880">
            <v>0</v>
          </cell>
          <cell r="T880">
            <v>0</v>
          </cell>
          <cell r="U880">
            <v>0</v>
          </cell>
          <cell r="W880">
            <v>0</v>
          </cell>
          <cell r="Y880">
            <v>0</v>
          </cell>
          <cell r="Z880">
            <v>0</v>
          </cell>
          <cell r="AB880">
            <v>0</v>
          </cell>
          <cell r="AD880">
            <v>0</v>
          </cell>
          <cell r="AE880">
            <v>0</v>
          </cell>
          <cell r="AG880">
            <v>0</v>
          </cell>
          <cell r="AI880">
            <v>0</v>
          </cell>
          <cell r="AJ880">
            <v>0</v>
          </cell>
          <cell r="AL880">
            <v>0</v>
          </cell>
          <cell r="AN880">
            <v>8</v>
          </cell>
          <cell r="AO880">
            <v>0</v>
          </cell>
          <cell r="AQ880">
            <v>7.79476715994738</v>
          </cell>
          <cell r="AS880">
            <v>0</v>
          </cell>
          <cell r="AT880">
            <v>0</v>
          </cell>
          <cell r="AV880">
            <v>0</v>
          </cell>
          <cell r="AX880">
            <v>0</v>
          </cell>
          <cell r="AY880">
            <v>0</v>
          </cell>
          <cell r="BA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H880">
            <v>0</v>
          </cell>
          <cell r="BI880">
            <v>0</v>
          </cell>
          <cell r="BK880">
            <v>8</v>
          </cell>
          <cell r="BL880">
            <v>0</v>
          </cell>
          <cell r="BM880">
            <v>0</v>
          </cell>
          <cell r="BN880">
            <v>7.79476715994738</v>
          </cell>
          <cell r="BP880">
            <v>0</v>
          </cell>
          <cell r="BQ880">
            <v>0</v>
          </cell>
          <cell r="BS880">
            <v>0</v>
          </cell>
          <cell r="BU880">
            <v>0</v>
          </cell>
          <cell r="BV880">
            <v>0</v>
          </cell>
          <cell r="BW880">
            <v>8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N880">
            <v>0</v>
          </cell>
          <cell r="CO880">
            <v>0</v>
          </cell>
          <cell r="CQ880">
            <v>0</v>
          </cell>
        </row>
        <row r="881">
          <cell r="C881" t="str">
            <v>21100TTAN150M410USD Total</v>
          </cell>
          <cell r="E881">
            <v>0</v>
          </cell>
          <cell r="H881">
            <v>0</v>
          </cell>
          <cell r="J881">
            <v>0</v>
          </cell>
          <cell r="M881">
            <v>0</v>
          </cell>
          <cell r="O881">
            <v>0</v>
          </cell>
          <cell r="R881">
            <v>0</v>
          </cell>
          <cell r="T881">
            <v>0</v>
          </cell>
          <cell r="W881">
            <v>0</v>
          </cell>
          <cell r="Y881">
            <v>0</v>
          </cell>
          <cell r="AB881">
            <v>0</v>
          </cell>
          <cell r="AD881">
            <v>0</v>
          </cell>
          <cell r="AG881">
            <v>0</v>
          </cell>
          <cell r="AI881">
            <v>0</v>
          </cell>
          <cell r="AL881">
            <v>0</v>
          </cell>
          <cell r="AN881">
            <v>0</v>
          </cell>
          <cell r="AQ881">
            <v>0</v>
          </cell>
          <cell r="AS881">
            <v>0</v>
          </cell>
          <cell r="AV881">
            <v>0</v>
          </cell>
          <cell r="AX881">
            <v>0</v>
          </cell>
          <cell r="BA881">
            <v>0</v>
          </cell>
          <cell r="BC881">
            <v>0</v>
          </cell>
          <cell r="BE881">
            <v>0</v>
          </cell>
          <cell r="BH881">
            <v>0</v>
          </cell>
          <cell r="BI881">
            <v>0</v>
          </cell>
          <cell r="BK881">
            <v>0</v>
          </cell>
          <cell r="BM881">
            <v>0</v>
          </cell>
          <cell r="BN881">
            <v>0</v>
          </cell>
          <cell r="BP881">
            <v>0</v>
          </cell>
          <cell r="BS881">
            <v>0</v>
          </cell>
          <cell r="BU881">
            <v>0</v>
          </cell>
          <cell r="BV881">
            <v>0</v>
          </cell>
          <cell r="BW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N881">
            <v>0</v>
          </cell>
          <cell r="CQ881">
            <v>0</v>
          </cell>
        </row>
        <row r="882">
          <cell r="C882" t="str">
            <v>21100TTAN180TM410USD Total</v>
          </cell>
          <cell r="E882">
            <v>0</v>
          </cell>
          <cell r="H882">
            <v>0</v>
          </cell>
          <cell r="J882">
            <v>0</v>
          </cell>
          <cell r="M882">
            <v>0</v>
          </cell>
          <cell r="O882">
            <v>0</v>
          </cell>
          <cell r="R882">
            <v>0</v>
          </cell>
          <cell r="T882">
            <v>0</v>
          </cell>
          <cell r="W882">
            <v>0</v>
          </cell>
          <cell r="Y882">
            <v>0</v>
          </cell>
          <cell r="AB882">
            <v>0</v>
          </cell>
          <cell r="AD882">
            <v>0</v>
          </cell>
          <cell r="AG882">
            <v>0</v>
          </cell>
          <cell r="AI882">
            <v>0</v>
          </cell>
          <cell r="AL882">
            <v>0</v>
          </cell>
          <cell r="AN882">
            <v>0</v>
          </cell>
          <cell r="AQ882">
            <v>0</v>
          </cell>
          <cell r="AS882">
            <v>0</v>
          </cell>
          <cell r="AV882">
            <v>0</v>
          </cell>
          <cell r="AX882">
            <v>0</v>
          </cell>
          <cell r="BA882">
            <v>0</v>
          </cell>
          <cell r="BC882">
            <v>0</v>
          </cell>
          <cell r="BE882">
            <v>0</v>
          </cell>
          <cell r="BH882">
            <v>0</v>
          </cell>
          <cell r="BI882">
            <v>0</v>
          </cell>
          <cell r="BK882">
            <v>0</v>
          </cell>
          <cell r="BM882">
            <v>0</v>
          </cell>
          <cell r="BN882">
            <v>0</v>
          </cell>
          <cell r="BP882">
            <v>0</v>
          </cell>
          <cell r="BS882">
            <v>0</v>
          </cell>
          <cell r="BU882">
            <v>0</v>
          </cell>
          <cell r="BV882">
            <v>0</v>
          </cell>
          <cell r="BW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N882">
            <v>0</v>
          </cell>
          <cell r="CQ882">
            <v>0</v>
          </cell>
        </row>
        <row r="883">
          <cell r="C883" t="str">
            <v>21100TTAN190M410USD Total</v>
          </cell>
          <cell r="E883">
            <v>0</v>
          </cell>
          <cell r="H883">
            <v>0</v>
          </cell>
          <cell r="J883">
            <v>0</v>
          </cell>
          <cell r="M883">
            <v>0</v>
          </cell>
          <cell r="O883">
            <v>0</v>
          </cell>
          <cell r="R883">
            <v>0</v>
          </cell>
          <cell r="T883">
            <v>0</v>
          </cell>
          <cell r="W883">
            <v>0</v>
          </cell>
          <cell r="Y883">
            <v>0</v>
          </cell>
          <cell r="AB883">
            <v>0</v>
          </cell>
          <cell r="AD883">
            <v>0</v>
          </cell>
          <cell r="AG883">
            <v>0</v>
          </cell>
          <cell r="AI883">
            <v>0</v>
          </cell>
          <cell r="AL883">
            <v>0</v>
          </cell>
          <cell r="AN883">
            <v>0</v>
          </cell>
          <cell r="AQ883">
            <v>0</v>
          </cell>
          <cell r="AS883">
            <v>0</v>
          </cell>
          <cell r="AV883">
            <v>0</v>
          </cell>
          <cell r="AX883">
            <v>0</v>
          </cell>
          <cell r="BA883">
            <v>0</v>
          </cell>
          <cell r="BC883">
            <v>0</v>
          </cell>
          <cell r="BE883">
            <v>0</v>
          </cell>
          <cell r="BH883">
            <v>0</v>
          </cell>
          <cell r="BI883">
            <v>0</v>
          </cell>
          <cell r="BK883">
            <v>0</v>
          </cell>
          <cell r="BM883">
            <v>0</v>
          </cell>
          <cell r="BN883">
            <v>0</v>
          </cell>
          <cell r="BP883">
            <v>0</v>
          </cell>
          <cell r="BS883">
            <v>0</v>
          </cell>
          <cell r="BU883">
            <v>0</v>
          </cell>
          <cell r="BV883">
            <v>0</v>
          </cell>
          <cell r="BW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N883">
            <v>0</v>
          </cell>
          <cell r="CQ883">
            <v>0</v>
          </cell>
        </row>
        <row r="884">
          <cell r="C884" t="str">
            <v>21100TAllcustom2M410USD Total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N884">
            <v>8</v>
          </cell>
          <cell r="AO884">
            <v>0</v>
          </cell>
          <cell r="AP884">
            <v>0</v>
          </cell>
          <cell r="AQ884">
            <v>7.79476715994738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K884">
            <v>8</v>
          </cell>
          <cell r="BL884">
            <v>0</v>
          </cell>
          <cell r="BM884">
            <v>0</v>
          </cell>
          <cell r="BN884">
            <v>7.79476715994738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U884">
            <v>0</v>
          </cell>
          <cell r="BV884">
            <v>0</v>
          </cell>
          <cell r="BW884">
            <v>8</v>
          </cell>
          <cell r="CB884">
            <v>0</v>
          </cell>
          <cell r="CC884">
            <v>0</v>
          </cell>
          <cell r="CD884">
            <v>0</v>
          </cell>
          <cell r="CF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</row>
        <row r="887">
          <cell r="C887" t="str">
            <v>21100TTAN140TM420USD Total</v>
          </cell>
          <cell r="BK887">
            <v>-3</v>
          </cell>
          <cell r="BL887">
            <v>1</v>
          </cell>
          <cell r="BN887">
            <v>-3.62624302777306</v>
          </cell>
          <cell r="BP887">
            <v>0</v>
          </cell>
          <cell r="BQ887">
            <v>0</v>
          </cell>
          <cell r="BS887">
            <v>0</v>
          </cell>
          <cell r="BU887">
            <v>1</v>
          </cell>
          <cell r="BV887">
            <v>0</v>
          </cell>
          <cell r="BW887">
            <v>-3</v>
          </cell>
          <cell r="CC887">
            <v>0</v>
          </cell>
          <cell r="CD887">
            <v>0</v>
          </cell>
        </row>
        <row r="888">
          <cell r="C888" t="str">
            <v>21100TTAN150M420USD Total</v>
          </cell>
          <cell r="BK888">
            <v>-29</v>
          </cell>
          <cell r="BL888">
            <v>0</v>
          </cell>
          <cell r="BN888">
            <v>-28.866531136621699</v>
          </cell>
          <cell r="BP888">
            <v>0</v>
          </cell>
          <cell r="BQ888">
            <v>0</v>
          </cell>
          <cell r="BS888">
            <v>0</v>
          </cell>
          <cell r="BU888">
            <v>0</v>
          </cell>
          <cell r="BV888">
            <v>0</v>
          </cell>
          <cell r="BW888">
            <v>-29</v>
          </cell>
          <cell r="CC888">
            <v>0</v>
          </cell>
          <cell r="CD888">
            <v>0</v>
          </cell>
        </row>
        <row r="889">
          <cell r="C889" t="str">
            <v>21100TTAN180TM420USD Total</v>
          </cell>
          <cell r="BK889">
            <v>-19</v>
          </cell>
          <cell r="BL889">
            <v>-1</v>
          </cell>
          <cell r="BN889">
            <v>-18.1418003066517</v>
          </cell>
          <cell r="BP889">
            <v>0</v>
          </cell>
          <cell r="BQ889">
            <v>0</v>
          </cell>
          <cell r="BS889">
            <v>0</v>
          </cell>
          <cell r="BU889">
            <v>-1</v>
          </cell>
          <cell r="BV889">
            <v>0</v>
          </cell>
          <cell r="BW889">
            <v>-19</v>
          </cell>
          <cell r="CC889">
            <v>0</v>
          </cell>
          <cell r="CD889">
            <v>0</v>
          </cell>
        </row>
        <row r="890">
          <cell r="C890" t="str">
            <v>21100TTAN190M420USD Total</v>
          </cell>
          <cell r="BK890">
            <v>-8</v>
          </cell>
          <cell r="BL890">
            <v>0</v>
          </cell>
          <cell r="BN890">
            <v>-8.1182807498478606</v>
          </cell>
          <cell r="BP890">
            <v>0</v>
          </cell>
          <cell r="BQ890">
            <v>0</v>
          </cell>
          <cell r="BS890">
            <v>0</v>
          </cell>
          <cell r="BU890">
            <v>0</v>
          </cell>
          <cell r="BV890">
            <v>0</v>
          </cell>
          <cell r="BW890">
            <v>-8</v>
          </cell>
          <cell r="CC890">
            <v>0</v>
          </cell>
          <cell r="CD890">
            <v>0</v>
          </cell>
        </row>
        <row r="891">
          <cell r="C891" t="str">
            <v>21100TAllcustom2M420USD Total</v>
          </cell>
          <cell r="BK891">
            <v>-59</v>
          </cell>
          <cell r="BL891">
            <v>0</v>
          </cell>
          <cell r="BM891">
            <v>0</v>
          </cell>
          <cell r="BN891">
            <v>-58.752855220894325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U891">
            <v>0</v>
          </cell>
          <cell r="BV891">
            <v>0</v>
          </cell>
          <cell r="BW891">
            <v>-59</v>
          </cell>
          <cell r="CC891">
            <v>0</v>
          </cell>
          <cell r="CD891">
            <v>0</v>
          </cell>
        </row>
        <row r="894">
          <cell r="C894" t="str">
            <v>21100TTAN140TM600TUSD Total</v>
          </cell>
          <cell r="BK894">
            <v>1326</v>
          </cell>
          <cell r="BL894">
            <v>1</v>
          </cell>
          <cell r="BN894">
            <v>1325.1287598341401</v>
          </cell>
          <cell r="BP894">
            <v>0</v>
          </cell>
          <cell r="BQ894">
            <v>0</v>
          </cell>
          <cell r="BS894">
            <v>0</v>
          </cell>
          <cell r="BU894">
            <v>1</v>
          </cell>
          <cell r="BV894">
            <v>0</v>
          </cell>
          <cell r="BW894">
            <v>1326</v>
          </cell>
          <cell r="CC894">
            <v>0</v>
          </cell>
          <cell r="CD894">
            <v>0</v>
          </cell>
        </row>
        <row r="895">
          <cell r="C895" t="str">
            <v>21100TTAN150M600TUSD Total</v>
          </cell>
          <cell r="BK895">
            <v>921</v>
          </cell>
          <cell r="BL895">
            <v>0</v>
          </cell>
          <cell r="BN895">
            <v>921.48983008977791</v>
          </cell>
          <cell r="BP895">
            <v>0</v>
          </cell>
          <cell r="BQ895">
            <v>0</v>
          </cell>
          <cell r="BS895">
            <v>0</v>
          </cell>
          <cell r="BU895">
            <v>0</v>
          </cell>
          <cell r="BV895">
            <v>0</v>
          </cell>
          <cell r="BW895">
            <v>921</v>
          </cell>
          <cell r="CC895">
            <v>0</v>
          </cell>
          <cell r="CD895">
            <v>0</v>
          </cell>
        </row>
        <row r="896">
          <cell r="C896" t="str">
            <v>21100TTAN180TM600TUSD Total</v>
          </cell>
          <cell r="BK896">
            <v>15</v>
          </cell>
          <cell r="BL896">
            <v>0</v>
          </cell>
          <cell r="BN896">
            <v>15.034422014290501</v>
          </cell>
          <cell r="BP896">
            <v>0</v>
          </cell>
          <cell r="BQ896">
            <v>0</v>
          </cell>
          <cell r="BS896">
            <v>0</v>
          </cell>
          <cell r="BU896">
            <v>0</v>
          </cell>
          <cell r="BV896">
            <v>0</v>
          </cell>
          <cell r="BW896">
            <v>15</v>
          </cell>
          <cell r="CC896">
            <v>0</v>
          </cell>
          <cell r="CD896">
            <v>0</v>
          </cell>
        </row>
        <row r="897">
          <cell r="C897" t="str">
            <v>21100TTAN190M600TUSD Total</v>
          </cell>
          <cell r="BK897">
            <v>-2909</v>
          </cell>
          <cell r="BL897">
            <v>0</v>
          </cell>
          <cell r="BN897">
            <v>-2909.1523059207502</v>
          </cell>
          <cell r="BP897">
            <v>0</v>
          </cell>
          <cell r="BQ897">
            <v>0</v>
          </cell>
          <cell r="BS897">
            <v>0</v>
          </cell>
          <cell r="BU897">
            <v>0</v>
          </cell>
          <cell r="BV897">
            <v>0</v>
          </cell>
          <cell r="BW897">
            <v>-2909</v>
          </cell>
          <cell r="CC897">
            <v>0</v>
          </cell>
          <cell r="CD897">
            <v>0</v>
          </cell>
        </row>
        <row r="898">
          <cell r="C898" t="str">
            <v>21100TAllcustom2M600TUSD Total</v>
          </cell>
          <cell r="BK898">
            <v>-647</v>
          </cell>
          <cell r="BL898">
            <v>1</v>
          </cell>
          <cell r="BM898">
            <v>0</v>
          </cell>
          <cell r="BN898">
            <v>-647.49929398254153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U898">
            <v>1</v>
          </cell>
          <cell r="BV898">
            <v>0</v>
          </cell>
          <cell r="BW898">
            <v>-647</v>
          </cell>
          <cell r="CC898">
            <v>0</v>
          </cell>
          <cell r="CD898">
            <v>0</v>
          </cell>
        </row>
        <row r="901">
          <cell r="C901" t="str">
            <v>21100TTAN140TM510USD Total</v>
          </cell>
          <cell r="BK901">
            <v>-576</v>
          </cell>
          <cell r="BL901">
            <v>1</v>
          </cell>
          <cell r="BN901">
            <v>-576.66405341041002</v>
          </cell>
          <cell r="BP901">
            <v>0</v>
          </cell>
          <cell r="BQ901">
            <v>0</v>
          </cell>
          <cell r="BS901">
            <v>0</v>
          </cell>
          <cell r="BU901">
            <v>1</v>
          </cell>
          <cell r="BV901">
            <v>0</v>
          </cell>
          <cell r="BW901">
            <v>-576</v>
          </cell>
          <cell r="CC901">
            <v>0</v>
          </cell>
          <cell r="CD901">
            <v>0</v>
          </cell>
        </row>
        <row r="902">
          <cell r="C902" t="str">
            <v>21100TTAN150M510USD Total</v>
          </cell>
          <cell r="BK902">
            <v>-33</v>
          </cell>
          <cell r="BL902">
            <v>0</v>
          </cell>
          <cell r="BN902">
            <v>-33.176757889073201</v>
          </cell>
          <cell r="BP902">
            <v>0</v>
          </cell>
          <cell r="BQ902">
            <v>0</v>
          </cell>
          <cell r="BS902">
            <v>0</v>
          </cell>
          <cell r="BU902">
            <v>0</v>
          </cell>
          <cell r="BV902">
            <v>0</v>
          </cell>
          <cell r="BW902">
            <v>-33</v>
          </cell>
          <cell r="CC902">
            <v>0</v>
          </cell>
          <cell r="CD902">
            <v>0</v>
          </cell>
        </row>
        <row r="903">
          <cell r="C903" t="str">
            <v>21100TTAN180TM510USD Total</v>
          </cell>
          <cell r="BK903">
            <v>-7</v>
          </cell>
          <cell r="BL903">
            <v>0</v>
          </cell>
          <cell r="BN903">
            <v>-6.6362067702229899</v>
          </cell>
          <cell r="BP903">
            <v>0</v>
          </cell>
          <cell r="BQ903">
            <v>0</v>
          </cell>
          <cell r="BS903">
            <v>0</v>
          </cell>
          <cell r="BU903">
            <v>0</v>
          </cell>
          <cell r="BV903">
            <v>0</v>
          </cell>
          <cell r="BW903">
            <v>-7</v>
          </cell>
          <cell r="CC903">
            <v>0</v>
          </cell>
          <cell r="CD903">
            <v>0</v>
          </cell>
        </row>
        <row r="904">
          <cell r="C904" t="str">
            <v>21100TTAN190M510USD Total</v>
          </cell>
          <cell r="BK904">
            <v>-31</v>
          </cell>
          <cell r="BL904">
            <v>0</v>
          </cell>
          <cell r="BN904">
            <v>-31.0232668222874</v>
          </cell>
          <cell r="BP904">
            <v>0</v>
          </cell>
          <cell r="BQ904">
            <v>0</v>
          </cell>
          <cell r="BS904">
            <v>0</v>
          </cell>
          <cell r="BU904">
            <v>0</v>
          </cell>
          <cell r="BV904">
            <v>0</v>
          </cell>
          <cell r="BW904">
            <v>-31</v>
          </cell>
          <cell r="CC904">
            <v>0</v>
          </cell>
          <cell r="CD904">
            <v>0</v>
          </cell>
        </row>
        <row r="905">
          <cell r="C905" t="str">
            <v>21100TAllcustom2M510USD Total</v>
          </cell>
          <cell r="BK905">
            <v>-647</v>
          </cell>
          <cell r="BL905">
            <v>1</v>
          </cell>
          <cell r="BM905">
            <v>0</v>
          </cell>
          <cell r="BN905">
            <v>-647.5002848919936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U905">
            <v>1</v>
          </cell>
          <cell r="BV905">
            <v>0</v>
          </cell>
          <cell r="BW905">
            <v>-647</v>
          </cell>
          <cell r="CC905">
            <v>0</v>
          </cell>
          <cell r="CD905">
            <v>0</v>
          </cell>
        </row>
        <row r="908">
          <cell r="C908" t="str">
            <v>21100TTAN140TAllcustom3USD Total</v>
          </cell>
          <cell r="BK908">
            <v>52903</v>
          </cell>
          <cell r="BL908">
            <v>-1</v>
          </cell>
          <cell r="BN908">
            <v>52904.031972899</v>
          </cell>
          <cell r="BP908">
            <v>0</v>
          </cell>
          <cell r="BQ908">
            <v>0</v>
          </cell>
          <cell r="BS908">
            <v>0</v>
          </cell>
          <cell r="BW908">
            <v>52903</v>
          </cell>
          <cell r="CC908">
            <v>0</v>
          </cell>
          <cell r="CD908">
            <v>0</v>
          </cell>
        </row>
        <row r="909">
          <cell r="C909" t="str">
            <v>21100TTAN150Allcustom3USD Total</v>
          </cell>
          <cell r="BK909">
            <v>28371</v>
          </cell>
          <cell r="BN909">
            <v>28370.758805798399</v>
          </cell>
          <cell r="BP909">
            <v>0</v>
          </cell>
          <cell r="BS909">
            <v>0</v>
          </cell>
          <cell r="BW909">
            <v>28371</v>
          </cell>
          <cell r="CC909">
            <v>0</v>
          </cell>
          <cell r="CD909">
            <v>0</v>
          </cell>
        </row>
        <row r="910">
          <cell r="C910" t="str">
            <v>21100TTAN180TAllcustom3USD Total</v>
          </cell>
          <cell r="BK910">
            <v>1033</v>
          </cell>
          <cell r="BN910">
            <v>1032.9665075396599</v>
          </cell>
          <cell r="BP910">
            <v>0</v>
          </cell>
          <cell r="BS910">
            <v>0</v>
          </cell>
          <cell r="BW910">
            <v>1033</v>
          </cell>
          <cell r="CC910">
            <v>0</v>
          </cell>
          <cell r="CD910">
            <v>0</v>
          </cell>
        </row>
        <row r="911">
          <cell r="C911" t="str">
            <v>21100TTAN190Allcustom3USD Total</v>
          </cell>
          <cell r="BK911">
            <v>4606</v>
          </cell>
          <cell r="BN911">
            <v>4605.65201284042</v>
          </cell>
          <cell r="BP911">
            <v>0</v>
          </cell>
          <cell r="BS911">
            <v>0</v>
          </cell>
          <cell r="BW911">
            <v>4606</v>
          </cell>
          <cell r="CC911">
            <v>0</v>
          </cell>
          <cell r="CD911">
            <v>0</v>
          </cell>
        </row>
        <row r="912">
          <cell r="C912" t="str">
            <v>21100TAllcustom2Allcustom3USD Total</v>
          </cell>
          <cell r="BK912">
            <v>86913</v>
          </cell>
          <cell r="BL912">
            <v>-1</v>
          </cell>
          <cell r="BM912">
            <v>0</v>
          </cell>
          <cell r="BN912">
            <v>86913.409299077481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W912">
            <v>86913</v>
          </cell>
          <cell r="CC912">
            <v>0</v>
          </cell>
          <cell r="CD912">
            <v>0</v>
          </cell>
          <cell r="CF912">
            <v>0</v>
          </cell>
        </row>
        <row r="916">
          <cell r="C916" t="str">
            <v>21400TTAN140TM130USD Total</v>
          </cell>
          <cell r="BK916">
            <v>-1352</v>
          </cell>
          <cell r="BL916">
            <v>1</v>
          </cell>
          <cell r="BN916">
            <v>-1352.8681521931501</v>
          </cell>
          <cell r="BP916">
            <v>0</v>
          </cell>
          <cell r="BQ916">
            <v>0</v>
          </cell>
          <cell r="BS916">
            <v>0</v>
          </cell>
          <cell r="BW916">
            <v>-1352</v>
          </cell>
          <cell r="CC916">
            <v>0</v>
          </cell>
          <cell r="CD916">
            <v>0</v>
          </cell>
        </row>
        <row r="917">
          <cell r="C917" t="str">
            <v>21400TTAN150M130USD Total</v>
          </cell>
          <cell r="BK917">
            <v>-768</v>
          </cell>
          <cell r="BL917">
            <v>0</v>
          </cell>
          <cell r="BN917">
            <v>-767.72100718057891</v>
          </cell>
          <cell r="BP917">
            <v>0</v>
          </cell>
          <cell r="BQ917">
            <v>0</v>
          </cell>
          <cell r="BS917">
            <v>0</v>
          </cell>
          <cell r="BW917">
            <v>-768</v>
          </cell>
          <cell r="CC917">
            <v>0</v>
          </cell>
          <cell r="CD917">
            <v>0</v>
          </cell>
        </row>
        <row r="918">
          <cell r="C918" t="str">
            <v>21400TTAN180TM130USD Total</v>
          </cell>
          <cell r="BK918">
            <v>-17</v>
          </cell>
          <cell r="BL918">
            <v>0</v>
          </cell>
          <cell r="BN918">
            <v>-16.834419000909001</v>
          </cell>
          <cell r="BP918">
            <v>0</v>
          </cell>
          <cell r="BQ918">
            <v>0</v>
          </cell>
          <cell r="BS918">
            <v>0</v>
          </cell>
          <cell r="BW918">
            <v>-17</v>
          </cell>
          <cell r="CC918">
            <v>0</v>
          </cell>
          <cell r="CD918">
            <v>0</v>
          </cell>
        </row>
        <row r="919">
          <cell r="C919" t="str">
            <v>21400TTAN190M130USD Total</v>
          </cell>
          <cell r="BK919">
            <v>0</v>
          </cell>
          <cell r="BL919">
            <v>0</v>
          </cell>
          <cell r="BN919">
            <v>-5.5290726540089402E-2</v>
          </cell>
          <cell r="BP919">
            <v>0</v>
          </cell>
          <cell r="BQ919">
            <v>0</v>
          </cell>
          <cell r="BS919">
            <v>0</v>
          </cell>
          <cell r="BW919">
            <v>0</v>
          </cell>
          <cell r="CC919">
            <v>0</v>
          </cell>
          <cell r="CD919">
            <v>0</v>
          </cell>
        </row>
        <row r="920">
          <cell r="C920" t="str">
            <v>21400TAllcustom2M130USD Total</v>
          </cell>
          <cell r="BK920">
            <v>-2137</v>
          </cell>
          <cell r="BL920">
            <v>1</v>
          </cell>
          <cell r="BM920">
            <v>0</v>
          </cell>
          <cell r="BN920">
            <v>-2137.4788691011777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W920">
            <v>-2137</v>
          </cell>
          <cell r="CC920">
            <v>0</v>
          </cell>
          <cell r="CD920">
            <v>0</v>
          </cell>
        </row>
        <row r="923">
          <cell r="C923" t="str">
            <v>21400TTAN140TM175USD Total</v>
          </cell>
          <cell r="BK923">
            <v>-27</v>
          </cell>
          <cell r="BL923">
            <v>0</v>
          </cell>
          <cell r="BN923">
            <v>-26.682019005313901</v>
          </cell>
          <cell r="BP923">
            <v>0</v>
          </cell>
          <cell r="BQ923">
            <v>0</v>
          </cell>
          <cell r="BS923">
            <v>0</v>
          </cell>
          <cell r="BW923">
            <v>-27</v>
          </cell>
          <cell r="CC923">
            <v>0</v>
          </cell>
          <cell r="CD923">
            <v>0</v>
          </cell>
        </row>
        <row r="924">
          <cell r="C924" t="str">
            <v>21400TTAN150M175USD Total</v>
          </cell>
          <cell r="BK924">
            <v>0</v>
          </cell>
          <cell r="BL924">
            <v>0</v>
          </cell>
          <cell r="BN924">
            <v>0</v>
          </cell>
          <cell r="BP924">
            <v>0</v>
          </cell>
          <cell r="BQ924">
            <v>0</v>
          </cell>
          <cell r="BS924">
            <v>0</v>
          </cell>
          <cell r="BW924">
            <v>0</v>
          </cell>
          <cell r="CC924">
            <v>0</v>
          </cell>
          <cell r="CD924">
            <v>0</v>
          </cell>
        </row>
        <row r="925">
          <cell r="C925" t="str">
            <v>21400TTAN180TM175USD Total</v>
          </cell>
          <cell r="BK925">
            <v>0</v>
          </cell>
          <cell r="BL925">
            <v>0</v>
          </cell>
          <cell r="BN925">
            <v>0</v>
          </cell>
          <cell r="BP925">
            <v>0</v>
          </cell>
          <cell r="BQ925">
            <v>0</v>
          </cell>
          <cell r="BS925">
            <v>0</v>
          </cell>
          <cell r="BW925">
            <v>0</v>
          </cell>
          <cell r="CC925">
            <v>0</v>
          </cell>
          <cell r="CD925">
            <v>0</v>
          </cell>
        </row>
        <row r="926">
          <cell r="C926" t="str">
            <v>21400TTAN190M175USD Total</v>
          </cell>
          <cell r="BK926">
            <v>0</v>
          </cell>
          <cell r="BL926">
            <v>0</v>
          </cell>
          <cell r="BN926">
            <v>0</v>
          </cell>
          <cell r="BP926">
            <v>0</v>
          </cell>
          <cell r="BQ926">
            <v>0</v>
          </cell>
          <cell r="BS926">
            <v>0</v>
          </cell>
          <cell r="BW926">
            <v>0</v>
          </cell>
          <cell r="CC926">
            <v>0</v>
          </cell>
          <cell r="CD926">
            <v>0</v>
          </cell>
        </row>
        <row r="927">
          <cell r="C927" t="str">
            <v>21400TAllcustom2M175USD Total</v>
          </cell>
          <cell r="BK927">
            <v>-27</v>
          </cell>
          <cell r="BL927">
            <v>0</v>
          </cell>
          <cell r="BM927">
            <v>0</v>
          </cell>
          <cell r="BN927">
            <v>-26.682019005313901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W927">
            <v>-27</v>
          </cell>
          <cell r="CC927">
            <v>0</v>
          </cell>
          <cell r="CD927">
            <v>0</v>
          </cell>
        </row>
        <row r="930">
          <cell r="C930" t="str">
            <v>21400TTAN140TM190USD Total</v>
          </cell>
          <cell r="BK930">
            <v>0</v>
          </cell>
          <cell r="BL930">
            <v>0</v>
          </cell>
          <cell r="BN930">
            <v>0</v>
          </cell>
          <cell r="BP930">
            <v>0</v>
          </cell>
          <cell r="BQ930">
            <v>0</v>
          </cell>
          <cell r="BS930">
            <v>0</v>
          </cell>
          <cell r="BW930">
            <v>0</v>
          </cell>
          <cell r="CC930">
            <v>0</v>
          </cell>
          <cell r="CD930">
            <v>0</v>
          </cell>
        </row>
        <row r="931">
          <cell r="C931" t="str">
            <v>21400TTAN150M190USD Total</v>
          </cell>
          <cell r="BK931">
            <v>0</v>
          </cell>
          <cell r="BN931">
            <v>0</v>
          </cell>
          <cell r="BP931">
            <v>0</v>
          </cell>
          <cell r="BS931">
            <v>0</v>
          </cell>
          <cell r="BW931">
            <v>0</v>
          </cell>
          <cell r="CC931">
            <v>0</v>
          </cell>
          <cell r="CD931">
            <v>0</v>
          </cell>
        </row>
        <row r="932">
          <cell r="C932" t="str">
            <v>21400TTAN180TM190USD Total</v>
          </cell>
          <cell r="BK932">
            <v>0</v>
          </cell>
          <cell r="BN932">
            <v>0</v>
          </cell>
          <cell r="BP932">
            <v>0</v>
          </cell>
          <cell r="BS932">
            <v>0</v>
          </cell>
          <cell r="BW932">
            <v>0</v>
          </cell>
          <cell r="CC932">
            <v>0</v>
          </cell>
          <cell r="CD932">
            <v>0</v>
          </cell>
        </row>
        <row r="933">
          <cell r="C933" t="str">
            <v>21400TTAN190M190USD Total</v>
          </cell>
          <cell r="BK933">
            <v>0</v>
          </cell>
          <cell r="BN933">
            <v>0</v>
          </cell>
          <cell r="BP933">
            <v>0</v>
          </cell>
          <cell r="BS933">
            <v>0</v>
          </cell>
          <cell r="BW933">
            <v>0</v>
          </cell>
          <cell r="CC933">
            <v>0</v>
          </cell>
          <cell r="CD933">
            <v>0</v>
          </cell>
        </row>
        <row r="934">
          <cell r="C934" t="str">
            <v>21400TAllcustom2M190USD Total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W934">
            <v>0</v>
          </cell>
          <cell r="CC934">
            <v>0</v>
          </cell>
          <cell r="CD934">
            <v>0</v>
          </cell>
        </row>
        <row r="935">
          <cell r="CF935">
            <v>0</v>
          </cell>
        </row>
        <row r="936">
          <cell r="C936" t="str">
            <v>62100TTAN140TM190USD Total</v>
          </cell>
          <cell r="BK936">
            <v>0</v>
          </cell>
          <cell r="BL936">
            <v>0</v>
          </cell>
          <cell r="BN936">
            <v>0</v>
          </cell>
          <cell r="BP936">
            <v>0</v>
          </cell>
          <cell r="BQ936">
            <v>0</v>
          </cell>
          <cell r="BS936">
            <v>0</v>
          </cell>
          <cell r="BW936">
            <v>0</v>
          </cell>
          <cell r="CC936">
            <v>0</v>
          </cell>
          <cell r="CD936">
            <v>0</v>
          </cell>
        </row>
        <row r="937">
          <cell r="C937" t="str">
            <v>62100TTAN150M190USD Total</v>
          </cell>
          <cell r="BK937">
            <v>0</v>
          </cell>
          <cell r="BN937">
            <v>0</v>
          </cell>
          <cell r="BP937">
            <v>0</v>
          </cell>
          <cell r="BS937">
            <v>0</v>
          </cell>
          <cell r="BW937">
            <v>0</v>
          </cell>
          <cell r="CC937">
            <v>0</v>
          </cell>
          <cell r="CD937">
            <v>0</v>
          </cell>
        </row>
        <row r="938">
          <cell r="C938" t="str">
            <v>62100TTAN180TM190USD Total</v>
          </cell>
          <cell r="BK938">
            <v>7</v>
          </cell>
          <cell r="BN938">
            <v>6.9104999999999999</v>
          </cell>
          <cell r="BP938">
            <v>0</v>
          </cell>
          <cell r="BS938">
            <v>0</v>
          </cell>
          <cell r="BW938">
            <v>7</v>
          </cell>
          <cell r="CC938">
            <v>0</v>
          </cell>
          <cell r="CD938">
            <v>0</v>
          </cell>
        </row>
        <row r="939">
          <cell r="C939" t="str">
            <v>62100TTAN190M190USD Total</v>
          </cell>
          <cell r="BK939">
            <v>0</v>
          </cell>
          <cell r="BN939">
            <v>0</v>
          </cell>
          <cell r="BP939">
            <v>0</v>
          </cell>
          <cell r="BS939">
            <v>0</v>
          </cell>
          <cell r="BW939">
            <v>0</v>
          </cell>
          <cell r="CC939">
            <v>0</v>
          </cell>
          <cell r="CD939">
            <v>0</v>
          </cell>
        </row>
        <row r="940">
          <cell r="C940" t="str">
            <v>62100TAllcustom2M190USD Total</v>
          </cell>
          <cell r="BK940">
            <v>7</v>
          </cell>
          <cell r="BL940">
            <v>0</v>
          </cell>
          <cell r="BM940">
            <v>0</v>
          </cell>
          <cell r="BN940">
            <v>6.9104999999999999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W940">
            <v>7</v>
          </cell>
          <cell r="CC940">
            <v>0</v>
          </cell>
          <cell r="CD940">
            <v>0</v>
          </cell>
          <cell r="CF940">
            <v>0</v>
          </cell>
        </row>
        <row r="944">
          <cell r="C944" t="str">
            <v>21400TTAN200TM530USD Total</v>
          </cell>
          <cell r="BK944">
            <v>0</v>
          </cell>
          <cell r="BN944">
            <v>-1.7047800000005301E-6</v>
          </cell>
          <cell r="BP944">
            <v>0</v>
          </cell>
          <cell r="BS944">
            <v>0</v>
          </cell>
          <cell r="BW944">
            <v>0</v>
          </cell>
          <cell r="CC944">
            <v>0</v>
          </cell>
          <cell r="CD944">
            <v>0</v>
          </cell>
        </row>
        <row r="946">
          <cell r="C946" t="str">
            <v>21400TTAN140TM230USD Total</v>
          </cell>
          <cell r="BK946">
            <v>362</v>
          </cell>
          <cell r="BL946">
            <v>1</v>
          </cell>
          <cell r="BN946">
            <v>361.08276309104195</v>
          </cell>
          <cell r="BP946">
            <v>0</v>
          </cell>
          <cell r="BQ946">
            <v>0</v>
          </cell>
          <cell r="BS946">
            <v>0</v>
          </cell>
          <cell r="BW946">
            <v>362</v>
          </cell>
          <cell r="CC946">
            <v>0</v>
          </cell>
          <cell r="CD946">
            <v>0</v>
          </cell>
        </row>
        <row r="947">
          <cell r="C947" t="str">
            <v>21400TTAN150M230USD Total</v>
          </cell>
          <cell r="BK947">
            <v>47</v>
          </cell>
          <cell r="BN947">
            <v>47.487025555027998</v>
          </cell>
          <cell r="BP947">
            <v>0</v>
          </cell>
          <cell r="BS947">
            <v>0</v>
          </cell>
          <cell r="BW947">
            <v>47</v>
          </cell>
          <cell r="CC947">
            <v>0</v>
          </cell>
          <cell r="CD947">
            <v>0</v>
          </cell>
        </row>
        <row r="948">
          <cell r="C948" t="str">
            <v>21400TTAN180TM230USD Total</v>
          </cell>
          <cell r="BK948">
            <v>3</v>
          </cell>
          <cell r="BN948">
            <v>3.0812406166751303</v>
          </cell>
          <cell r="BP948">
            <v>0</v>
          </cell>
          <cell r="BS948">
            <v>0</v>
          </cell>
          <cell r="BW948">
            <v>3</v>
          </cell>
          <cell r="CC948">
            <v>0</v>
          </cell>
          <cell r="CD948">
            <v>0</v>
          </cell>
        </row>
        <row r="949">
          <cell r="C949" t="str">
            <v>21400TTAN190M230USD Total</v>
          </cell>
          <cell r="BK949">
            <v>0</v>
          </cell>
          <cell r="BN949">
            <v>0</v>
          </cell>
          <cell r="BP949">
            <v>0</v>
          </cell>
          <cell r="BS949">
            <v>0</v>
          </cell>
          <cell r="BW949">
            <v>0</v>
          </cell>
          <cell r="CC949">
            <v>0</v>
          </cell>
          <cell r="CD949">
            <v>0</v>
          </cell>
        </row>
        <row r="950">
          <cell r="C950" t="str">
            <v>21400TAllcustom2M230USD Total</v>
          </cell>
          <cell r="BK950">
            <v>412</v>
          </cell>
          <cell r="BL950">
            <v>1</v>
          </cell>
          <cell r="BM950">
            <v>0</v>
          </cell>
          <cell r="BN950">
            <v>411.65102926274506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W950">
            <v>412</v>
          </cell>
          <cell r="CC950">
            <v>0</v>
          </cell>
          <cell r="CD950">
            <v>0</v>
          </cell>
        </row>
        <row r="953">
          <cell r="C953" t="str">
            <v>21400TTAN140TM420USD Total</v>
          </cell>
          <cell r="BK953">
            <v>1</v>
          </cell>
          <cell r="BL953">
            <v>-1</v>
          </cell>
          <cell r="BN953">
            <v>1.7417201318620199</v>
          </cell>
          <cell r="BP953">
            <v>0</v>
          </cell>
          <cell r="BQ953">
            <v>0</v>
          </cell>
          <cell r="BS953">
            <v>0</v>
          </cell>
          <cell r="BW953">
            <v>1</v>
          </cell>
          <cell r="CC953">
            <v>0</v>
          </cell>
          <cell r="CD953">
            <v>0</v>
          </cell>
        </row>
        <row r="954">
          <cell r="C954" t="str">
            <v>21400TTAN150M420USD Total</v>
          </cell>
          <cell r="BK954">
            <v>18</v>
          </cell>
          <cell r="BN954">
            <v>17.889925809738497</v>
          </cell>
          <cell r="BP954">
            <v>0</v>
          </cell>
          <cell r="BS954">
            <v>0</v>
          </cell>
          <cell r="BW954">
            <v>18</v>
          </cell>
          <cell r="CC954">
            <v>0</v>
          </cell>
          <cell r="CD954">
            <v>0</v>
          </cell>
        </row>
        <row r="955">
          <cell r="C955" t="str">
            <v>21400TTAN180TM420USD Total</v>
          </cell>
          <cell r="BK955">
            <v>16</v>
          </cell>
          <cell r="BN955">
            <v>15.6225282300015</v>
          </cell>
          <cell r="BP955">
            <v>0</v>
          </cell>
          <cell r="BS955">
            <v>0</v>
          </cell>
          <cell r="BW955">
            <v>16</v>
          </cell>
          <cell r="CC955">
            <v>0</v>
          </cell>
          <cell r="CD955">
            <v>0</v>
          </cell>
        </row>
        <row r="956">
          <cell r="C956" t="str">
            <v>21400TTAN190M420USD Total</v>
          </cell>
          <cell r="BK956">
            <v>8</v>
          </cell>
          <cell r="BN956">
            <v>7.86</v>
          </cell>
          <cell r="BP956">
            <v>0</v>
          </cell>
          <cell r="BS956">
            <v>0</v>
          </cell>
          <cell r="BW956">
            <v>8</v>
          </cell>
          <cell r="CC956">
            <v>0</v>
          </cell>
          <cell r="CD956">
            <v>0</v>
          </cell>
        </row>
        <row r="957">
          <cell r="C957" t="str">
            <v>21400TAllcustom2M420USD Total</v>
          </cell>
          <cell r="BK957">
            <v>43</v>
          </cell>
          <cell r="BL957">
            <v>-1</v>
          </cell>
          <cell r="BM957">
            <v>0</v>
          </cell>
          <cell r="BN957">
            <v>43.114174171602016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W957">
            <v>43</v>
          </cell>
          <cell r="CC957">
            <v>0</v>
          </cell>
          <cell r="CD957">
            <v>0</v>
          </cell>
          <cell r="CF957">
            <v>0</v>
          </cell>
        </row>
        <row r="960">
          <cell r="C960" t="str">
            <v>21400TTAN140TM600TUSD Total</v>
          </cell>
          <cell r="BK960">
            <v>162</v>
          </cell>
          <cell r="BL960">
            <v>0</v>
          </cell>
          <cell r="BN960">
            <v>162.098079664191</v>
          </cell>
          <cell r="BP960">
            <v>0</v>
          </cell>
          <cell r="BQ960">
            <v>0</v>
          </cell>
          <cell r="BS960">
            <v>0</v>
          </cell>
          <cell r="BW960">
            <v>162</v>
          </cell>
          <cell r="CC960">
            <v>0</v>
          </cell>
          <cell r="CD960">
            <v>0</v>
          </cell>
        </row>
        <row r="961">
          <cell r="C961" t="str">
            <v>21400TTAN150M600TUSD Total</v>
          </cell>
          <cell r="BK961">
            <v>33</v>
          </cell>
          <cell r="BN961">
            <v>32.893491286093202</v>
          </cell>
          <cell r="BP961">
            <v>0</v>
          </cell>
          <cell r="BS961">
            <v>0</v>
          </cell>
          <cell r="BW961">
            <v>33</v>
          </cell>
          <cell r="CC961">
            <v>0</v>
          </cell>
          <cell r="CD961">
            <v>0</v>
          </cell>
        </row>
        <row r="962">
          <cell r="C962" t="str">
            <v>21400TTAN180TM600TUSD Total</v>
          </cell>
          <cell r="BK962">
            <v>-1</v>
          </cell>
          <cell r="BN962">
            <v>-0.87550711902463996</v>
          </cell>
          <cell r="BP962">
            <v>0</v>
          </cell>
          <cell r="BS962">
            <v>0</v>
          </cell>
          <cell r="BW962">
            <v>-1</v>
          </cell>
          <cell r="CC962">
            <v>0</v>
          </cell>
          <cell r="CD962">
            <v>0</v>
          </cell>
        </row>
        <row r="963">
          <cell r="C963" t="str">
            <v>21400TTAN190M600TUSD Total</v>
          </cell>
          <cell r="BK963">
            <v>0</v>
          </cell>
          <cell r="BN963">
            <v>0</v>
          </cell>
          <cell r="BP963">
            <v>0</v>
          </cell>
          <cell r="BS963">
            <v>0</v>
          </cell>
          <cell r="BW963">
            <v>0</v>
          </cell>
          <cell r="CC963">
            <v>0</v>
          </cell>
          <cell r="CD963">
            <v>0</v>
          </cell>
        </row>
        <row r="964">
          <cell r="C964" t="str">
            <v>21400TAllcustom2M600TUSD Total</v>
          </cell>
          <cell r="BK964">
            <v>194</v>
          </cell>
          <cell r="BL964">
            <v>0</v>
          </cell>
          <cell r="BM964">
            <v>0</v>
          </cell>
          <cell r="BN964">
            <v>194.11606383125957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W964">
            <v>194</v>
          </cell>
          <cell r="CC964">
            <v>0</v>
          </cell>
          <cell r="CD964">
            <v>0</v>
          </cell>
          <cell r="CF964">
            <v>0</v>
          </cell>
        </row>
        <row r="967">
          <cell r="C967" t="str">
            <v>21400TTAN140TM510USD Total</v>
          </cell>
          <cell r="BK967">
            <v>162</v>
          </cell>
          <cell r="BL967">
            <v>0</v>
          </cell>
          <cell r="BN967">
            <v>162.098079354058</v>
          </cell>
          <cell r="BP967">
            <v>0</v>
          </cell>
          <cell r="BQ967">
            <v>0</v>
          </cell>
          <cell r="BS967">
            <v>0</v>
          </cell>
          <cell r="BW967">
            <v>162</v>
          </cell>
          <cell r="CC967">
            <v>0</v>
          </cell>
          <cell r="CD967">
            <v>0</v>
          </cell>
        </row>
        <row r="968">
          <cell r="C968" t="str">
            <v>21400TTAN150M510USD Total</v>
          </cell>
          <cell r="BK968">
            <v>33</v>
          </cell>
          <cell r="BN968">
            <v>32.893493359350998</v>
          </cell>
          <cell r="BP968">
            <v>0</v>
          </cell>
          <cell r="BS968">
            <v>0</v>
          </cell>
          <cell r="BW968">
            <v>33</v>
          </cell>
          <cell r="CC968">
            <v>0</v>
          </cell>
          <cell r="CD968">
            <v>0</v>
          </cell>
        </row>
        <row r="969">
          <cell r="C969" t="str">
            <v>21400TTAN180TM510USD Total</v>
          </cell>
          <cell r="BK969">
            <v>-1</v>
          </cell>
          <cell r="BN969">
            <v>-0.87550714788434592</v>
          </cell>
          <cell r="BP969">
            <v>0</v>
          </cell>
          <cell r="BS969">
            <v>0</v>
          </cell>
          <cell r="BW969">
            <v>-1</v>
          </cell>
          <cell r="CC969">
            <v>0</v>
          </cell>
          <cell r="CD969">
            <v>0</v>
          </cell>
        </row>
        <row r="970">
          <cell r="C970" t="str">
            <v>21400TTAN190M510USD Total</v>
          </cell>
          <cell r="BK970">
            <v>0</v>
          </cell>
          <cell r="BN970">
            <v>0</v>
          </cell>
          <cell r="BP970">
            <v>0</v>
          </cell>
          <cell r="BS970">
            <v>0</v>
          </cell>
          <cell r="BW970">
            <v>0</v>
          </cell>
          <cell r="CC970">
            <v>0</v>
          </cell>
          <cell r="CD970">
            <v>0</v>
          </cell>
        </row>
        <row r="971">
          <cell r="C971" t="str">
            <v>21400TAllcustom2M510USD Total</v>
          </cell>
          <cell r="BK971">
            <v>194</v>
          </cell>
          <cell r="BL971">
            <v>0</v>
          </cell>
          <cell r="BM971">
            <v>0</v>
          </cell>
          <cell r="BN971">
            <v>194.11606556552465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W971">
            <v>194</v>
          </cell>
          <cell r="CC971">
            <v>0</v>
          </cell>
          <cell r="CD971">
            <v>0</v>
          </cell>
          <cell r="CF971">
            <v>0</v>
          </cell>
        </row>
        <row r="974">
          <cell r="C974" t="str">
            <v>21400TTAN140TAllcustom3USD Total</v>
          </cell>
          <cell r="BK974">
            <v>-20325</v>
          </cell>
          <cell r="BL974">
            <v>2</v>
          </cell>
          <cell r="BN974">
            <v>-20327.080411746701</v>
          </cell>
          <cell r="BP974">
            <v>0</v>
          </cell>
          <cell r="BQ974">
            <v>0</v>
          </cell>
          <cell r="BS974">
            <v>0</v>
          </cell>
          <cell r="BW974">
            <v>-20325</v>
          </cell>
          <cell r="CC974">
            <v>0</v>
          </cell>
          <cell r="CD974">
            <v>0</v>
          </cell>
        </row>
        <row r="975">
          <cell r="C975" t="str">
            <v>21400TTAN150Allcustom3USD Total</v>
          </cell>
          <cell r="BK975">
            <v>-20637</v>
          </cell>
          <cell r="BL975">
            <v>-1</v>
          </cell>
          <cell r="BN975">
            <v>-20636.4778356961</v>
          </cell>
          <cell r="BP975">
            <v>0</v>
          </cell>
          <cell r="BQ975">
            <v>0</v>
          </cell>
          <cell r="BS975">
            <v>0</v>
          </cell>
          <cell r="BW975">
            <v>-20637</v>
          </cell>
          <cell r="CC975">
            <v>0</v>
          </cell>
          <cell r="CD975">
            <v>0</v>
          </cell>
        </row>
        <row r="976">
          <cell r="C976" t="str">
            <v>21400TTAN180TAllcustom3USD Total</v>
          </cell>
          <cell r="BK976">
            <v>-397</v>
          </cell>
          <cell r="BL976">
            <v>0</v>
          </cell>
          <cell r="BN976">
            <v>-396.56547631150499</v>
          </cell>
          <cell r="BP976">
            <v>0</v>
          </cell>
          <cell r="BQ976">
            <v>0</v>
          </cell>
          <cell r="BS976">
            <v>0</v>
          </cell>
          <cell r="BW976">
            <v>-397</v>
          </cell>
          <cell r="CC976">
            <v>0</v>
          </cell>
          <cell r="CD976">
            <v>0</v>
          </cell>
        </row>
        <row r="977">
          <cell r="C977" t="str">
            <v>21400TTAN190Allcustom3USD Total</v>
          </cell>
          <cell r="BK977">
            <v>-39</v>
          </cell>
          <cell r="BL977">
            <v>-1</v>
          </cell>
          <cell r="BN977">
            <v>-38.450254418944702</v>
          </cell>
          <cell r="BP977">
            <v>0</v>
          </cell>
          <cell r="BQ977">
            <v>0</v>
          </cell>
          <cell r="BS977">
            <v>0</v>
          </cell>
          <cell r="BW977">
            <v>-39</v>
          </cell>
          <cell r="CC977">
            <v>0</v>
          </cell>
          <cell r="CD977">
            <v>0</v>
          </cell>
        </row>
        <row r="978">
          <cell r="C978" t="str">
            <v>21400TAllcustom2Allcustom3USD Total</v>
          </cell>
          <cell r="BK978">
            <v>-41398</v>
          </cell>
          <cell r="BL978">
            <v>0</v>
          </cell>
          <cell r="BM978">
            <v>0</v>
          </cell>
          <cell r="BN978">
            <v>-41398.573978173248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W978">
            <v>-41398</v>
          </cell>
          <cell r="CC978">
            <v>0</v>
          </cell>
          <cell r="CD978">
            <v>0</v>
          </cell>
        </row>
        <row r="982">
          <cell r="C982" t="str">
            <v>62080TTAN140TAllcustom3USD Total</v>
          </cell>
          <cell r="BK982">
            <v>1727</v>
          </cell>
          <cell r="BL982">
            <v>0</v>
          </cell>
          <cell r="BN982">
            <v>1726.5772131173999</v>
          </cell>
          <cell r="BP982">
            <v>0</v>
          </cell>
          <cell r="BQ982">
            <v>0</v>
          </cell>
          <cell r="BS982">
            <v>0</v>
          </cell>
          <cell r="BW982">
            <v>1727</v>
          </cell>
          <cell r="CD982">
            <v>0</v>
          </cell>
        </row>
        <row r="983">
          <cell r="C983" t="str">
            <v>62080TTAN150Allcustom3USD Total</v>
          </cell>
          <cell r="BK983">
            <v>0</v>
          </cell>
          <cell r="BN983">
            <v>0.44954700729684505</v>
          </cell>
          <cell r="BP983">
            <v>0</v>
          </cell>
          <cell r="BS983">
            <v>0</v>
          </cell>
          <cell r="BW983">
            <v>0</v>
          </cell>
          <cell r="CD983">
            <v>0</v>
          </cell>
          <cell r="CF983">
            <v>0</v>
          </cell>
        </row>
        <row r="984">
          <cell r="C984" t="str">
            <v>62080TTAN180TAllcustom3USD Total</v>
          </cell>
          <cell r="BK984">
            <v>6</v>
          </cell>
          <cell r="BN984">
            <v>5.5000818769343995</v>
          </cell>
          <cell r="BP984">
            <v>0</v>
          </cell>
          <cell r="BS984">
            <v>0</v>
          </cell>
          <cell r="BW984">
            <v>6</v>
          </cell>
          <cell r="CD984">
            <v>0</v>
          </cell>
          <cell r="CF984">
            <v>0</v>
          </cell>
        </row>
        <row r="985">
          <cell r="C985" t="str">
            <v>62080TTAN190TAllcustom3USD Total</v>
          </cell>
          <cell r="BK985">
            <v>0</v>
          </cell>
          <cell r="BN985">
            <v>0</v>
          </cell>
          <cell r="BP985">
            <v>0</v>
          </cell>
          <cell r="BS985">
            <v>0</v>
          </cell>
          <cell r="BW985">
            <v>0</v>
          </cell>
          <cell r="CD985">
            <v>0</v>
          </cell>
          <cell r="CF985">
            <v>0</v>
          </cell>
        </row>
        <row r="986">
          <cell r="C986" t="str">
            <v>62080TAllcustom2Allcustom3USD Total</v>
          </cell>
          <cell r="BK986">
            <v>1733</v>
          </cell>
          <cell r="BL986">
            <v>0</v>
          </cell>
          <cell r="BM986">
            <v>0</v>
          </cell>
          <cell r="BN986">
            <v>1732.5268420016312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W986">
            <v>1733</v>
          </cell>
          <cell r="CD986">
            <v>0</v>
          </cell>
          <cell r="CF986">
            <v>0</v>
          </cell>
        </row>
        <row r="990">
          <cell r="C990" t="str">
            <v>15100TTAN140TAllcustom3USD Total</v>
          </cell>
          <cell r="BK990">
            <v>-1379</v>
          </cell>
          <cell r="BL990">
            <v>1</v>
          </cell>
          <cell r="BN990">
            <v>-1379.55017119847</v>
          </cell>
          <cell r="BP990">
            <v>0</v>
          </cell>
          <cell r="BQ990">
            <v>0</v>
          </cell>
          <cell r="BS990">
            <v>0</v>
          </cell>
          <cell r="BW990">
            <v>-1379</v>
          </cell>
          <cell r="CC990">
            <v>0</v>
          </cell>
          <cell r="CD990">
            <v>0</v>
          </cell>
        </row>
        <row r="991">
          <cell r="C991" t="str">
            <v>15100TTAN150Allcustom3USD Total</v>
          </cell>
          <cell r="BK991">
            <v>-768</v>
          </cell>
          <cell r="BN991">
            <v>-767.72100718057891</v>
          </cell>
          <cell r="BP991">
            <v>0</v>
          </cell>
          <cell r="BS991">
            <v>0</v>
          </cell>
          <cell r="BW991">
            <v>-768</v>
          </cell>
          <cell r="CC991">
            <v>0</v>
          </cell>
          <cell r="CD991">
            <v>0</v>
          </cell>
        </row>
        <row r="992">
          <cell r="C992" t="str">
            <v>15100TTAN180TAllcustom3USD Total</v>
          </cell>
          <cell r="BK992">
            <v>-10</v>
          </cell>
          <cell r="BN992">
            <v>-9.9239190009090095</v>
          </cell>
          <cell r="BP992">
            <v>0</v>
          </cell>
          <cell r="BS992">
            <v>0</v>
          </cell>
          <cell r="BW992">
            <v>-10</v>
          </cell>
          <cell r="CC992">
            <v>0</v>
          </cell>
          <cell r="CD992">
            <v>0</v>
          </cell>
        </row>
        <row r="993">
          <cell r="C993" t="str">
            <v>15100TTAN190Allcustom3USD Total</v>
          </cell>
          <cell r="BK993">
            <v>0</v>
          </cell>
          <cell r="BN993">
            <v>-5.5290726540089402E-2</v>
          </cell>
          <cell r="BP993">
            <v>0</v>
          </cell>
          <cell r="BS993">
            <v>0</v>
          </cell>
          <cell r="BW993">
            <v>0</v>
          </cell>
          <cell r="CC993">
            <v>0</v>
          </cell>
          <cell r="CD993">
            <v>0</v>
          </cell>
        </row>
        <row r="994">
          <cell r="C994" t="str">
            <v>15100TTAN200TAllcustom3USD Total</v>
          </cell>
          <cell r="BK994">
            <v>-2157</v>
          </cell>
          <cell r="BL994">
            <v>1</v>
          </cell>
          <cell r="BM994">
            <v>0</v>
          </cell>
          <cell r="BN994">
            <v>-2157.2503881064981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W994">
            <v>-2157</v>
          </cell>
          <cell r="CC994">
            <v>0</v>
          </cell>
          <cell r="CD994">
            <v>0</v>
          </cell>
        </row>
        <row r="997">
          <cell r="C997" t="str">
            <v>21900TTAN140TM229USD Total</v>
          </cell>
          <cell r="E997">
            <v>0</v>
          </cell>
          <cell r="H997">
            <v>0</v>
          </cell>
          <cell r="J997">
            <v>0</v>
          </cell>
          <cell r="M997">
            <v>0</v>
          </cell>
          <cell r="O997">
            <v>0</v>
          </cell>
          <cell r="R997">
            <v>0</v>
          </cell>
          <cell r="T997">
            <v>0</v>
          </cell>
          <cell r="W997">
            <v>0</v>
          </cell>
          <cell r="Y997">
            <v>0</v>
          </cell>
          <cell r="AB997">
            <v>0</v>
          </cell>
          <cell r="AD997">
            <v>0</v>
          </cell>
          <cell r="AG997">
            <v>0</v>
          </cell>
          <cell r="AI997">
            <v>0</v>
          </cell>
          <cell r="AL997">
            <v>0</v>
          </cell>
          <cell r="AN997">
            <v>0</v>
          </cell>
          <cell r="AQ997">
            <v>0</v>
          </cell>
          <cell r="AS997">
            <v>0</v>
          </cell>
          <cell r="AV997">
            <v>0</v>
          </cell>
          <cell r="AX997">
            <v>0</v>
          </cell>
          <cell r="BA997">
            <v>0</v>
          </cell>
          <cell r="BC997">
            <v>0</v>
          </cell>
          <cell r="BE997">
            <v>0</v>
          </cell>
          <cell r="BH997">
            <v>0</v>
          </cell>
          <cell r="BI997">
            <v>0</v>
          </cell>
          <cell r="BK997">
            <v>0</v>
          </cell>
          <cell r="BM997">
            <v>0</v>
          </cell>
          <cell r="BN997">
            <v>0</v>
          </cell>
          <cell r="BP997">
            <v>0</v>
          </cell>
          <cell r="BS997">
            <v>0</v>
          </cell>
          <cell r="BW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N997">
            <v>0</v>
          </cell>
          <cell r="CQ997">
            <v>0</v>
          </cell>
        </row>
        <row r="998">
          <cell r="C998" t="str">
            <v>21900TTAN150M229USD Total</v>
          </cell>
          <cell r="E998">
            <v>0</v>
          </cell>
          <cell r="H998">
            <v>0</v>
          </cell>
          <cell r="J998">
            <v>0</v>
          </cell>
          <cell r="M998">
            <v>0</v>
          </cell>
          <cell r="O998">
            <v>0</v>
          </cell>
          <cell r="R998">
            <v>0</v>
          </cell>
          <cell r="T998">
            <v>0</v>
          </cell>
          <cell r="W998">
            <v>0</v>
          </cell>
          <cell r="Y998">
            <v>0</v>
          </cell>
          <cell r="AB998">
            <v>0</v>
          </cell>
          <cell r="AD998">
            <v>0</v>
          </cell>
          <cell r="AG998">
            <v>0</v>
          </cell>
          <cell r="AI998">
            <v>0</v>
          </cell>
          <cell r="AL998">
            <v>0</v>
          </cell>
          <cell r="AN998">
            <v>0</v>
          </cell>
          <cell r="AQ998">
            <v>0</v>
          </cell>
          <cell r="AS998">
            <v>0</v>
          </cell>
          <cell r="AV998">
            <v>0</v>
          </cell>
          <cell r="AX998">
            <v>0</v>
          </cell>
          <cell r="BA998">
            <v>0</v>
          </cell>
          <cell r="BC998">
            <v>0</v>
          </cell>
          <cell r="BE998">
            <v>0</v>
          </cell>
          <cell r="BH998">
            <v>0</v>
          </cell>
          <cell r="BI998">
            <v>0</v>
          </cell>
          <cell r="BK998">
            <v>0</v>
          </cell>
          <cell r="BM998">
            <v>0</v>
          </cell>
          <cell r="BN998">
            <v>0</v>
          </cell>
          <cell r="BP998">
            <v>0</v>
          </cell>
          <cell r="BS998">
            <v>0</v>
          </cell>
          <cell r="BW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N998">
            <v>0</v>
          </cell>
          <cell r="CQ998">
            <v>0</v>
          </cell>
        </row>
        <row r="999">
          <cell r="C999" t="str">
            <v>21900TTAN180TM229USD Total</v>
          </cell>
          <cell r="E999">
            <v>0</v>
          </cell>
          <cell r="H999">
            <v>0</v>
          </cell>
          <cell r="J999">
            <v>0</v>
          </cell>
          <cell r="M999">
            <v>0</v>
          </cell>
          <cell r="O999">
            <v>0</v>
          </cell>
          <cell r="R999">
            <v>0</v>
          </cell>
          <cell r="T999">
            <v>0</v>
          </cell>
          <cell r="W999">
            <v>0</v>
          </cell>
          <cell r="Y999">
            <v>0</v>
          </cell>
          <cell r="AB999">
            <v>0</v>
          </cell>
          <cell r="AD999">
            <v>0</v>
          </cell>
          <cell r="AG999">
            <v>0</v>
          </cell>
          <cell r="AI999">
            <v>0</v>
          </cell>
          <cell r="AL999">
            <v>0</v>
          </cell>
          <cell r="AN999">
            <v>0</v>
          </cell>
          <cell r="AQ999">
            <v>0</v>
          </cell>
          <cell r="AS999">
            <v>0</v>
          </cell>
          <cell r="AV999">
            <v>0</v>
          </cell>
          <cell r="AX999">
            <v>0</v>
          </cell>
          <cell r="BA999">
            <v>0</v>
          </cell>
          <cell r="BC999">
            <v>0</v>
          </cell>
          <cell r="BE999">
            <v>0</v>
          </cell>
          <cell r="BH999">
            <v>0</v>
          </cell>
          <cell r="BI999">
            <v>0</v>
          </cell>
          <cell r="BK999">
            <v>0</v>
          </cell>
          <cell r="BM999">
            <v>0</v>
          </cell>
          <cell r="BN999">
            <v>0</v>
          </cell>
          <cell r="BP999">
            <v>0</v>
          </cell>
          <cell r="BS999">
            <v>0</v>
          </cell>
          <cell r="BW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N999">
            <v>0</v>
          </cell>
          <cell r="CQ999">
            <v>0</v>
          </cell>
        </row>
        <row r="1000">
          <cell r="C1000" t="str">
            <v>21900TTAN190M229USD Total</v>
          </cell>
          <cell r="E1000">
            <v>0</v>
          </cell>
          <cell r="F1000">
            <v>0</v>
          </cell>
          <cell r="H1000">
            <v>0</v>
          </cell>
          <cell r="J1000">
            <v>0</v>
          </cell>
          <cell r="K1000">
            <v>0</v>
          </cell>
          <cell r="M1000">
            <v>0</v>
          </cell>
          <cell r="O1000">
            <v>0</v>
          </cell>
          <cell r="P1000">
            <v>0</v>
          </cell>
          <cell r="R1000">
            <v>0</v>
          </cell>
          <cell r="T1000">
            <v>0</v>
          </cell>
          <cell r="U1000">
            <v>0</v>
          </cell>
          <cell r="W1000">
            <v>0</v>
          </cell>
          <cell r="Y1000">
            <v>0</v>
          </cell>
          <cell r="Z1000">
            <v>0</v>
          </cell>
          <cell r="AB1000">
            <v>0</v>
          </cell>
          <cell r="AD1000">
            <v>0</v>
          </cell>
          <cell r="AE1000">
            <v>0</v>
          </cell>
          <cell r="AG1000">
            <v>0</v>
          </cell>
          <cell r="AI1000">
            <v>0</v>
          </cell>
          <cell r="AJ1000">
            <v>0</v>
          </cell>
          <cell r="AL1000">
            <v>0</v>
          </cell>
          <cell r="AN1000">
            <v>0</v>
          </cell>
          <cell r="AO1000">
            <v>0</v>
          </cell>
          <cell r="AQ1000">
            <v>0</v>
          </cell>
          <cell r="AS1000">
            <v>0</v>
          </cell>
          <cell r="AT1000">
            <v>0</v>
          </cell>
          <cell r="AV1000">
            <v>0</v>
          </cell>
          <cell r="AX1000">
            <v>0</v>
          </cell>
          <cell r="AY1000">
            <v>0</v>
          </cell>
          <cell r="BA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H1000">
            <v>0</v>
          </cell>
          <cell r="BI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P1000">
            <v>0</v>
          </cell>
          <cell r="BQ1000">
            <v>0</v>
          </cell>
          <cell r="BS1000">
            <v>0</v>
          </cell>
          <cell r="BW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N1000">
            <v>0</v>
          </cell>
          <cell r="CO1000">
            <v>0</v>
          </cell>
          <cell r="CQ1000">
            <v>0</v>
          </cell>
        </row>
        <row r="1001">
          <cell r="C1001" t="str">
            <v>21900TAllcustom2M229USD Total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W1001">
            <v>0</v>
          </cell>
          <cell r="CB1001">
            <v>0</v>
          </cell>
          <cell r="CC1001">
            <v>0</v>
          </cell>
          <cell r="CD1001">
            <v>0</v>
          </cell>
          <cell r="CF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</row>
        <row r="1004">
          <cell r="C1004" t="str">
            <v>21900TTAN140TM230USD Total</v>
          </cell>
          <cell r="BK1004">
            <v>-45</v>
          </cell>
          <cell r="BL1004">
            <v>0</v>
          </cell>
          <cell r="BN1004">
            <v>-44.594258147660803</v>
          </cell>
          <cell r="BP1004">
            <v>0</v>
          </cell>
          <cell r="BQ1004">
            <v>0</v>
          </cell>
          <cell r="BS1004">
            <v>0</v>
          </cell>
          <cell r="BW1004">
            <v>-45</v>
          </cell>
          <cell r="CC1004">
            <v>0</v>
          </cell>
          <cell r="CD1004">
            <v>0</v>
          </cell>
        </row>
        <row r="1005">
          <cell r="C1005" t="str">
            <v>21900TTAN150M230USD Total</v>
          </cell>
          <cell r="BK1005">
            <v>-6</v>
          </cell>
          <cell r="BN1005">
            <v>-6.0589105846439999</v>
          </cell>
          <cell r="BP1005">
            <v>0</v>
          </cell>
          <cell r="BS1005">
            <v>0</v>
          </cell>
          <cell r="BW1005">
            <v>-6</v>
          </cell>
          <cell r="CC1005">
            <v>0</v>
          </cell>
          <cell r="CD1005">
            <v>0</v>
          </cell>
        </row>
        <row r="1006">
          <cell r="C1006" t="str">
            <v>21900TTAN180TM230USD Total</v>
          </cell>
          <cell r="BK1006">
            <v>2</v>
          </cell>
          <cell r="BN1006">
            <v>1.8203182795666601</v>
          </cell>
          <cell r="BP1006">
            <v>0</v>
          </cell>
          <cell r="BS1006">
            <v>0</v>
          </cell>
          <cell r="BW1006">
            <v>2</v>
          </cell>
          <cell r="CC1006">
            <v>0</v>
          </cell>
          <cell r="CD1006">
            <v>0</v>
          </cell>
        </row>
        <row r="1007">
          <cell r="C1007" t="str">
            <v>21900TTAN190M230USD Total</v>
          </cell>
          <cell r="BK1007">
            <v>-7</v>
          </cell>
          <cell r="BN1007">
            <v>-7.29700856883525</v>
          </cell>
          <cell r="BP1007">
            <v>0</v>
          </cell>
          <cell r="BS1007">
            <v>0</v>
          </cell>
          <cell r="BW1007">
            <v>-7</v>
          </cell>
          <cell r="CC1007">
            <v>0</v>
          </cell>
          <cell r="CD1007">
            <v>0</v>
          </cell>
        </row>
        <row r="1008">
          <cell r="C1008" t="str">
            <v>21900TAllcustom2M230USD Total</v>
          </cell>
          <cell r="BK1008">
            <v>-56</v>
          </cell>
          <cell r="BL1008">
            <v>0</v>
          </cell>
          <cell r="BM1008">
            <v>0</v>
          </cell>
          <cell r="BN1008">
            <v>-56.129859021573395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W1008">
            <v>-56</v>
          </cell>
          <cell r="CC1008">
            <v>0</v>
          </cell>
          <cell r="CD1008">
            <v>0</v>
          </cell>
          <cell r="CF1008">
            <v>0</v>
          </cell>
        </row>
        <row r="1011">
          <cell r="C1011" t="str">
            <v>21900TTAN140TM420USD Total</v>
          </cell>
          <cell r="BK1011">
            <v>-2</v>
          </cell>
          <cell r="BL1011">
            <v>0</v>
          </cell>
          <cell r="BN1011">
            <v>-1.8845228959110401</v>
          </cell>
          <cell r="BP1011">
            <v>0</v>
          </cell>
          <cell r="BQ1011">
            <v>0</v>
          </cell>
          <cell r="BS1011">
            <v>0</v>
          </cell>
          <cell r="BU1011">
            <v>0</v>
          </cell>
          <cell r="BV1011">
            <v>0</v>
          </cell>
          <cell r="BW1011">
            <v>-2</v>
          </cell>
          <cell r="CC1011">
            <v>0</v>
          </cell>
          <cell r="CD1011">
            <v>0</v>
          </cell>
        </row>
        <row r="1012">
          <cell r="C1012" t="str">
            <v>21900TTAN150M420USD Total</v>
          </cell>
          <cell r="BK1012">
            <v>-11</v>
          </cell>
          <cell r="BN1012">
            <v>-10.9766053268833</v>
          </cell>
          <cell r="BP1012">
            <v>0</v>
          </cell>
          <cell r="BS1012">
            <v>0</v>
          </cell>
          <cell r="BU1012">
            <v>0</v>
          </cell>
          <cell r="BV1012">
            <v>0</v>
          </cell>
          <cell r="BW1012">
            <v>-11</v>
          </cell>
          <cell r="CC1012">
            <v>0</v>
          </cell>
          <cell r="CD1012">
            <v>0</v>
          </cell>
        </row>
        <row r="1013">
          <cell r="C1013" t="str">
            <v>21900TTAN180TM420USD Total</v>
          </cell>
          <cell r="BK1013">
            <v>-3</v>
          </cell>
          <cell r="BN1013">
            <v>-2.5192720766502696</v>
          </cell>
          <cell r="BP1013">
            <v>0</v>
          </cell>
          <cell r="BS1013">
            <v>0</v>
          </cell>
          <cell r="BU1013">
            <v>0</v>
          </cell>
          <cell r="BV1013">
            <v>0</v>
          </cell>
          <cell r="BW1013">
            <v>-3</v>
          </cell>
          <cell r="CC1013">
            <v>0</v>
          </cell>
          <cell r="CD1013">
            <v>0</v>
          </cell>
        </row>
        <row r="1014">
          <cell r="C1014" t="str">
            <v>21900TTAN190M420USD Total</v>
          </cell>
          <cell r="BK1014">
            <v>0</v>
          </cell>
          <cell r="BN1014">
            <v>-0.25828074984786298</v>
          </cell>
          <cell r="BP1014">
            <v>0</v>
          </cell>
          <cell r="BS1014">
            <v>0</v>
          </cell>
          <cell r="BU1014">
            <v>0</v>
          </cell>
          <cell r="BV1014">
            <v>0</v>
          </cell>
          <cell r="BW1014">
            <v>0</v>
          </cell>
          <cell r="CC1014">
            <v>0</v>
          </cell>
          <cell r="CD1014">
            <v>0</v>
          </cell>
        </row>
        <row r="1015">
          <cell r="C1015" t="str">
            <v>21900TAllcustom2M420USD Total</v>
          </cell>
          <cell r="BK1015">
            <v>-16</v>
          </cell>
          <cell r="BL1015">
            <v>0</v>
          </cell>
          <cell r="BM1015">
            <v>0</v>
          </cell>
          <cell r="BN1015">
            <v>-15.638681049292472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W1015">
            <v>-16</v>
          </cell>
          <cell r="CC1015">
            <v>0</v>
          </cell>
          <cell r="CD1015">
            <v>0</v>
          </cell>
          <cell r="CF1015">
            <v>0</v>
          </cell>
        </row>
        <row r="1018">
          <cell r="C1018" t="str">
            <v>21900TTAN140TM600TUSD Total</v>
          </cell>
          <cell r="BK1018">
            <v>1488</v>
          </cell>
          <cell r="BL1018">
            <v>1</v>
          </cell>
          <cell r="BN1018">
            <v>1487.22683949833</v>
          </cell>
          <cell r="BP1018">
            <v>0</v>
          </cell>
          <cell r="BQ1018">
            <v>0</v>
          </cell>
          <cell r="BS1018">
            <v>0</v>
          </cell>
          <cell r="BU1018">
            <v>1</v>
          </cell>
          <cell r="BV1018">
            <v>0</v>
          </cell>
          <cell r="BW1018">
            <v>1488</v>
          </cell>
          <cell r="CC1018">
            <v>0</v>
          </cell>
          <cell r="CD1018">
            <v>0</v>
          </cell>
        </row>
        <row r="1019">
          <cell r="C1019" t="str">
            <v>21900TTAN150M600TUSD Total</v>
          </cell>
          <cell r="BK1019">
            <v>954</v>
          </cell>
          <cell r="BN1019">
            <v>954.38332137587201</v>
          </cell>
          <cell r="BP1019">
            <v>0</v>
          </cell>
          <cell r="BS1019">
            <v>0</v>
          </cell>
          <cell r="BU1019">
            <v>0</v>
          </cell>
          <cell r="BV1019">
            <v>0</v>
          </cell>
          <cell r="BW1019">
            <v>954</v>
          </cell>
          <cell r="CC1019">
            <v>0</v>
          </cell>
          <cell r="CD1019">
            <v>0</v>
          </cell>
        </row>
        <row r="1020">
          <cell r="C1020" t="str">
            <v>21900TTAN180TM600TUSD Total</v>
          </cell>
          <cell r="BK1020">
            <v>14</v>
          </cell>
          <cell r="BN1020">
            <v>14.1589148952659</v>
          </cell>
          <cell r="BP1020">
            <v>0</v>
          </cell>
          <cell r="BS1020">
            <v>0</v>
          </cell>
          <cell r="BU1020">
            <v>0</v>
          </cell>
          <cell r="BV1020">
            <v>0</v>
          </cell>
          <cell r="BW1020">
            <v>14</v>
          </cell>
          <cell r="CC1020">
            <v>0</v>
          </cell>
          <cell r="CD1020">
            <v>0</v>
          </cell>
        </row>
        <row r="1021">
          <cell r="C1021" t="str">
            <v>21900TTAN190M600TUSD Total</v>
          </cell>
          <cell r="BK1021">
            <v>-2909</v>
          </cell>
          <cell r="BN1021">
            <v>-2909.1523059207502</v>
          </cell>
          <cell r="BP1021">
            <v>0</v>
          </cell>
          <cell r="BS1021">
            <v>0</v>
          </cell>
          <cell r="BU1021">
            <v>0</v>
          </cell>
          <cell r="BV1021">
            <v>0</v>
          </cell>
          <cell r="BW1021">
            <v>-2909</v>
          </cell>
          <cell r="CC1021">
            <v>0</v>
          </cell>
          <cell r="CD1021">
            <v>0</v>
          </cell>
        </row>
        <row r="1022">
          <cell r="C1022" t="str">
            <v>21900TAllcustom2M600TUSD Total</v>
          </cell>
          <cell r="BK1022">
            <v>-453</v>
          </cell>
          <cell r="BL1022">
            <v>1</v>
          </cell>
          <cell r="BM1022">
            <v>0</v>
          </cell>
          <cell r="BN1022">
            <v>-453.38323015128253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U1022">
            <v>1</v>
          </cell>
          <cell r="BV1022">
            <v>0</v>
          </cell>
          <cell r="BW1022">
            <v>-453</v>
          </cell>
          <cell r="CC1022">
            <v>0</v>
          </cell>
          <cell r="CD1022">
            <v>0</v>
          </cell>
          <cell r="CF1022">
            <v>0</v>
          </cell>
        </row>
        <row r="1025">
          <cell r="C1025" t="str">
            <v>21900TTAN140TM510USD Total</v>
          </cell>
          <cell r="BK1025">
            <v>-414</v>
          </cell>
          <cell r="BL1025">
            <v>1</v>
          </cell>
          <cell r="BN1025">
            <v>-414.56597405635205</v>
          </cell>
          <cell r="BP1025">
            <v>0</v>
          </cell>
          <cell r="BQ1025">
            <v>0</v>
          </cell>
          <cell r="BS1025">
            <v>0</v>
          </cell>
          <cell r="BU1025">
            <v>1</v>
          </cell>
          <cell r="BV1025">
            <v>0</v>
          </cell>
          <cell r="BW1025">
            <v>-414</v>
          </cell>
          <cell r="CC1025">
            <v>0</v>
          </cell>
          <cell r="CD1025">
            <v>0</v>
          </cell>
        </row>
        <row r="1026">
          <cell r="C1026" t="str">
            <v>21900TTAN150M510USD Total</v>
          </cell>
          <cell r="BK1026">
            <v>0</v>
          </cell>
          <cell r="BN1026">
            <v>-0.283264529722276</v>
          </cell>
          <cell r="BP1026">
            <v>0</v>
          </cell>
          <cell r="BS1026">
            <v>0</v>
          </cell>
          <cell r="BU1026">
            <v>0</v>
          </cell>
          <cell r="BV1026">
            <v>0</v>
          </cell>
          <cell r="BW1026">
            <v>0</v>
          </cell>
          <cell r="CC1026">
            <v>0</v>
          </cell>
          <cell r="CD1026">
            <v>0</v>
          </cell>
        </row>
        <row r="1027">
          <cell r="C1027" t="str">
            <v>21900TTAN180TM510USD Total</v>
          </cell>
          <cell r="BK1027">
            <v>-8</v>
          </cell>
          <cell r="BN1027">
            <v>-7.51171391810733</v>
          </cell>
          <cell r="BP1027">
            <v>0</v>
          </cell>
          <cell r="BS1027">
            <v>0</v>
          </cell>
          <cell r="BU1027">
            <v>0</v>
          </cell>
          <cell r="BV1027">
            <v>0</v>
          </cell>
          <cell r="BW1027">
            <v>-8</v>
          </cell>
          <cell r="CC1027">
            <v>0</v>
          </cell>
          <cell r="CD1027">
            <v>0</v>
          </cell>
        </row>
        <row r="1028">
          <cell r="C1028" t="str">
            <v>21900TTAN190M510USD Total</v>
          </cell>
          <cell r="BK1028">
            <v>-31</v>
          </cell>
          <cell r="BN1028">
            <v>-31.0232668222874</v>
          </cell>
          <cell r="BP1028">
            <v>0</v>
          </cell>
          <cell r="BS1028">
            <v>0</v>
          </cell>
          <cell r="BU1028">
            <v>0</v>
          </cell>
          <cell r="BV1028">
            <v>0</v>
          </cell>
          <cell r="BW1028">
            <v>-31</v>
          </cell>
          <cell r="CC1028">
            <v>0</v>
          </cell>
          <cell r="CD1028">
            <v>0</v>
          </cell>
        </row>
        <row r="1029">
          <cell r="C1029" t="str">
            <v>21900TAllcustom2M510USD Total</v>
          </cell>
          <cell r="BK1029">
            <v>-453</v>
          </cell>
          <cell r="BL1029">
            <v>1</v>
          </cell>
          <cell r="BM1029">
            <v>0</v>
          </cell>
          <cell r="BN1029">
            <v>-453.38421932646901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U1029">
            <v>1</v>
          </cell>
          <cell r="BV1029">
            <v>0</v>
          </cell>
          <cell r="BW1029">
            <v>-453</v>
          </cell>
          <cell r="CC1029">
            <v>0</v>
          </cell>
          <cell r="CD1029">
            <v>0</v>
          </cell>
          <cell r="CF1029">
            <v>0</v>
          </cell>
        </row>
        <row r="1033">
          <cell r="C1033" t="str">
            <v>62100TTAN140TM175USD Total</v>
          </cell>
          <cell r="BK1033">
            <v>0</v>
          </cell>
          <cell r="BL1033">
            <v>0</v>
          </cell>
          <cell r="BN1033">
            <v>0</v>
          </cell>
          <cell r="BP1033">
            <v>0</v>
          </cell>
          <cell r="BQ1033">
            <v>0</v>
          </cell>
          <cell r="BS1033">
            <v>0</v>
          </cell>
          <cell r="BU1033">
            <v>0</v>
          </cell>
          <cell r="BV1033">
            <v>0</v>
          </cell>
          <cell r="BW1033">
            <v>0</v>
          </cell>
          <cell r="CD1033">
            <v>0</v>
          </cell>
        </row>
        <row r="1034">
          <cell r="C1034" t="str">
            <v>62100TTAN150M175USD Total</v>
          </cell>
          <cell r="BK1034">
            <v>0</v>
          </cell>
          <cell r="BN1034">
            <v>0</v>
          </cell>
          <cell r="BP1034">
            <v>0</v>
          </cell>
          <cell r="BS1034">
            <v>0</v>
          </cell>
          <cell r="BU1034">
            <v>0</v>
          </cell>
          <cell r="BV1034">
            <v>0</v>
          </cell>
          <cell r="BW1034">
            <v>0</v>
          </cell>
          <cell r="CD1034">
            <v>0</v>
          </cell>
          <cell r="CF1034">
            <v>0</v>
          </cell>
        </row>
        <row r="1035">
          <cell r="C1035" t="str">
            <v>62100TTAN180TM175USD Total</v>
          </cell>
          <cell r="BK1035">
            <v>0</v>
          </cell>
          <cell r="BN1035">
            <v>0</v>
          </cell>
          <cell r="BP1035">
            <v>0</v>
          </cell>
          <cell r="BS1035">
            <v>0</v>
          </cell>
          <cell r="BU1035">
            <v>0</v>
          </cell>
          <cell r="BV1035">
            <v>0</v>
          </cell>
          <cell r="BW1035">
            <v>0</v>
          </cell>
          <cell r="CD1035">
            <v>0</v>
          </cell>
          <cell r="CF1035">
            <v>0</v>
          </cell>
        </row>
        <row r="1036">
          <cell r="C1036" t="str">
            <v>62100TTAN190M175USD Total</v>
          </cell>
          <cell r="BK1036">
            <v>0</v>
          </cell>
          <cell r="BN1036">
            <v>0</v>
          </cell>
          <cell r="BP1036">
            <v>0</v>
          </cell>
          <cell r="BS1036">
            <v>0</v>
          </cell>
          <cell r="BU1036">
            <v>0</v>
          </cell>
          <cell r="BV1036">
            <v>0</v>
          </cell>
          <cell r="BW1036">
            <v>0</v>
          </cell>
          <cell r="CD1036">
            <v>0</v>
          </cell>
          <cell r="CF1036">
            <v>0</v>
          </cell>
        </row>
        <row r="1037">
          <cell r="C1037" t="str">
            <v>62100TAllcustom2M175USD Total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U1037">
            <v>0</v>
          </cell>
          <cell r="BV1037">
            <v>0</v>
          </cell>
          <cell r="BW1037">
            <v>0</v>
          </cell>
          <cell r="CD1037">
            <v>0</v>
          </cell>
          <cell r="CF1037">
            <v>0</v>
          </cell>
        </row>
        <row r="1041">
          <cell r="C1041" t="str">
            <v>62352TAllcustom2Allcustom3USD Total</v>
          </cell>
          <cell r="BK1041">
            <v>545</v>
          </cell>
          <cell r="BN1041">
            <v>544.79604324956597</v>
          </cell>
          <cell r="BP1041">
            <v>0</v>
          </cell>
          <cell r="BQ1041">
            <v>0</v>
          </cell>
          <cell r="BS1041">
            <v>0</v>
          </cell>
          <cell r="BW1041">
            <v>545</v>
          </cell>
          <cell r="CD1041">
            <v>0</v>
          </cell>
          <cell r="CF1041">
            <v>0</v>
          </cell>
        </row>
        <row r="1042">
          <cell r="C1042" t="str">
            <v>62354TAllcustom2Allcustom3USD Total</v>
          </cell>
          <cell r="BK1042">
            <v>23</v>
          </cell>
          <cell r="BN1042">
            <v>22.733031737183602</v>
          </cell>
          <cell r="BP1042">
            <v>0</v>
          </cell>
          <cell r="BS1042">
            <v>0</v>
          </cell>
          <cell r="BW1042">
            <v>23</v>
          </cell>
        </row>
        <row r="1043">
          <cell r="C1043" t="str">
            <v>62356TAllcustom2Allcustom3USD Total</v>
          </cell>
          <cell r="BK1043">
            <v>73</v>
          </cell>
          <cell r="BN1043">
            <v>72.885843155727699</v>
          </cell>
          <cell r="BP1043">
            <v>0</v>
          </cell>
          <cell r="BS1043">
            <v>0</v>
          </cell>
          <cell r="BW1043">
            <v>73</v>
          </cell>
          <cell r="CD1043">
            <v>0</v>
          </cell>
        </row>
        <row r="1044">
          <cell r="C1044" t="str">
            <v>25772Allcustom2Allcustom3USD Total</v>
          </cell>
          <cell r="BK1044">
            <v>296</v>
          </cell>
          <cell r="BN1044">
            <v>296.294227628307</v>
          </cell>
          <cell r="BP1044">
            <v>0</v>
          </cell>
          <cell r="BS1044">
            <v>0</v>
          </cell>
          <cell r="BW1044">
            <v>296</v>
          </cell>
          <cell r="CD1044">
            <v>0</v>
          </cell>
        </row>
        <row r="1045">
          <cell r="C1045" t="str">
            <v>25750TAllcustom2Allcustom3USD Total</v>
          </cell>
          <cell r="BK1045">
            <v>20</v>
          </cell>
          <cell r="BN1045">
            <v>20.4037100147461</v>
          </cell>
          <cell r="BP1045">
            <v>0</v>
          </cell>
          <cell r="BS1045">
            <v>0</v>
          </cell>
          <cell r="BW1045">
            <v>20</v>
          </cell>
          <cell r="CD1045">
            <v>0</v>
          </cell>
        </row>
        <row r="1046">
          <cell r="C1046" t="str">
            <v>25775Allcustom2Allcustom3USD Total</v>
          </cell>
          <cell r="BK1046">
            <v>19</v>
          </cell>
          <cell r="BN1046">
            <v>19.198388058806199</v>
          </cell>
          <cell r="BP1046">
            <v>0</v>
          </cell>
          <cell r="BS1046">
            <v>0</v>
          </cell>
          <cell r="BW1046">
            <v>19</v>
          </cell>
          <cell r="CD1046">
            <v>0</v>
          </cell>
        </row>
        <row r="1047">
          <cell r="C1047" t="str">
            <v>Other_receivables_other_USD</v>
          </cell>
          <cell r="BK1047">
            <v>845</v>
          </cell>
          <cell r="BL1047">
            <v>-1</v>
          </cell>
          <cell r="BM1047">
            <v>0</v>
          </cell>
          <cell r="BN1047">
            <v>845.43963327026052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W1047">
            <v>845</v>
          </cell>
        </row>
        <row r="1048">
          <cell r="C1048" t="str">
            <v>62360TAllcustom2Allcustom3USD Total</v>
          </cell>
          <cell r="BK1048">
            <v>1821</v>
          </cell>
          <cell r="BL1048">
            <v>-1</v>
          </cell>
          <cell r="BM1048">
            <v>0</v>
          </cell>
          <cell r="BN1048">
            <v>1821.7508771145972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W1048">
            <v>1821</v>
          </cell>
          <cell r="CD1048">
            <v>0</v>
          </cell>
          <cell r="CF1048">
            <v>0</v>
          </cell>
        </row>
        <row r="1051">
          <cell r="C1051" t="str">
            <v>62357TAllcustom2Allcustom3USD Total</v>
          </cell>
          <cell r="BK1051">
            <v>641</v>
          </cell>
          <cell r="BL1051">
            <v>1</v>
          </cell>
          <cell r="BN1051">
            <v>640.41491814247797</v>
          </cell>
          <cell r="BP1051">
            <v>0</v>
          </cell>
          <cell r="BS1051">
            <v>0</v>
          </cell>
          <cell r="BU1051">
            <v>1</v>
          </cell>
          <cell r="BV1051">
            <v>0</v>
          </cell>
          <cell r="BW1051">
            <v>641</v>
          </cell>
          <cell r="CD1051">
            <v>0</v>
          </cell>
        </row>
        <row r="1052">
          <cell r="C1052" t="str">
            <v>62358TAllcustom2Allcustom3USD Total</v>
          </cell>
          <cell r="BK1052">
            <v>1180</v>
          </cell>
          <cell r="BL1052">
            <v>-1</v>
          </cell>
          <cell r="BN1052">
            <v>1181.3359589721201</v>
          </cell>
          <cell r="BP1052">
            <v>0</v>
          </cell>
          <cell r="BQ1052">
            <v>0</v>
          </cell>
          <cell r="BS1052">
            <v>0</v>
          </cell>
          <cell r="BU1052">
            <v>-1</v>
          </cell>
          <cell r="BV1052">
            <v>0</v>
          </cell>
          <cell r="BW1052">
            <v>1180</v>
          </cell>
          <cell r="CD1052">
            <v>0</v>
          </cell>
          <cell r="CF1052">
            <v>0</v>
          </cell>
        </row>
        <row r="1057">
          <cell r="C1057" t="str">
            <v>61105SHA410M881CUSD Total</v>
          </cell>
          <cell r="BK1057">
            <v>61075</v>
          </cell>
          <cell r="BN1057">
            <v>61075</v>
          </cell>
          <cell r="BW1057">
            <v>61075</v>
          </cell>
          <cell r="CD1057">
            <v>0</v>
          </cell>
        </row>
        <row r="1058">
          <cell r="C1058" t="str">
            <v>61105SHA410M882USD Total</v>
          </cell>
          <cell r="BK1058">
            <v>25425</v>
          </cell>
          <cell r="BN1058">
            <v>25425</v>
          </cell>
          <cell r="BW1058">
            <v>25425</v>
          </cell>
          <cell r="CD1058">
            <v>0</v>
          </cell>
        </row>
        <row r="1059">
          <cell r="C1059" t="str">
            <v>61105SHA410M883USD Total</v>
          </cell>
          <cell r="BK1059">
            <v>0</v>
          </cell>
          <cell r="BN1059">
            <v>0</v>
          </cell>
          <cell r="BW1059">
            <v>0</v>
          </cell>
          <cell r="CD1059">
            <v>0</v>
          </cell>
        </row>
        <row r="1060">
          <cell r="C1060" t="str">
            <v>61105SHA410M889USD Total</v>
          </cell>
          <cell r="BK1060">
            <v>86500</v>
          </cell>
          <cell r="BN1060">
            <v>86500</v>
          </cell>
          <cell r="BW1060">
            <v>86500</v>
          </cell>
          <cell r="CD1060">
            <v>0</v>
          </cell>
        </row>
        <row r="1061">
          <cell r="C1061" t="str">
            <v>61105SHA410M880TUSD Total</v>
          </cell>
          <cell r="BK1061">
            <v>0</v>
          </cell>
          <cell r="BN1061">
            <v>0</v>
          </cell>
          <cell r="BW1061">
            <v>0</v>
          </cell>
          <cell r="CD1061">
            <v>0</v>
          </cell>
        </row>
        <row r="1063">
          <cell r="C1063" t="str">
            <v>61105SHA420M881CUSD Total</v>
          </cell>
          <cell r="BK1063">
            <v>342066</v>
          </cell>
          <cell r="BN1063">
            <v>342066</v>
          </cell>
          <cell r="BW1063">
            <v>342066</v>
          </cell>
          <cell r="CD1063">
            <v>0</v>
          </cell>
        </row>
        <row r="1064">
          <cell r="C1064" t="str">
            <v>61105SHA420M882USD Total</v>
          </cell>
          <cell r="BK1064">
            <v>106815</v>
          </cell>
          <cell r="BN1064">
            <v>106815</v>
          </cell>
          <cell r="BW1064">
            <v>106815</v>
          </cell>
          <cell r="CD1064">
            <v>0</v>
          </cell>
        </row>
        <row r="1065">
          <cell r="C1065" t="str">
            <v>61105SHA420M883USD Total</v>
          </cell>
          <cell r="BK1065">
            <v>16956</v>
          </cell>
          <cell r="BN1065">
            <v>16956</v>
          </cell>
          <cell r="BW1065">
            <v>16956</v>
          </cell>
          <cell r="CD1065">
            <v>0</v>
          </cell>
        </row>
        <row r="1066">
          <cell r="C1066" t="str">
            <v>61105SHA420M889USD Total</v>
          </cell>
          <cell r="BK1066">
            <v>346118</v>
          </cell>
          <cell r="BN1066">
            <v>346118</v>
          </cell>
          <cell r="BW1066">
            <v>346118</v>
          </cell>
          <cell r="CD1066">
            <v>0</v>
          </cell>
        </row>
        <row r="1067">
          <cell r="C1067" t="str">
            <v>61105SHA420M880TUSD Total</v>
          </cell>
          <cell r="BK1067">
            <v>85807</v>
          </cell>
          <cell r="BN1067">
            <v>85807</v>
          </cell>
          <cell r="BW1067">
            <v>85807</v>
          </cell>
          <cell r="CD1067">
            <v>0</v>
          </cell>
        </row>
        <row r="1069">
          <cell r="C1069" t="str">
            <v>61105Allcustom2M881CUSD Total</v>
          </cell>
          <cell r="BK1069">
            <v>403141</v>
          </cell>
          <cell r="BN1069">
            <v>403141</v>
          </cell>
          <cell r="BW1069">
            <v>403141</v>
          </cell>
          <cell r="CD1069">
            <v>0</v>
          </cell>
        </row>
        <row r="1070">
          <cell r="C1070" t="str">
            <v>61105Allcustom2M882USD Total</v>
          </cell>
          <cell r="BK1070">
            <v>132240</v>
          </cell>
          <cell r="BN1070">
            <v>132240</v>
          </cell>
          <cell r="BW1070">
            <v>132240</v>
          </cell>
          <cell r="CD1070">
            <v>0</v>
          </cell>
        </row>
        <row r="1071">
          <cell r="C1071" t="str">
            <v>61105Allcustom2M883USD Total</v>
          </cell>
          <cell r="BK1071">
            <v>16956</v>
          </cell>
          <cell r="BN1071">
            <v>16956</v>
          </cell>
          <cell r="BW1071">
            <v>16956</v>
          </cell>
          <cell r="CD1071">
            <v>0</v>
          </cell>
        </row>
        <row r="1072">
          <cell r="C1072" t="str">
            <v>61105Allcustom2M889USD Total</v>
          </cell>
          <cell r="BK1072">
            <v>432618</v>
          </cell>
          <cell r="BN1072">
            <v>432618</v>
          </cell>
          <cell r="BW1072">
            <v>432618</v>
          </cell>
          <cell r="CD1072">
            <v>0</v>
          </cell>
        </row>
        <row r="1073">
          <cell r="C1073" t="str">
            <v>61105Allcustom2M880TUSD Total</v>
          </cell>
          <cell r="BK1073">
            <v>85807</v>
          </cell>
          <cell r="BN1073">
            <v>85807</v>
          </cell>
          <cell r="BW1073">
            <v>85807</v>
          </cell>
          <cell r="CD1073">
            <v>0</v>
          </cell>
        </row>
        <row r="1075">
          <cell r="C1075" t="str">
            <v>61100Allcustom2M881CUSD Total</v>
          </cell>
          <cell r="BK1075">
            <v>21978000</v>
          </cell>
          <cell r="BN1075">
            <v>21978000</v>
          </cell>
          <cell r="BW1075">
            <v>21978000</v>
          </cell>
          <cell r="CD1075">
            <v>0</v>
          </cell>
        </row>
        <row r="1079">
          <cell r="C1079" t="str">
            <v>50535TPRO110M160USD Total</v>
          </cell>
          <cell r="BK1079">
            <v>25</v>
          </cell>
          <cell r="BN1079">
            <v>24.893965219999998</v>
          </cell>
          <cell r="BP1079">
            <v>0</v>
          </cell>
          <cell r="BS1079">
            <v>0</v>
          </cell>
          <cell r="BW1079">
            <v>25</v>
          </cell>
          <cell r="CC1079">
            <v>0</v>
          </cell>
          <cell r="CD1079">
            <v>0</v>
          </cell>
        </row>
        <row r="1080">
          <cell r="C1080" t="str">
            <v>50535TPRO120M160USD Total</v>
          </cell>
          <cell r="BK1080">
            <v>7</v>
          </cell>
          <cell r="BN1080">
            <v>6.6074586634355805</v>
          </cell>
          <cell r="BP1080">
            <v>0</v>
          </cell>
          <cell r="BS1080">
            <v>0</v>
          </cell>
          <cell r="BW1080">
            <v>7</v>
          </cell>
          <cell r="CC1080">
            <v>0</v>
          </cell>
          <cell r="CD1080">
            <v>0</v>
          </cell>
        </row>
        <row r="1081">
          <cell r="C1081" t="str">
            <v>50535TPRO210TM160USD Total</v>
          </cell>
          <cell r="BK1081">
            <v>303</v>
          </cell>
          <cell r="BN1081">
            <v>302.720836663954</v>
          </cell>
          <cell r="BP1081">
            <v>0</v>
          </cell>
          <cell r="BS1081">
            <v>0</v>
          </cell>
          <cell r="BW1081">
            <v>303</v>
          </cell>
          <cell r="CC1081">
            <v>0</v>
          </cell>
          <cell r="CD1081">
            <v>0</v>
          </cell>
        </row>
        <row r="1082">
          <cell r="C1082" t="str">
            <v>50535TPRO200TM160USD Total</v>
          </cell>
          <cell r="BK1082">
            <v>80</v>
          </cell>
          <cell r="BL1082">
            <v>-1</v>
          </cell>
          <cell r="BN1082">
            <v>80.822411450326911</v>
          </cell>
          <cell r="BP1082">
            <v>0</v>
          </cell>
          <cell r="BQ1082">
            <v>0</v>
          </cell>
          <cell r="BS1082">
            <v>0</v>
          </cell>
          <cell r="BW1082">
            <v>80</v>
          </cell>
          <cell r="CC1082">
            <v>0</v>
          </cell>
          <cell r="CD1082">
            <v>0</v>
          </cell>
        </row>
        <row r="1083">
          <cell r="C1083" t="str">
            <v>50535TAllcustom2M160USD Total</v>
          </cell>
          <cell r="BK1083">
            <v>415</v>
          </cell>
          <cell r="BL1083">
            <v>-1</v>
          </cell>
          <cell r="BM1083">
            <v>0</v>
          </cell>
          <cell r="BN1083">
            <v>415.04467199771648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W1083">
            <v>415</v>
          </cell>
          <cell r="CC1083">
            <v>0</v>
          </cell>
          <cell r="CD1083">
            <v>0</v>
          </cell>
          <cell r="CF1083">
            <v>0</v>
          </cell>
        </row>
        <row r="1086">
          <cell r="C1086" t="str">
            <v>50535TPRO110M290USD Total</v>
          </cell>
          <cell r="BK1086">
            <v>-12</v>
          </cell>
          <cell r="BN1086">
            <v>-12.422087980000001</v>
          </cell>
          <cell r="BP1086">
            <v>0</v>
          </cell>
          <cell r="BS1086">
            <v>0</v>
          </cell>
          <cell r="BW1086">
            <v>-12</v>
          </cell>
          <cell r="CC1086">
            <v>0</v>
          </cell>
          <cell r="CD1086">
            <v>0</v>
          </cell>
        </row>
        <row r="1087">
          <cell r="C1087" t="str">
            <v>50535TPRO120M290USD Total</v>
          </cell>
          <cell r="BK1087">
            <v>-30</v>
          </cell>
          <cell r="BN1087">
            <v>-29.765968130628</v>
          </cell>
          <cell r="BP1087">
            <v>0</v>
          </cell>
          <cell r="BS1087">
            <v>0</v>
          </cell>
          <cell r="BW1087">
            <v>-30</v>
          </cell>
          <cell r="CC1087">
            <v>0</v>
          </cell>
          <cell r="CD1087">
            <v>0</v>
          </cell>
        </row>
        <row r="1088">
          <cell r="C1088" t="str">
            <v>50535TPRO210TM290USD Total</v>
          </cell>
          <cell r="BK1088">
            <v>-64</v>
          </cell>
          <cell r="BN1088">
            <v>-64.275825098540793</v>
          </cell>
          <cell r="BP1088">
            <v>0</v>
          </cell>
          <cell r="BS1088">
            <v>0</v>
          </cell>
          <cell r="BW1088">
            <v>-64</v>
          </cell>
          <cell r="CC1088">
            <v>0</v>
          </cell>
          <cell r="CD1088">
            <v>0</v>
          </cell>
        </row>
        <row r="1089">
          <cell r="C1089" t="str">
            <v>50535TPRO200TM290USD Total</v>
          </cell>
          <cell r="BK1089">
            <v>-142</v>
          </cell>
          <cell r="BL1089">
            <v>0</v>
          </cell>
          <cell r="BN1089">
            <v>-141.91111077348</v>
          </cell>
          <cell r="BP1089">
            <v>0</v>
          </cell>
          <cell r="BQ1089">
            <v>0</v>
          </cell>
          <cell r="BS1089">
            <v>0</v>
          </cell>
          <cell r="BW1089">
            <v>-142</v>
          </cell>
          <cell r="CC1089">
            <v>0</v>
          </cell>
          <cell r="CD1089">
            <v>0</v>
          </cell>
        </row>
        <row r="1090">
          <cell r="C1090" t="str">
            <v>50535TAllcustom2M290USD Total</v>
          </cell>
          <cell r="BK1090">
            <v>-248</v>
          </cell>
          <cell r="BL1090">
            <v>0</v>
          </cell>
          <cell r="BM1090">
            <v>0</v>
          </cell>
          <cell r="BN1090">
            <v>-248.37499198264879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W1090">
            <v>-248</v>
          </cell>
          <cell r="CC1090">
            <v>0</v>
          </cell>
          <cell r="CD1090">
            <v>0</v>
          </cell>
          <cell r="CF1090">
            <v>0</v>
          </cell>
        </row>
        <row r="1093">
          <cell r="C1093" t="str">
            <v>50535TPRO110M170USD Total</v>
          </cell>
          <cell r="BK1093">
            <v>0</v>
          </cell>
          <cell r="BN1093">
            <v>-0.31833982898873997</v>
          </cell>
          <cell r="BP1093">
            <v>0</v>
          </cell>
          <cell r="BS1093">
            <v>0</v>
          </cell>
          <cell r="BW1093">
            <v>0</v>
          </cell>
          <cell r="CC1093">
            <v>0</v>
          </cell>
          <cell r="CD1093">
            <v>0</v>
          </cell>
        </row>
        <row r="1094">
          <cell r="C1094" t="str">
            <v>50535TPRO120M170USD Total</v>
          </cell>
          <cell r="BK1094">
            <v>-5</v>
          </cell>
          <cell r="BN1094">
            <v>-4.9698910240924903</v>
          </cell>
          <cell r="BP1094">
            <v>0</v>
          </cell>
          <cell r="BS1094">
            <v>0</v>
          </cell>
          <cell r="BW1094">
            <v>-5</v>
          </cell>
          <cell r="CC1094">
            <v>0</v>
          </cell>
          <cell r="CD1094">
            <v>0</v>
          </cell>
        </row>
        <row r="1095">
          <cell r="C1095" t="str">
            <v>50535TPRO210TM170USD Total</v>
          </cell>
          <cell r="BK1095">
            <v>-149</v>
          </cell>
          <cell r="BN1095">
            <v>-148.61234254127601</v>
          </cell>
          <cell r="BP1095">
            <v>0</v>
          </cell>
          <cell r="BS1095">
            <v>0</v>
          </cell>
          <cell r="BW1095">
            <v>-149</v>
          </cell>
          <cell r="CC1095">
            <v>0</v>
          </cell>
          <cell r="CD1095">
            <v>0</v>
          </cell>
        </row>
        <row r="1096">
          <cell r="C1096" t="str">
            <v>50535TPRO200TM170USD Total</v>
          </cell>
          <cell r="BK1096">
            <v>-59</v>
          </cell>
          <cell r="BL1096">
            <v>1</v>
          </cell>
          <cell r="BN1096">
            <v>-59.556306191728098</v>
          </cell>
          <cell r="BP1096">
            <v>0</v>
          </cell>
          <cell r="BQ1096">
            <v>0</v>
          </cell>
          <cell r="BS1096">
            <v>0</v>
          </cell>
          <cell r="BW1096">
            <v>-59</v>
          </cell>
          <cell r="CC1096">
            <v>0</v>
          </cell>
          <cell r="CD1096">
            <v>0</v>
          </cell>
        </row>
        <row r="1097">
          <cell r="C1097" t="str">
            <v>50535TAllcustom2M170USD Total</v>
          </cell>
          <cell r="BK1097">
            <v>-213</v>
          </cell>
          <cell r="BL1097">
            <v>1</v>
          </cell>
          <cell r="BM1097">
            <v>0</v>
          </cell>
          <cell r="BN1097">
            <v>-213.45687958608534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W1097">
            <v>-213</v>
          </cell>
          <cell r="CC1097">
            <v>0</v>
          </cell>
          <cell r="CD1097">
            <v>0</v>
          </cell>
          <cell r="CF1097">
            <v>0</v>
          </cell>
        </row>
        <row r="1100">
          <cell r="C1100" t="str">
            <v>50535TPRO110M410USD Total</v>
          </cell>
          <cell r="BK1100">
            <v>0</v>
          </cell>
          <cell r="BN1100">
            <v>0</v>
          </cell>
          <cell r="BP1100">
            <v>0</v>
          </cell>
          <cell r="BS1100">
            <v>0</v>
          </cell>
          <cell r="BW1100">
            <v>0</v>
          </cell>
          <cell r="CC1100">
            <v>0</v>
          </cell>
          <cell r="CD1100">
            <v>0</v>
          </cell>
        </row>
        <row r="1101">
          <cell r="C1101" t="str">
            <v>50535TPRO120M410USD Total</v>
          </cell>
          <cell r="BK1101">
            <v>0</v>
          </cell>
          <cell r="BN1101">
            <v>0</v>
          </cell>
          <cell r="BP1101">
            <v>0</v>
          </cell>
          <cell r="BS1101">
            <v>0</v>
          </cell>
          <cell r="BW1101">
            <v>0</v>
          </cell>
          <cell r="CC1101">
            <v>0</v>
          </cell>
          <cell r="CD1101">
            <v>0</v>
          </cell>
        </row>
        <row r="1102">
          <cell r="C1102" t="str">
            <v>50535TPRO210TM410USD Total</v>
          </cell>
          <cell r="BK1102">
            <v>0</v>
          </cell>
          <cell r="BN1102">
            <v>0</v>
          </cell>
          <cell r="BP1102">
            <v>0</v>
          </cell>
          <cell r="BS1102">
            <v>0</v>
          </cell>
          <cell r="BW1102">
            <v>0</v>
          </cell>
          <cell r="CC1102">
            <v>0</v>
          </cell>
          <cell r="CD1102">
            <v>0</v>
          </cell>
        </row>
        <row r="1103">
          <cell r="C1103" t="str">
            <v>50535TPRO200TM410USD Total</v>
          </cell>
          <cell r="BK1103">
            <v>0</v>
          </cell>
          <cell r="BL1103">
            <v>0</v>
          </cell>
          <cell r="BN1103">
            <v>0</v>
          </cell>
          <cell r="BP1103">
            <v>0</v>
          </cell>
          <cell r="BQ1103">
            <v>0</v>
          </cell>
          <cell r="BS1103">
            <v>0</v>
          </cell>
          <cell r="BW1103">
            <v>0</v>
          </cell>
          <cell r="CC1103">
            <v>0</v>
          </cell>
          <cell r="CD1103">
            <v>0</v>
          </cell>
        </row>
        <row r="1104">
          <cell r="C1104" t="str">
            <v>50535TAllcustom2M410USD Total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W1104">
            <v>0</v>
          </cell>
          <cell r="CC1104">
            <v>0</v>
          </cell>
          <cell r="CD1104">
            <v>0</v>
          </cell>
          <cell r="CF1104">
            <v>0</v>
          </cell>
        </row>
        <row r="1107">
          <cell r="C1107" t="str">
            <v>50535TPRO110M420USD Total</v>
          </cell>
          <cell r="BK1107">
            <v>0</v>
          </cell>
          <cell r="BN1107">
            <v>0</v>
          </cell>
          <cell r="BP1107">
            <v>0</v>
          </cell>
          <cell r="BS1107">
            <v>0</v>
          </cell>
          <cell r="BW1107">
            <v>0</v>
          </cell>
          <cell r="CC1107">
            <v>0</v>
          </cell>
          <cell r="CD1107">
            <v>0</v>
          </cell>
        </row>
        <row r="1108">
          <cell r="C1108" t="str">
            <v>50535TPRO120M420USD Total</v>
          </cell>
          <cell r="BK1108">
            <v>0</v>
          </cell>
          <cell r="BN1108">
            <v>0</v>
          </cell>
          <cell r="BP1108">
            <v>0</v>
          </cell>
          <cell r="BS1108">
            <v>0</v>
          </cell>
          <cell r="BW1108">
            <v>0</v>
          </cell>
          <cell r="CC1108">
            <v>0</v>
          </cell>
          <cell r="CD1108">
            <v>0</v>
          </cell>
        </row>
        <row r="1109">
          <cell r="C1109" t="str">
            <v>50535TPRO210TM420USD Total</v>
          </cell>
          <cell r="BK1109">
            <v>0</v>
          </cell>
          <cell r="BN1109">
            <v>-4.59727042499425E-2</v>
          </cell>
          <cell r="BP1109">
            <v>0</v>
          </cell>
          <cell r="BS1109">
            <v>0</v>
          </cell>
          <cell r="BW1109">
            <v>0</v>
          </cell>
          <cell r="CC1109">
            <v>0</v>
          </cell>
          <cell r="CD1109">
            <v>0</v>
          </cell>
        </row>
        <row r="1110">
          <cell r="C1110" t="str">
            <v>50535TPRO200TM420USD Total</v>
          </cell>
          <cell r="BK1110">
            <v>0</v>
          </cell>
          <cell r="BL1110">
            <v>0</v>
          </cell>
          <cell r="BN1110">
            <v>0</v>
          </cell>
          <cell r="BP1110">
            <v>0</v>
          </cell>
          <cell r="BQ1110">
            <v>0</v>
          </cell>
          <cell r="BS1110">
            <v>0</v>
          </cell>
          <cell r="BW1110">
            <v>0</v>
          </cell>
          <cell r="CC1110">
            <v>0</v>
          </cell>
          <cell r="CD1110">
            <v>0</v>
          </cell>
        </row>
        <row r="1111">
          <cell r="C1111" t="str">
            <v>50535TAllcustom2M420USD Total</v>
          </cell>
          <cell r="BK1111">
            <v>0</v>
          </cell>
          <cell r="BL1111">
            <v>0</v>
          </cell>
          <cell r="BM1111">
            <v>0</v>
          </cell>
          <cell r="BN1111">
            <v>-4.59727042499425E-2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W1111">
            <v>0</v>
          </cell>
          <cell r="CC1111">
            <v>0</v>
          </cell>
          <cell r="CD1111">
            <v>0</v>
          </cell>
          <cell r="CF1111">
            <v>0</v>
          </cell>
        </row>
        <row r="1114">
          <cell r="C1114" t="str">
            <v>50535TPRO110M198USD Total</v>
          </cell>
          <cell r="BK1114">
            <v>45</v>
          </cell>
          <cell r="BN1114">
            <v>44.610087700000001</v>
          </cell>
          <cell r="BP1114">
            <v>0</v>
          </cell>
          <cell r="BS1114">
            <v>0</v>
          </cell>
          <cell r="BW1114">
            <v>45</v>
          </cell>
          <cell r="CC1114">
            <v>0</v>
          </cell>
          <cell r="CD1114">
            <v>0</v>
          </cell>
        </row>
        <row r="1115">
          <cell r="C1115" t="str">
            <v>50535TPRO120M198USD Total</v>
          </cell>
          <cell r="BK1115">
            <v>0</v>
          </cell>
          <cell r="BN1115">
            <v>0</v>
          </cell>
          <cell r="BP1115">
            <v>0</v>
          </cell>
          <cell r="BS1115">
            <v>0</v>
          </cell>
          <cell r="BW1115">
            <v>0</v>
          </cell>
          <cell r="CC1115">
            <v>0</v>
          </cell>
          <cell r="CD1115">
            <v>0</v>
          </cell>
        </row>
        <row r="1116">
          <cell r="C1116" t="str">
            <v>50535TPRO210TM198USD Total</v>
          </cell>
          <cell r="BK1116">
            <v>-6</v>
          </cell>
          <cell r="BN1116">
            <v>-5.8949104326520496</v>
          </cell>
          <cell r="BP1116">
            <v>0</v>
          </cell>
          <cell r="BS1116">
            <v>0</v>
          </cell>
          <cell r="BW1116">
            <v>-6</v>
          </cell>
          <cell r="CC1116">
            <v>0</v>
          </cell>
          <cell r="CD1116">
            <v>0</v>
          </cell>
        </row>
        <row r="1117">
          <cell r="C1117" t="str">
            <v>50535TPRO200TM198USD Total</v>
          </cell>
          <cell r="BK1117">
            <v>0</v>
          </cell>
          <cell r="BL1117">
            <v>0</v>
          </cell>
          <cell r="BN1117">
            <v>8.6041375571199799E-2</v>
          </cell>
          <cell r="BP1117">
            <v>0</v>
          </cell>
          <cell r="BQ1117">
            <v>0</v>
          </cell>
          <cell r="BS1117">
            <v>0</v>
          </cell>
          <cell r="BW1117">
            <v>0</v>
          </cell>
          <cell r="CC1117">
            <v>0</v>
          </cell>
          <cell r="CD1117">
            <v>0</v>
          </cell>
        </row>
        <row r="1118">
          <cell r="C1118" t="str">
            <v>50535TAllcustom2M198USD Total</v>
          </cell>
          <cell r="BK1118">
            <v>39</v>
          </cell>
          <cell r="BL1118">
            <v>0</v>
          </cell>
          <cell r="BM1118">
            <v>0</v>
          </cell>
          <cell r="BN1118">
            <v>38.801218642919153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W1118">
            <v>39</v>
          </cell>
          <cell r="CC1118">
            <v>0</v>
          </cell>
          <cell r="CD1118">
            <v>0</v>
          </cell>
          <cell r="CF1118">
            <v>0</v>
          </cell>
        </row>
        <row r="1121">
          <cell r="C1121" t="str">
            <v>50535TPRO110M510USD Total</v>
          </cell>
          <cell r="BK1121">
            <v>0</v>
          </cell>
          <cell r="BN1121">
            <v>0</v>
          </cell>
          <cell r="BP1121">
            <v>0</v>
          </cell>
          <cell r="BS1121">
            <v>0</v>
          </cell>
          <cell r="BW1121">
            <v>0</v>
          </cell>
          <cell r="CC1121">
            <v>0</v>
          </cell>
          <cell r="CD1121">
            <v>0</v>
          </cell>
        </row>
        <row r="1122">
          <cell r="C1122" t="str">
            <v>50535TPRO120M510USD Total</v>
          </cell>
          <cell r="BK1122">
            <v>0</v>
          </cell>
          <cell r="BN1122">
            <v>0</v>
          </cell>
          <cell r="BP1122">
            <v>0</v>
          </cell>
          <cell r="BS1122">
            <v>0</v>
          </cell>
          <cell r="BW1122">
            <v>0</v>
          </cell>
          <cell r="CC1122">
            <v>0</v>
          </cell>
          <cell r="CD1122">
            <v>0</v>
          </cell>
        </row>
        <row r="1123">
          <cell r="C1123" t="str">
            <v>50535TPRO210TM510USD Total</v>
          </cell>
          <cell r="BK1123">
            <v>0</v>
          </cell>
          <cell r="BN1123">
            <v>0</v>
          </cell>
          <cell r="BP1123">
            <v>0</v>
          </cell>
          <cell r="BS1123">
            <v>0</v>
          </cell>
          <cell r="BW1123">
            <v>0</v>
          </cell>
          <cell r="CC1123">
            <v>0</v>
          </cell>
          <cell r="CD1123">
            <v>0</v>
          </cell>
        </row>
        <row r="1124">
          <cell r="C1124" t="str">
            <v>50535TPRO200TM510USD Total</v>
          </cell>
          <cell r="BK1124">
            <v>0</v>
          </cell>
          <cell r="BL1124">
            <v>0</v>
          </cell>
          <cell r="BN1124">
            <v>6.4978999999999995E-2</v>
          </cell>
          <cell r="BP1124">
            <v>0</v>
          </cell>
          <cell r="BQ1124">
            <v>0</v>
          </cell>
          <cell r="BS1124">
            <v>0</v>
          </cell>
          <cell r="BW1124">
            <v>0</v>
          </cell>
          <cell r="CC1124">
            <v>0</v>
          </cell>
          <cell r="CD1124">
            <v>0</v>
          </cell>
        </row>
        <row r="1125">
          <cell r="C1125" t="str">
            <v>50535TAllcustom2M510USD Total</v>
          </cell>
          <cell r="BK1125">
            <v>0</v>
          </cell>
          <cell r="BL1125">
            <v>0</v>
          </cell>
          <cell r="BM1125">
            <v>0</v>
          </cell>
          <cell r="BN1125">
            <v>6.4978999999999995E-2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W1125">
            <v>0</v>
          </cell>
          <cell r="CC1125">
            <v>0</v>
          </cell>
          <cell r="CD1125">
            <v>0</v>
          </cell>
          <cell r="CF1125">
            <v>0</v>
          </cell>
        </row>
        <row r="1128">
          <cell r="C1128" t="str">
            <v>50535TPRO110M549USD Total</v>
          </cell>
          <cell r="BK1128">
            <v>0</v>
          </cell>
          <cell r="BN1128">
            <v>0</v>
          </cell>
          <cell r="BP1128">
            <v>0</v>
          </cell>
          <cell r="BS1128">
            <v>0</v>
          </cell>
          <cell r="BW1128">
            <v>0</v>
          </cell>
          <cell r="CC1128">
            <v>0</v>
          </cell>
          <cell r="CD1128">
            <v>0</v>
          </cell>
        </row>
        <row r="1129">
          <cell r="C1129" t="str">
            <v>50535TPRO120M549USD Total</v>
          </cell>
          <cell r="BK1129">
            <v>0</v>
          </cell>
          <cell r="BN1129">
            <v>0</v>
          </cell>
          <cell r="BP1129">
            <v>0</v>
          </cell>
          <cell r="BS1129">
            <v>0</v>
          </cell>
          <cell r="BW1129">
            <v>0</v>
          </cell>
          <cell r="CC1129">
            <v>0</v>
          </cell>
          <cell r="CD1129">
            <v>0</v>
          </cell>
        </row>
        <row r="1130">
          <cell r="C1130" t="str">
            <v>50535TPRO210TM549USD Total</v>
          </cell>
          <cell r="BK1130">
            <v>0</v>
          </cell>
          <cell r="BN1130">
            <v>0</v>
          </cell>
          <cell r="BP1130">
            <v>0</v>
          </cell>
          <cell r="BS1130">
            <v>0</v>
          </cell>
          <cell r="BW1130">
            <v>0</v>
          </cell>
          <cell r="CC1130">
            <v>0</v>
          </cell>
          <cell r="CD1130">
            <v>0</v>
          </cell>
        </row>
        <row r="1131">
          <cell r="C1131" t="str">
            <v>50535TPRO200TM549USD Total</v>
          </cell>
          <cell r="BK1131">
            <v>0</v>
          </cell>
          <cell r="BL1131">
            <v>0</v>
          </cell>
          <cell r="BN1131">
            <v>0</v>
          </cell>
          <cell r="BP1131">
            <v>0</v>
          </cell>
          <cell r="BQ1131">
            <v>0</v>
          </cell>
          <cell r="BS1131">
            <v>0</v>
          </cell>
          <cell r="BW1131">
            <v>0</v>
          </cell>
          <cell r="CC1131">
            <v>0</v>
          </cell>
          <cell r="CD1131">
            <v>0</v>
          </cell>
        </row>
        <row r="1132">
          <cell r="C1132" t="str">
            <v>50535TAllcustom2M549USD Total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W1132">
            <v>0</v>
          </cell>
          <cell r="CC1132">
            <v>0</v>
          </cell>
          <cell r="CD1132">
            <v>0</v>
          </cell>
          <cell r="CF1132">
            <v>0</v>
          </cell>
        </row>
        <row r="1135">
          <cell r="C1135" t="str">
            <v>50535TPRO110M550USD Total</v>
          </cell>
          <cell r="BK1135">
            <v>0</v>
          </cell>
          <cell r="BN1135">
            <v>0</v>
          </cell>
          <cell r="BP1135">
            <v>0</v>
          </cell>
          <cell r="BS1135">
            <v>0</v>
          </cell>
          <cell r="BW1135">
            <v>0</v>
          </cell>
          <cell r="CC1135">
            <v>0</v>
          </cell>
          <cell r="CD1135">
            <v>0</v>
          </cell>
        </row>
        <row r="1136">
          <cell r="C1136" t="str">
            <v>50535TPRO120M550USD Total</v>
          </cell>
          <cell r="BK1136">
            <v>0</v>
          </cell>
          <cell r="BN1136">
            <v>0</v>
          </cell>
          <cell r="BP1136">
            <v>0</v>
          </cell>
          <cell r="BS1136">
            <v>0</v>
          </cell>
          <cell r="BW1136">
            <v>0</v>
          </cell>
          <cell r="CC1136">
            <v>0</v>
          </cell>
          <cell r="CD1136">
            <v>0</v>
          </cell>
        </row>
        <row r="1137">
          <cell r="C1137" t="str">
            <v>50535TPRO210TM550USD Total</v>
          </cell>
          <cell r="BK1137">
            <v>0</v>
          </cell>
          <cell r="BN1137">
            <v>0</v>
          </cell>
          <cell r="BP1137">
            <v>0</v>
          </cell>
          <cell r="BS1137">
            <v>0</v>
          </cell>
          <cell r="BW1137">
            <v>0</v>
          </cell>
          <cell r="CC1137">
            <v>0</v>
          </cell>
          <cell r="CD1137">
            <v>0</v>
          </cell>
        </row>
        <row r="1138">
          <cell r="C1138" t="str">
            <v>50535TPRO200TM550USD Total</v>
          </cell>
          <cell r="BK1138">
            <v>0</v>
          </cell>
          <cell r="BL1138">
            <v>0</v>
          </cell>
          <cell r="BN1138">
            <v>0</v>
          </cell>
          <cell r="BP1138">
            <v>0</v>
          </cell>
          <cell r="BQ1138">
            <v>0</v>
          </cell>
          <cell r="BS1138">
            <v>0</v>
          </cell>
          <cell r="BW1138">
            <v>0</v>
          </cell>
          <cell r="CC1138">
            <v>0</v>
          </cell>
          <cell r="CD1138">
            <v>0</v>
          </cell>
        </row>
        <row r="1139">
          <cell r="C1139" t="str">
            <v>50535TAllcustom2M550USD Total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W1139">
            <v>0</v>
          </cell>
          <cell r="CC1139">
            <v>0</v>
          </cell>
          <cell r="CD1139">
            <v>0</v>
          </cell>
          <cell r="CF1139">
            <v>0</v>
          </cell>
        </row>
        <row r="1142">
          <cell r="C1142" t="str">
            <v>50535TPRO110M600TUSD Total</v>
          </cell>
          <cell r="BK1142">
            <v>0</v>
          </cell>
          <cell r="BN1142">
            <v>0</v>
          </cell>
          <cell r="BP1142">
            <v>0</v>
          </cell>
          <cell r="BS1142">
            <v>0</v>
          </cell>
          <cell r="BW1142">
            <v>0</v>
          </cell>
          <cell r="CC1142">
            <v>0</v>
          </cell>
          <cell r="CD1142">
            <v>0</v>
          </cell>
        </row>
        <row r="1143">
          <cell r="C1143" t="str">
            <v>50535TPRO120M600TUSD Total</v>
          </cell>
          <cell r="BK1143">
            <v>0</v>
          </cell>
          <cell r="BN1143">
            <v>0</v>
          </cell>
          <cell r="BP1143">
            <v>0</v>
          </cell>
          <cell r="BS1143">
            <v>0</v>
          </cell>
          <cell r="BW1143">
            <v>0</v>
          </cell>
          <cell r="CC1143">
            <v>0</v>
          </cell>
          <cell r="CD1143">
            <v>0</v>
          </cell>
        </row>
        <row r="1144">
          <cell r="C1144" t="str">
            <v>50535TPRO210TM600TUSD Total</v>
          </cell>
          <cell r="BK1144">
            <v>0</v>
          </cell>
          <cell r="BN1144">
            <v>-3.6066391082107996E-4</v>
          </cell>
          <cell r="BP1144">
            <v>0</v>
          </cell>
          <cell r="BS1144">
            <v>0</v>
          </cell>
          <cell r="BW1144">
            <v>0</v>
          </cell>
          <cell r="CC1144">
            <v>0</v>
          </cell>
          <cell r="CD1144">
            <v>0</v>
          </cell>
        </row>
        <row r="1145">
          <cell r="C1145" t="str">
            <v>50535TPRO200TM600TUSD Total</v>
          </cell>
          <cell r="BK1145">
            <v>0</v>
          </cell>
          <cell r="BL1145">
            <v>0</v>
          </cell>
          <cell r="BN1145">
            <v>6.4978999999999995E-2</v>
          </cell>
          <cell r="BP1145">
            <v>0</v>
          </cell>
          <cell r="BQ1145">
            <v>0</v>
          </cell>
          <cell r="BS1145">
            <v>0</v>
          </cell>
          <cell r="BW1145">
            <v>0</v>
          </cell>
          <cell r="CC1145">
            <v>0</v>
          </cell>
          <cell r="CD1145">
            <v>0</v>
          </cell>
        </row>
        <row r="1146">
          <cell r="C1146" t="str">
            <v>50535TAllcustom2M600TUSD Total</v>
          </cell>
          <cell r="BK1146">
            <v>0</v>
          </cell>
          <cell r="BL1146">
            <v>0</v>
          </cell>
          <cell r="BM1146">
            <v>0</v>
          </cell>
          <cell r="BN1146">
            <v>6.4618336089178913E-2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  <cell r="CF1146">
            <v>0</v>
          </cell>
        </row>
        <row r="1149">
          <cell r="C1149" t="str">
            <v>50535TPRO110Allcustom3USD Total</v>
          </cell>
          <cell r="BK1149">
            <v>2831</v>
          </cell>
          <cell r="BN1149">
            <v>2830.5510638618498</v>
          </cell>
          <cell r="BP1149">
            <v>0</v>
          </cell>
          <cell r="BS1149">
            <v>0</v>
          </cell>
          <cell r="BW1149">
            <v>2831</v>
          </cell>
          <cell r="CC1149">
            <v>0</v>
          </cell>
          <cell r="CD1149">
            <v>0</v>
          </cell>
        </row>
        <row r="1150">
          <cell r="C1150" t="str">
            <v>50535TPRO120Allcustom3USD Total</v>
          </cell>
          <cell r="BK1150">
            <v>71</v>
          </cell>
          <cell r="BN1150">
            <v>71.468555087403189</v>
          </cell>
          <cell r="BP1150">
            <v>0</v>
          </cell>
          <cell r="BS1150">
            <v>0</v>
          </cell>
          <cell r="BW1150">
            <v>71</v>
          </cell>
          <cell r="CC1150">
            <v>0</v>
          </cell>
          <cell r="CD1150">
            <v>0</v>
          </cell>
        </row>
        <row r="1151">
          <cell r="C1151" t="str">
            <v>50535TPRO210TAllcustom3USD Total</v>
          </cell>
          <cell r="BK1151">
            <v>1891</v>
          </cell>
          <cell r="BN1151">
            <v>1891.33074483213</v>
          </cell>
          <cell r="BP1151">
            <v>0</v>
          </cell>
          <cell r="BS1151">
            <v>0</v>
          </cell>
          <cell r="BW1151">
            <v>1891</v>
          </cell>
          <cell r="CC1151">
            <v>0</v>
          </cell>
          <cell r="CD1151">
            <v>0</v>
          </cell>
        </row>
        <row r="1152">
          <cell r="C1152" t="str">
            <v>50535TPRO200TAllcustom3USD Total</v>
          </cell>
          <cell r="BK1152">
            <v>634</v>
          </cell>
          <cell r="BL1152">
            <v>1</v>
          </cell>
          <cell r="BN1152">
            <v>633.21592849950798</v>
          </cell>
          <cell r="BP1152">
            <v>0</v>
          </cell>
          <cell r="BQ1152">
            <v>0</v>
          </cell>
          <cell r="BS1152">
            <v>0</v>
          </cell>
          <cell r="BW1152">
            <v>634</v>
          </cell>
          <cell r="CC1152">
            <v>0</v>
          </cell>
          <cell r="CD1152">
            <v>0</v>
          </cell>
        </row>
        <row r="1153">
          <cell r="C1153" t="str">
            <v>50535TAllcustom2Allcustom3USD Total</v>
          </cell>
          <cell r="BK1153">
            <v>5427</v>
          </cell>
          <cell r="BL1153">
            <v>1</v>
          </cell>
          <cell r="BM1153">
            <v>0</v>
          </cell>
          <cell r="BN1153">
            <v>5426.5662922808906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W1153">
            <v>5427</v>
          </cell>
          <cell r="CC1153">
            <v>0</v>
          </cell>
          <cell r="CD1153">
            <v>0</v>
          </cell>
          <cell r="CF1153">
            <v>0</v>
          </cell>
        </row>
        <row r="1156">
          <cell r="C1156" t="str">
            <v>33020PRO110Allcustom3USD Total</v>
          </cell>
          <cell r="BK1156">
            <v>2694</v>
          </cell>
          <cell r="BL1156">
            <v>0</v>
          </cell>
          <cell r="BN1156">
            <v>2693.85838134185</v>
          </cell>
          <cell r="BP1156">
            <v>0</v>
          </cell>
          <cell r="BQ1156">
            <v>0</v>
          </cell>
          <cell r="BS1156">
            <v>0</v>
          </cell>
          <cell r="BW1156">
            <v>2694</v>
          </cell>
          <cell r="CC1156">
            <v>0</v>
          </cell>
          <cell r="CD1156">
            <v>0</v>
          </cell>
        </row>
        <row r="1157">
          <cell r="C1157" t="str">
            <v>33020PRO120Allcustom3USD Total</v>
          </cell>
          <cell r="BK1157">
            <v>3</v>
          </cell>
          <cell r="BN1157">
            <v>3.0386233426184002</v>
          </cell>
          <cell r="BP1157">
            <v>0</v>
          </cell>
          <cell r="BS1157">
            <v>0</v>
          </cell>
          <cell r="BW1157">
            <v>3</v>
          </cell>
          <cell r="CC1157">
            <v>0</v>
          </cell>
          <cell r="CD1157">
            <v>0</v>
          </cell>
        </row>
        <row r="1158">
          <cell r="C1158" t="str">
            <v>33020PRO210TAllcustom3USD Total</v>
          </cell>
          <cell r="BK1158">
            <v>1494</v>
          </cell>
          <cell r="BN1158">
            <v>1493.5354162413801</v>
          </cell>
          <cell r="BP1158">
            <v>0</v>
          </cell>
          <cell r="BS1158">
            <v>0</v>
          </cell>
          <cell r="BW1158">
            <v>1494</v>
          </cell>
          <cell r="CC1158">
            <v>0</v>
          </cell>
          <cell r="CD1158">
            <v>0</v>
          </cell>
        </row>
        <row r="1159">
          <cell r="C1159" t="str">
            <v>33020PRO200TAllcustom3USD Total</v>
          </cell>
          <cell r="BK1159">
            <v>366</v>
          </cell>
          <cell r="BL1159">
            <v>0</v>
          </cell>
          <cell r="BN1159">
            <v>366.109129618797</v>
          </cell>
          <cell r="BP1159">
            <v>0</v>
          </cell>
          <cell r="BQ1159">
            <v>0</v>
          </cell>
          <cell r="BS1159">
            <v>0</v>
          </cell>
          <cell r="BW1159">
            <v>366</v>
          </cell>
          <cell r="CC1159">
            <v>0</v>
          </cell>
          <cell r="CD1159">
            <v>0</v>
          </cell>
        </row>
        <row r="1160">
          <cell r="BK1160">
            <v>4557</v>
          </cell>
          <cell r="BL1160">
            <v>0</v>
          </cell>
          <cell r="BM1160">
            <v>0</v>
          </cell>
          <cell r="BN1160">
            <v>4556.5415505446454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W1160">
            <v>4557</v>
          </cell>
          <cell r="CC1160">
            <v>0</v>
          </cell>
          <cell r="CF1160">
            <v>0</v>
          </cell>
        </row>
        <row r="1163">
          <cell r="C1163" t="str">
            <v>34010PRO110Allcustom3USD Total</v>
          </cell>
          <cell r="BK1163">
            <v>137</v>
          </cell>
          <cell r="BN1163">
            <v>136.69268252000001</v>
          </cell>
          <cell r="BP1163">
            <v>0</v>
          </cell>
          <cell r="BS1163">
            <v>0</v>
          </cell>
          <cell r="BW1163">
            <v>137</v>
          </cell>
          <cell r="CC1163">
            <v>0</v>
          </cell>
          <cell r="CD1163">
            <v>0</v>
          </cell>
        </row>
        <row r="1164">
          <cell r="C1164" t="str">
            <v>34010PRO120Allcustom3USD Total</v>
          </cell>
          <cell r="BK1164">
            <v>68</v>
          </cell>
          <cell r="BL1164">
            <v>0</v>
          </cell>
          <cell r="BN1164">
            <v>68.429931744784795</v>
          </cell>
          <cell r="BP1164">
            <v>0</v>
          </cell>
          <cell r="BQ1164">
            <v>0</v>
          </cell>
          <cell r="BS1164">
            <v>0</v>
          </cell>
          <cell r="BW1164">
            <v>68</v>
          </cell>
          <cell r="CC1164">
            <v>0</v>
          </cell>
          <cell r="CD1164">
            <v>0</v>
          </cell>
        </row>
        <row r="1165">
          <cell r="C1165" t="str">
            <v>34010PRO210TAllcustom3USD Total</v>
          </cell>
          <cell r="BK1165">
            <v>397</v>
          </cell>
          <cell r="BL1165">
            <v>-1</v>
          </cell>
          <cell r="BN1165">
            <v>397.79532859075198</v>
          </cell>
          <cell r="BP1165">
            <v>0</v>
          </cell>
          <cell r="BQ1165">
            <v>0</v>
          </cell>
          <cell r="BS1165">
            <v>0</v>
          </cell>
          <cell r="BW1165">
            <v>397</v>
          </cell>
          <cell r="CC1165">
            <v>0</v>
          </cell>
          <cell r="CD1165">
            <v>0</v>
          </cell>
        </row>
        <row r="1166">
          <cell r="C1166" t="str">
            <v>34010PRO200TAllcustom3USD Total</v>
          </cell>
          <cell r="BK1166">
            <v>268</v>
          </cell>
          <cell r="BL1166">
            <v>1</v>
          </cell>
          <cell r="BN1166">
            <v>267.10679888071002</v>
          </cell>
          <cell r="BP1166">
            <v>0</v>
          </cell>
          <cell r="BQ1166">
            <v>0</v>
          </cell>
          <cell r="BS1166">
            <v>0</v>
          </cell>
          <cell r="BW1166">
            <v>268</v>
          </cell>
          <cell r="CC1166">
            <v>0</v>
          </cell>
          <cell r="CD1166">
            <v>0</v>
          </cell>
        </row>
        <row r="1167">
          <cell r="BK1167">
            <v>870</v>
          </cell>
          <cell r="BL1167">
            <v>0</v>
          </cell>
          <cell r="BM1167">
            <v>0</v>
          </cell>
          <cell r="BN1167">
            <v>870.02474173624682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W1167">
            <v>870</v>
          </cell>
          <cell r="CC1167">
            <v>0</v>
          </cell>
          <cell r="CF1167">
            <v>0</v>
          </cell>
        </row>
        <row r="1170">
          <cell r="C1170" t="str">
            <v>63101MAT400Allcustom3USD Total</v>
          </cell>
          <cell r="BK1170">
            <v>0</v>
          </cell>
          <cell r="BN1170">
            <v>0</v>
          </cell>
          <cell r="BP1170">
            <v>0</v>
          </cell>
          <cell r="BS1170">
            <v>0</v>
          </cell>
          <cell r="BW1170">
            <v>0</v>
          </cell>
          <cell r="CC1170">
            <v>0</v>
          </cell>
          <cell r="CD1170">
            <v>0</v>
          </cell>
        </row>
        <row r="1171">
          <cell r="C1171" t="str">
            <v>63102MAT400Allcustom3USD Total</v>
          </cell>
          <cell r="BK1171">
            <v>0</v>
          </cell>
          <cell r="BN1171">
            <v>0</v>
          </cell>
          <cell r="BP1171">
            <v>0</v>
          </cell>
          <cell r="BS1171">
            <v>0</v>
          </cell>
          <cell r="BW1171">
            <v>0</v>
          </cell>
          <cell r="CC1171">
            <v>0</v>
          </cell>
          <cell r="CD1171">
            <v>0</v>
          </cell>
        </row>
        <row r="1172">
          <cell r="C1172" t="str">
            <v>63114TMAT400Allcustom3USD Total</v>
          </cell>
          <cell r="BK1172">
            <v>1</v>
          </cell>
          <cell r="BN1172">
            <v>1.3348394106635901</v>
          </cell>
          <cell r="BP1172">
            <v>0</v>
          </cell>
          <cell r="BS1172">
            <v>0</v>
          </cell>
          <cell r="BW1172">
            <v>1</v>
          </cell>
          <cell r="CC1172">
            <v>0</v>
          </cell>
          <cell r="CD1172">
            <v>0</v>
          </cell>
        </row>
        <row r="1173">
          <cell r="C1173" t="str">
            <v>63115TMAT400Allcustom3USD Total</v>
          </cell>
          <cell r="BK1173">
            <v>1</v>
          </cell>
          <cell r="BL1173">
            <v>1</v>
          </cell>
          <cell r="BN1173">
            <v>0.34596806037908601</v>
          </cell>
          <cell r="BP1173">
            <v>0</v>
          </cell>
          <cell r="BQ1173">
            <v>0</v>
          </cell>
          <cell r="BS1173">
            <v>0</v>
          </cell>
          <cell r="BW1173">
            <v>1</v>
          </cell>
          <cell r="CC1173">
            <v>0</v>
          </cell>
          <cell r="CD1173">
            <v>0</v>
          </cell>
        </row>
        <row r="1174">
          <cell r="C1174" t="str">
            <v>63110TMAT400Allcustom3USD Total</v>
          </cell>
          <cell r="BK1174">
            <v>2</v>
          </cell>
          <cell r="BL1174">
            <v>1</v>
          </cell>
          <cell r="BM1174">
            <v>0</v>
          </cell>
          <cell r="BN1174">
            <v>1.6808074710426761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W1174">
            <v>2</v>
          </cell>
          <cell r="CC1174">
            <v>0</v>
          </cell>
          <cell r="CD1174">
            <v>0</v>
          </cell>
          <cell r="CF1174">
            <v>0</v>
          </cell>
        </row>
        <row r="1179">
          <cell r="C1179" t="str">
            <v>35100TAllcustom2Allcustom3USD Total</v>
          </cell>
          <cell r="BK1179">
            <v>111</v>
          </cell>
          <cell r="BN1179">
            <v>110.788149034637</v>
          </cell>
          <cell r="BP1179">
            <v>0</v>
          </cell>
          <cell r="BS1179">
            <v>0</v>
          </cell>
          <cell r="BW1179">
            <v>111</v>
          </cell>
          <cell r="CD1179">
            <v>0</v>
          </cell>
        </row>
        <row r="1180">
          <cell r="C1180" t="str">
            <v>35110Allcustom2Allcustom3USD Total</v>
          </cell>
          <cell r="BK1180">
            <v>402</v>
          </cell>
          <cell r="BN1180">
            <v>402.08055656958004</v>
          </cell>
          <cell r="BP1180">
            <v>0</v>
          </cell>
          <cell r="BS1180">
            <v>0</v>
          </cell>
          <cell r="BW1180">
            <v>402</v>
          </cell>
          <cell r="CD1180">
            <v>0</v>
          </cell>
        </row>
        <row r="1181">
          <cell r="C1181" t="str">
            <v>35120Allcustom2Allcustom3USD Total</v>
          </cell>
          <cell r="BK1181">
            <v>326</v>
          </cell>
          <cell r="BN1181">
            <v>326.082033169407</v>
          </cell>
          <cell r="BP1181">
            <v>0</v>
          </cell>
          <cell r="BS1181">
            <v>0</v>
          </cell>
          <cell r="BW1181">
            <v>326</v>
          </cell>
          <cell r="CD1181">
            <v>0</v>
          </cell>
        </row>
        <row r="1182">
          <cell r="C1182" t="str">
            <v>35150Allcustom2Allcustom3USD Total</v>
          </cell>
          <cell r="BK1182">
            <v>147</v>
          </cell>
          <cell r="BN1182">
            <v>147.381502545898</v>
          </cell>
          <cell r="BP1182">
            <v>0</v>
          </cell>
          <cell r="BS1182">
            <v>0</v>
          </cell>
          <cell r="BW1182">
            <v>147</v>
          </cell>
          <cell r="CD1182">
            <v>0</v>
          </cell>
        </row>
        <row r="1183">
          <cell r="C1183" t="str">
            <v>63200TAllcustom2Allcustom3USD Total</v>
          </cell>
          <cell r="BK1183">
            <v>6</v>
          </cell>
          <cell r="BN1183">
            <v>5.7223304273126896</v>
          </cell>
          <cell r="BP1183">
            <v>0</v>
          </cell>
          <cell r="BS1183">
            <v>0</v>
          </cell>
          <cell r="BW1183">
            <v>6</v>
          </cell>
          <cell r="CD1183">
            <v>0</v>
          </cell>
        </row>
        <row r="1185">
          <cell r="C1185" t="str">
            <v>33310Allcustom2Allcustom3USD Total</v>
          </cell>
          <cell r="BK1185">
            <v>1</v>
          </cell>
          <cell r="BN1185">
            <v>1.4510038247781001</v>
          </cell>
          <cell r="BP1185">
            <v>0</v>
          </cell>
          <cell r="BS1185">
            <v>0</v>
          </cell>
          <cell r="BW1185">
            <v>1</v>
          </cell>
          <cell r="CD1185">
            <v>0</v>
          </cell>
        </row>
        <row r="1186">
          <cell r="C1186" t="str">
            <v>34800TAllcustom2Allcustom3USD Total</v>
          </cell>
          <cell r="BK1186">
            <v>10</v>
          </cell>
          <cell r="BN1186">
            <v>10.141530477905899</v>
          </cell>
          <cell r="BP1186">
            <v>0</v>
          </cell>
          <cell r="BS1186">
            <v>0</v>
          </cell>
          <cell r="BW1186">
            <v>10</v>
          </cell>
          <cell r="CD1186">
            <v>0</v>
          </cell>
        </row>
        <row r="1187">
          <cell r="C1187" t="str">
            <v>35140Allcustom2Allcustom3USD Total</v>
          </cell>
          <cell r="BK1187">
            <v>0</v>
          </cell>
          <cell r="BN1187">
            <v>0.44101747998384505</v>
          </cell>
          <cell r="BP1187">
            <v>0</v>
          </cell>
          <cell r="BS1187">
            <v>0</v>
          </cell>
          <cell r="BW1187">
            <v>0</v>
          </cell>
          <cell r="CD1187">
            <v>0</v>
          </cell>
        </row>
        <row r="1188">
          <cell r="C1188" t="str">
            <v>35160Allcustom2Allcustom3USD Total</v>
          </cell>
          <cell r="BK1188">
            <v>175</v>
          </cell>
          <cell r="BL1188">
            <v>1</v>
          </cell>
          <cell r="BN1188">
            <v>174.04959078860699</v>
          </cell>
          <cell r="BP1188">
            <v>0</v>
          </cell>
          <cell r="BQ1188">
            <v>0</v>
          </cell>
          <cell r="BS1188">
            <v>0</v>
          </cell>
          <cell r="BW1188">
            <v>175</v>
          </cell>
          <cell r="CD1188">
            <v>0</v>
          </cell>
        </row>
        <row r="1189">
          <cell r="C1189" t="str">
            <v>35169Allcustom2Allcustom3USD Total</v>
          </cell>
          <cell r="BK1189">
            <v>0</v>
          </cell>
          <cell r="BN1189">
            <v>1.73504978986979E-2</v>
          </cell>
          <cell r="BP1189">
            <v>0</v>
          </cell>
          <cell r="BS1189">
            <v>0</v>
          </cell>
          <cell r="BW1189">
            <v>0</v>
          </cell>
          <cell r="CD1189">
            <v>0</v>
          </cell>
        </row>
        <row r="1190">
          <cell r="C1190" t="str">
            <v>35179PAllcustom2Allcustom3USD Total</v>
          </cell>
          <cell r="BK1190">
            <v>19</v>
          </cell>
          <cell r="BN1190">
            <v>19.015295723246897</v>
          </cell>
          <cell r="BP1190">
            <v>0</v>
          </cell>
          <cell r="BS1190">
            <v>0</v>
          </cell>
          <cell r="BW1190">
            <v>19</v>
          </cell>
          <cell r="CD1190">
            <v>0</v>
          </cell>
        </row>
        <row r="1191">
          <cell r="C1191" t="str">
            <v>Other_other_payables_total_USD</v>
          </cell>
          <cell r="BK1191">
            <v>205</v>
          </cell>
          <cell r="BL1191">
            <v>1</v>
          </cell>
          <cell r="BM1191">
            <v>0</v>
          </cell>
          <cell r="BN1191">
            <v>205.11578879242043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U1191">
            <v>0</v>
          </cell>
          <cell r="BV1191">
            <v>0</v>
          </cell>
          <cell r="BW1191">
            <v>205</v>
          </cell>
          <cell r="CD1191">
            <v>0</v>
          </cell>
        </row>
        <row r="1193">
          <cell r="C1193" t="str">
            <v>63210TAllcustom2Allcustom3USD Total</v>
          </cell>
          <cell r="BK1193">
            <v>1197</v>
          </cell>
          <cell r="BL1193">
            <v>1</v>
          </cell>
          <cell r="BM1193">
            <v>0</v>
          </cell>
          <cell r="BN1193">
            <v>1197.1703605392552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U1193">
            <v>0</v>
          </cell>
          <cell r="BV1193">
            <v>0</v>
          </cell>
          <cell r="BW1193">
            <v>1197</v>
          </cell>
          <cell r="CD1193">
            <v>0</v>
          </cell>
          <cell r="CF1193">
            <v>0</v>
          </cell>
        </row>
        <row r="1197">
          <cell r="C1197" t="str">
            <v>25710Allcustom2Allcustom3USD Total</v>
          </cell>
          <cell r="BK1197">
            <v>3</v>
          </cell>
          <cell r="BL1197">
            <v>-1</v>
          </cell>
          <cell r="BN1197">
            <v>3.5239480446490798</v>
          </cell>
          <cell r="BP1197">
            <v>0</v>
          </cell>
          <cell r="BS1197">
            <v>0</v>
          </cell>
          <cell r="BW1197">
            <v>3</v>
          </cell>
          <cell r="CD1197">
            <v>0</v>
          </cell>
        </row>
        <row r="1198">
          <cell r="C1198" t="str">
            <v>25719Allcustom2Allcustom3USD Total</v>
          </cell>
          <cell r="BK1198">
            <v>75</v>
          </cell>
          <cell r="BN1198">
            <v>74.748247382521413</v>
          </cell>
          <cell r="BP1198">
            <v>0</v>
          </cell>
          <cell r="BS1198">
            <v>0</v>
          </cell>
          <cell r="BW1198">
            <v>75</v>
          </cell>
          <cell r="CD1198">
            <v>0</v>
          </cell>
        </row>
        <row r="1199">
          <cell r="C1199" t="str">
            <v>25729Allcustom2Allcustom3USD Total</v>
          </cell>
          <cell r="BK1199">
            <v>0</v>
          </cell>
          <cell r="BN1199">
            <v>1.85199999923445E-3</v>
          </cell>
          <cell r="BP1199">
            <v>0</v>
          </cell>
          <cell r="BS1199">
            <v>0</v>
          </cell>
          <cell r="BW1199">
            <v>0</v>
          </cell>
          <cell r="CD1199">
            <v>0</v>
          </cell>
        </row>
        <row r="1200">
          <cell r="C1200" t="str">
            <v>Loans_receivable_current_USD</v>
          </cell>
          <cell r="BK1200">
            <v>78</v>
          </cell>
          <cell r="BN1200">
            <v>78.27404742716972</v>
          </cell>
          <cell r="BP1200">
            <v>0</v>
          </cell>
          <cell r="BS1200">
            <v>0</v>
          </cell>
          <cell r="BW1200">
            <v>78</v>
          </cell>
          <cell r="CD1200">
            <v>0</v>
          </cell>
        </row>
        <row r="1202">
          <cell r="C1202" t="str">
            <v>22510Allcustom2Allcustom3USD Total</v>
          </cell>
          <cell r="BK1202">
            <v>333</v>
          </cell>
          <cell r="BN1202">
            <v>332.92989125058904</v>
          </cell>
          <cell r="BP1202">
            <v>0</v>
          </cell>
          <cell r="BS1202">
            <v>0</v>
          </cell>
          <cell r="BW1202">
            <v>333</v>
          </cell>
          <cell r="CD1202">
            <v>0</v>
          </cell>
        </row>
        <row r="1203">
          <cell r="C1203" t="str">
            <v>22529Allcustom2Allcustom3USD Total</v>
          </cell>
          <cell r="BK1203">
            <v>134</v>
          </cell>
          <cell r="BN1203">
            <v>133.59210457180799</v>
          </cell>
          <cell r="BP1203">
            <v>0</v>
          </cell>
          <cell r="BS1203">
            <v>0</v>
          </cell>
          <cell r="BW1203">
            <v>134</v>
          </cell>
          <cell r="CD1203">
            <v>0</v>
          </cell>
        </row>
        <row r="1204">
          <cell r="C1204" t="str">
            <v>Loans_receivable_non_current_USD</v>
          </cell>
          <cell r="BK1204">
            <v>467</v>
          </cell>
          <cell r="BN1204">
            <v>466.521995822397</v>
          </cell>
          <cell r="BP1204">
            <v>0</v>
          </cell>
          <cell r="BS1204">
            <v>0</v>
          </cell>
          <cell r="BW1204">
            <v>467</v>
          </cell>
          <cell r="CD1204">
            <v>0</v>
          </cell>
        </row>
        <row r="1208">
          <cell r="C1208" t="str">
            <v>61620MAT200Allcustom3USD Total</v>
          </cell>
          <cell r="E1208">
            <v>1043</v>
          </cell>
          <cell r="F1208">
            <v>2</v>
          </cell>
          <cell r="H1208">
            <v>1040.8922366787999</v>
          </cell>
          <cell r="J1208">
            <v>167</v>
          </cell>
          <cell r="K1208">
            <v>-1</v>
          </cell>
          <cell r="M1208">
            <v>167.68877574999999</v>
          </cell>
          <cell r="O1208">
            <v>226</v>
          </cell>
          <cell r="P1208">
            <v>-1</v>
          </cell>
          <cell r="R1208">
            <v>227.337036835476</v>
          </cell>
          <cell r="T1208">
            <v>13</v>
          </cell>
          <cell r="U1208">
            <v>-2</v>
          </cell>
          <cell r="W1208">
            <v>14.856714548144101</v>
          </cell>
          <cell r="Y1208">
            <v>0</v>
          </cell>
          <cell r="Z1208">
            <v>-1</v>
          </cell>
          <cell r="AB1208">
            <v>0.70377828054597902</v>
          </cell>
          <cell r="AD1208">
            <v>105</v>
          </cell>
          <cell r="AE1208">
            <v>-1</v>
          </cell>
          <cell r="AG1208">
            <v>105.745</v>
          </cell>
          <cell r="AI1208">
            <v>37</v>
          </cell>
          <cell r="AJ1208">
            <v>-1</v>
          </cell>
          <cell r="AL1208">
            <v>37.519649063629096</v>
          </cell>
          <cell r="AN1208">
            <v>14</v>
          </cell>
          <cell r="AO1208">
            <v>1</v>
          </cell>
          <cell r="AQ1208">
            <v>13.2169217786043</v>
          </cell>
          <cell r="AS1208">
            <v>17</v>
          </cell>
          <cell r="AT1208">
            <v>-1</v>
          </cell>
          <cell r="AV1208">
            <v>17.6707002059748</v>
          </cell>
          <cell r="AX1208">
            <v>2</v>
          </cell>
          <cell r="AY1208">
            <v>0</v>
          </cell>
          <cell r="BA1208">
            <v>2.4824518389521897</v>
          </cell>
          <cell r="BC1208">
            <v>5</v>
          </cell>
          <cell r="BD1208">
            <v>0</v>
          </cell>
          <cell r="BE1208">
            <v>4</v>
          </cell>
          <cell r="BF1208">
            <v>1</v>
          </cell>
          <cell r="BH1208">
            <v>0</v>
          </cell>
          <cell r="BI1208">
            <v>0</v>
          </cell>
          <cell r="BK1208">
            <v>1629</v>
          </cell>
          <cell r="BL1208">
            <v>1</v>
          </cell>
          <cell r="BM1208">
            <v>0</v>
          </cell>
          <cell r="BN1208">
            <v>1628.11326498013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U1208">
            <v>1</v>
          </cell>
          <cell r="BV1208">
            <v>0</v>
          </cell>
          <cell r="BW1208">
            <v>1629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N1208">
            <v>0</v>
          </cell>
          <cell r="CO1208">
            <v>0</v>
          </cell>
          <cell r="CQ1208">
            <v>0</v>
          </cell>
        </row>
        <row r="1210">
          <cell r="C1210" t="str">
            <v>61620MAT205Allcustom3USD Total</v>
          </cell>
          <cell r="E1210">
            <v>731</v>
          </cell>
          <cell r="F1210">
            <v>0</v>
          </cell>
          <cell r="H1210">
            <v>731.46222885766497</v>
          </cell>
          <cell r="J1210">
            <v>97</v>
          </cell>
          <cell r="K1210">
            <v>-1</v>
          </cell>
          <cell r="M1210">
            <v>97.833483000000001</v>
          </cell>
          <cell r="O1210">
            <v>244</v>
          </cell>
          <cell r="P1210">
            <v>0</v>
          </cell>
          <cell r="R1210">
            <v>244.37826878718298</v>
          </cell>
          <cell r="T1210">
            <v>10</v>
          </cell>
          <cell r="U1210">
            <v>-1</v>
          </cell>
          <cell r="W1210">
            <v>11.149248407999501</v>
          </cell>
          <cell r="Y1210">
            <v>0</v>
          </cell>
          <cell r="Z1210">
            <v>-1</v>
          </cell>
          <cell r="AB1210">
            <v>0.70810870292385597</v>
          </cell>
          <cell r="AD1210">
            <v>78</v>
          </cell>
          <cell r="AE1210">
            <v>0</v>
          </cell>
          <cell r="AG1210">
            <v>77.978999999999999</v>
          </cell>
          <cell r="AI1210">
            <v>34</v>
          </cell>
          <cell r="AJ1210">
            <v>1</v>
          </cell>
          <cell r="AL1210">
            <v>32.755423365295698</v>
          </cell>
          <cell r="AN1210">
            <v>10</v>
          </cell>
          <cell r="AO1210">
            <v>1</v>
          </cell>
          <cell r="AQ1210">
            <v>9.1321311683793489</v>
          </cell>
          <cell r="AS1210">
            <v>16</v>
          </cell>
          <cell r="AT1210">
            <v>1</v>
          </cell>
          <cell r="AV1210">
            <v>14.6341093055555</v>
          </cell>
          <cell r="AX1210">
            <v>2</v>
          </cell>
          <cell r="AY1210">
            <v>-1</v>
          </cell>
          <cell r="BA1210">
            <v>3.0150211189485803</v>
          </cell>
          <cell r="BC1210">
            <v>1</v>
          </cell>
          <cell r="BD1210">
            <v>0</v>
          </cell>
          <cell r="BE1210">
            <v>1</v>
          </cell>
          <cell r="BF1210">
            <v>0</v>
          </cell>
          <cell r="BH1210">
            <v>0</v>
          </cell>
          <cell r="BI1210">
            <v>0</v>
          </cell>
          <cell r="BK1210">
            <v>1223</v>
          </cell>
          <cell r="BL1210">
            <v>0</v>
          </cell>
          <cell r="BM1210">
            <v>0</v>
          </cell>
          <cell r="BN1210">
            <v>1223.0470227139499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U1210">
            <v>0</v>
          </cell>
          <cell r="BV1210">
            <v>0</v>
          </cell>
          <cell r="BW1210">
            <v>1223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N1210">
            <v>0</v>
          </cell>
          <cell r="CO1210">
            <v>0</v>
          </cell>
          <cell r="CQ1210">
            <v>0</v>
          </cell>
        </row>
        <row r="1211">
          <cell r="C1211" t="str">
            <v>61620MAT210Allcustom3USD Total</v>
          </cell>
          <cell r="E1211">
            <v>503</v>
          </cell>
          <cell r="H1211">
            <v>502.624142678331</v>
          </cell>
          <cell r="J1211">
            <v>4</v>
          </cell>
          <cell r="M1211">
            <v>3.5257200000000002</v>
          </cell>
          <cell r="O1211">
            <v>232</v>
          </cell>
          <cell r="R1211">
            <v>231.563367044713</v>
          </cell>
          <cell r="T1211">
            <v>8</v>
          </cell>
          <cell r="W1211">
            <v>7.7876312441403996</v>
          </cell>
          <cell r="Y1211">
            <v>1</v>
          </cell>
          <cell r="AB1211">
            <v>0.72935196401157198</v>
          </cell>
          <cell r="AD1211">
            <v>66</v>
          </cell>
          <cell r="AG1211">
            <v>66.031999999999996</v>
          </cell>
          <cell r="AI1211">
            <v>25</v>
          </cell>
          <cell r="AL1211">
            <v>25.287296822135502</v>
          </cell>
          <cell r="AN1211">
            <v>8</v>
          </cell>
          <cell r="AQ1211">
            <v>8.4306994030682407</v>
          </cell>
          <cell r="AS1211">
            <v>13</v>
          </cell>
          <cell r="AV1211">
            <v>13.401083368615899</v>
          </cell>
          <cell r="AX1211">
            <v>3</v>
          </cell>
          <cell r="BA1211">
            <v>2.6453099818146697</v>
          </cell>
          <cell r="BC1211">
            <v>-1</v>
          </cell>
          <cell r="BE1211">
            <v>-1</v>
          </cell>
          <cell r="BH1211">
            <v>0</v>
          </cell>
          <cell r="BI1211">
            <v>0</v>
          </cell>
          <cell r="BK1211">
            <v>862</v>
          </cell>
          <cell r="BM1211">
            <v>0</v>
          </cell>
          <cell r="BN1211">
            <v>862.02660250682993</v>
          </cell>
          <cell r="BP1211">
            <v>0</v>
          </cell>
          <cell r="BR1211">
            <v>0</v>
          </cell>
          <cell r="BS1211">
            <v>0</v>
          </cell>
          <cell r="BU1211">
            <v>0</v>
          </cell>
          <cell r="BV1211">
            <v>0</v>
          </cell>
          <cell r="BW1211">
            <v>862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N1211">
            <v>0</v>
          </cell>
          <cell r="CQ1211">
            <v>0</v>
          </cell>
        </row>
        <row r="1212">
          <cell r="C1212" t="str">
            <v>61620MAT215Allcustom3USD Total</v>
          </cell>
          <cell r="E1212">
            <v>436</v>
          </cell>
          <cell r="H1212">
            <v>436.15193673015398</v>
          </cell>
          <cell r="J1212">
            <v>3</v>
          </cell>
          <cell r="M1212">
            <v>3.3060299999999998</v>
          </cell>
          <cell r="O1212">
            <v>228</v>
          </cell>
          <cell r="R1212">
            <v>227.803051634806</v>
          </cell>
          <cell r="T1212">
            <v>7</v>
          </cell>
          <cell r="W1212">
            <v>6.5592135529734898</v>
          </cell>
          <cell r="Y1212">
            <v>1</v>
          </cell>
          <cell r="AB1212">
            <v>0.751232522931919</v>
          </cell>
          <cell r="AD1212">
            <v>23</v>
          </cell>
          <cell r="AG1212">
            <v>23.37</v>
          </cell>
          <cell r="AI1212">
            <v>15</v>
          </cell>
          <cell r="AL1212">
            <v>15.415040376560301</v>
          </cell>
          <cell r="AN1212">
            <v>5</v>
          </cell>
          <cell r="AQ1212">
            <v>4.6578315040098701</v>
          </cell>
          <cell r="AS1212">
            <v>13</v>
          </cell>
          <cell r="AV1212">
            <v>13.3376792379708</v>
          </cell>
          <cell r="AX1212">
            <v>3</v>
          </cell>
          <cell r="BA1212">
            <v>2.5100389218146697</v>
          </cell>
          <cell r="BC1212">
            <v>0</v>
          </cell>
          <cell r="BE1212">
            <v>0</v>
          </cell>
          <cell r="BH1212">
            <v>0</v>
          </cell>
          <cell r="BI1212">
            <v>0</v>
          </cell>
          <cell r="BK1212">
            <v>734</v>
          </cell>
          <cell r="BM1212">
            <v>0</v>
          </cell>
          <cell r="BN1212">
            <v>733.86205448122098</v>
          </cell>
          <cell r="BP1212">
            <v>0</v>
          </cell>
          <cell r="BR1212">
            <v>0</v>
          </cell>
          <cell r="BS1212">
            <v>0</v>
          </cell>
          <cell r="BU1212">
            <v>0</v>
          </cell>
          <cell r="BV1212">
            <v>0</v>
          </cell>
          <cell r="BW1212">
            <v>734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N1212">
            <v>0</v>
          </cell>
          <cell r="CQ1212">
            <v>0</v>
          </cell>
        </row>
        <row r="1213">
          <cell r="C1213" t="str">
            <v>61620MAT220Allcustom3USD Total</v>
          </cell>
          <cell r="E1213">
            <v>268</v>
          </cell>
          <cell r="H1213">
            <v>268.24293616623601</v>
          </cell>
          <cell r="J1213">
            <v>4</v>
          </cell>
          <cell r="M1213">
            <v>3.6708310000000002</v>
          </cell>
          <cell r="O1213">
            <v>228</v>
          </cell>
          <cell r="R1213">
            <v>227.96705933152401</v>
          </cell>
          <cell r="T1213">
            <v>7</v>
          </cell>
          <cell r="W1213">
            <v>6.6042181869053493</v>
          </cell>
          <cell r="Y1213">
            <v>1</v>
          </cell>
          <cell r="AB1213">
            <v>0.77376949861987698</v>
          </cell>
          <cell r="AD1213">
            <v>19</v>
          </cell>
          <cell r="AG1213">
            <v>18.920000000000002</v>
          </cell>
          <cell r="AI1213">
            <v>9</v>
          </cell>
          <cell r="AL1213">
            <v>9.3655512644633401</v>
          </cell>
          <cell r="AN1213">
            <v>2</v>
          </cell>
          <cell r="AQ1213">
            <v>2.4415707343378101</v>
          </cell>
          <cell r="AS1213">
            <v>13</v>
          </cell>
          <cell r="AV1213">
            <v>13.3457130379708</v>
          </cell>
          <cell r="AX1213">
            <v>3</v>
          </cell>
          <cell r="BA1213">
            <v>2.5100389218146697</v>
          </cell>
          <cell r="BC1213">
            <v>0</v>
          </cell>
          <cell r="BE1213">
            <v>0</v>
          </cell>
          <cell r="BH1213">
            <v>0</v>
          </cell>
          <cell r="BI1213">
            <v>0</v>
          </cell>
          <cell r="BK1213">
            <v>554</v>
          </cell>
          <cell r="BM1213">
            <v>0</v>
          </cell>
          <cell r="BN1213">
            <v>553.84168814187205</v>
          </cell>
          <cell r="BP1213">
            <v>0</v>
          </cell>
          <cell r="BR1213">
            <v>0</v>
          </cell>
          <cell r="BS1213">
            <v>0</v>
          </cell>
          <cell r="BU1213">
            <v>0</v>
          </cell>
          <cell r="BV1213">
            <v>0</v>
          </cell>
          <cell r="BW1213">
            <v>554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N1213">
            <v>0</v>
          </cell>
          <cell r="CQ1213">
            <v>0</v>
          </cell>
        </row>
        <row r="1214">
          <cell r="C1214" t="str">
            <v>61620MAT200TAllcustom3USD Total</v>
          </cell>
          <cell r="E1214">
            <v>1938</v>
          </cell>
          <cell r="F1214">
            <v>0</v>
          </cell>
          <cell r="G1214">
            <v>0</v>
          </cell>
          <cell r="H1214">
            <v>1938.4812444323859</v>
          </cell>
          <cell r="J1214">
            <v>108</v>
          </cell>
          <cell r="K1214">
            <v>-1</v>
          </cell>
          <cell r="L1214">
            <v>0</v>
          </cell>
          <cell r="M1214">
            <v>108.33606400000001</v>
          </cell>
          <cell r="O1214">
            <v>932</v>
          </cell>
          <cell r="P1214">
            <v>0</v>
          </cell>
          <cell r="Q1214">
            <v>0</v>
          </cell>
          <cell r="R1214">
            <v>931.71174679822593</v>
          </cell>
          <cell r="T1214">
            <v>32</v>
          </cell>
          <cell r="U1214">
            <v>-1</v>
          </cell>
          <cell r="V1214">
            <v>0</v>
          </cell>
          <cell r="W1214">
            <v>32.100311392018739</v>
          </cell>
          <cell r="Y1214">
            <v>3</v>
          </cell>
          <cell r="Z1214">
            <v>-1</v>
          </cell>
          <cell r="AA1214">
            <v>0</v>
          </cell>
          <cell r="AB1214">
            <v>2.962462688487224</v>
          </cell>
          <cell r="AD1214">
            <v>186</v>
          </cell>
          <cell r="AE1214">
            <v>0</v>
          </cell>
          <cell r="AF1214">
            <v>0</v>
          </cell>
          <cell r="AG1214">
            <v>186.30099999999999</v>
          </cell>
          <cell r="AI1214">
            <v>83</v>
          </cell>
          <cell r="AJ1214">
            <v>1</v>
          </cell>
          <cell r="AK1214">
            <v>0</v>
          </cell>
          <cell r="AL1214">
            <v>82.823311828454834</v>
          </cell>
          <cell r="AN1214">
            <v>25</v>
          </cell>
          <cell r="AO1214">
            <v>1</v>
          </cell>
          <cell r="AP1214">
            <v>0</v>
          </cell>
          <cell r="AQ1214">
            <v>24.66223280979527</v>
          </cell>
          <cell r="AS1214">
            <v>55</v>
          </cell>
          <cell r="AT1214">
            <v>1</v>
          </cell>
          <cell r="AU1214">
            <v>0</v>
          </cell>
          <cell r="AV1214">
            <v>54.718584950112998</v>
          </cell>
          <cell r="AX1214">
            <v>11</v>
          </cell>
          <cell r="AY1214">
            <v>-1</v>
          </cell>
          <cell r="AZ1214">
            <v>0</v>
          </cell>
          <cell r="BA1214">
            <v>10.680408944392589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K1214">
            <v>3373</v>
          </cell>
          <cell r="BL1214">
            <v>0</v>
          </cell>
          <cell r="BM1214">
            <v>0</v>
          </cell>
          <cell r="BN1214">
            <v>3372.777367843873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U1214">
            <v>0</v>
          </cell>
          <cell r="BV1214">
            <v>0</v>
          </cell>
          <cell r="BW1214">
            <v>3373</v>
          </cell>
          <cell r="CB1214">
            <v>0</v>
          </cell>
          <cell r="CC1214">
            <v>0</v>
          </cell>
          <cell r="CD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</row>
        <row r="1216">
          <cell r="C1216" t="str">
            <v>61620MAT305Allcustom3USD Total</v>
          </cell>
          <cell r="E1216">
            <v>93</v>
          </cell>
          <cell r="H1216">
            <v>93.409783067005392</v>
          </cell>
          <cell r="J1216">
            <v>4</v>
          </cell>
          <cell r="M1216">
            <v>3.6837650000000002</v>
          </cell>
          <cell r="O1216">
            <v>233</v>
          </cell>
          <cell r="R1216">
            <v>232.801009368682</v>
          </cell>
          <cell r="T1216">
            <v>6</v>
          </cell>
          <cell r="W1216">
            <v>5.7095966480458902</v>
          </cell>
          <cell r="Y1216">
            <v>1</v>
          </cell>
          <cell r="AB1216">
            <v>0.79698258357847296</v>
          </cell>
          <cell r="AD1216">
            <v>14</v>
          </cell>
          <cell r="AG1216">
            <v>14.407</v>
          </cell>
          <cell r="AI1216">
            <v>7</v>
          </cell>
          <cell r="AL1216">
            <v>7.229203735324</v>
          </cell>
          <cell r="AN1216">
            <v>2</v>
          </cell>
          <cell r="AQ1216">
            <v>2.103919051069</v>
          </cell>
          <cell r="AS1216">
            <v>12</v>
          </cell>
          <cell r="AV1216">
            <v>11.6718207889742</v>
          </cell>
          <cell r="AX1216">
            <v>3</v>
          </cell>
          <cell r="BA1216">
            <v>2.5100389218146697</v>
          </cell>
          <cell r="BC1216">
            <v>-1</v>
          </cell>
          <cell r="BE1216">
            <v>-1</v>
          </cell>
          <cell r="BH1216">
            <v>0</v>
          </cell>
          <cell r="BI1216">
            <v>0</v>
          </cell>
          <cell r="BK1216">
            <v>374</v>
          </cell>
          <cell r="BM1216">
            <v>0</v>
          </cell>
          <cell r="BN1216">
            <v>374.32311916449396</v>
          </cell>
          <cell r="BP1216">
            <v>0</v>
          </cell>
          <cell r="BR1216">
            <v>0</v>
          </cell>
          <cell r="BS1216">
            <v>0</v>
          </cell>
          <cell r="BU1216">
            <v>0</v>
          </cell>
          <cell r="BV1216">
            <v>0</v>
          </cell>
          <cell r="BW1216">
            <v>374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N1216">
            <v>0</v>
          </cell>
          <cell r="CQ1216">
            <v>0</v>
          </cell>
        </row>
        <row r="1217">
          <cell r="C1217" t="str">
            <v>61620MAT310Allcustom3USD Total</v>
          </cell>
          <cell r="E1217">
            <v>31</v>
          </cell>
          <cell r="H1217">
            <v>31.467417412439101</v>
          </cell>
          <cell r="J1217">
            <v>4</v>
          </cell>
          <cell r="M1217">
            <v>3.6957650000000002</v>
          </cell>
          <cell r="O1217">
            <v>245</v>
          </cell>
          <cell r="R1217">
            <v>244.87327807795398</v>
          </cell>
          <cell r="T1217">
            <v>6</v>
          </cell>
          <cell r="W1217">
            <v>5.5984409156227297</v>
          </cell>
          <cell r="Y1217">
            <v>1</v>
          </cell>
          <cell r="AB1217">
            <v>0.82089206108582691</v>
          </cell>
          <cell r="AD1217">
            <v>11</v>
          </cell>
          <cell r="AG1217">
            <v>10.558</v>
          </cell>
          <cell r="AI1217">
            <v>7</v>
          </cell>
          <cell r="AL1217">
            <v>6.8367803226102604</v>
          </cell>
          <cell r="AN1217">
            <v>1</v>
          </cell>
          <cell r="AQ1217">
            <v>1.44949787721726</v>
          </cell>
          <cell r="AS1217">
            <v>5</v>
          </cell>
          <cell r="AV1217">
            <v>4.63600086898954</v>
          </cell>
          <cell r="AX1217">
            <v>3</v>
          </cell>
          <cell r="BA1217">
            <v>2.5100389218146697</v>
          </cell>
          <cell r="BC1217">
            <v>-2</v>
          </cell>
          <cell r="BE1217">
            <v>-2</v>
          </cell>
          <cell r="BH1217">
            <v>0</v>
          </cell>
          <cell r="BI1217">
            <v>0</v>
          </cell>
          <cell r="BK1217">
            <v>312</v>
          </cell>
          <cell r="BM1217">
            <v>0</v>
          </cell>
          <cell r="BN1217">
            <v>312.44611145773297</v>
          </cell>
          <cell r="BP1217">
            <v>0</v>
          </cell>
          <cell r="BR1217">
            <v>0</v>
          </cell>
          <cell r="BS1217">
            <v>0</v>
          </cell>
          <cell r="BU1217">
            <v>0</v>
          </cell>
          <cell r="BV1217">
            <v>0</v>
          </cell>
          <cell r="BW1217">
            <v>312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N1217">
            <v>0</v>
          </cell>
          <cell r="CQ1217">
            <v>0</v>
          </cell>
        </row>
        <row r="1218">
          <cell r="C1218" t="str">
            <v>61620MAT315Allcustom3USD Total</v>
          </cell>
          <cell r="E1218">
            <v>2</v>
          </cell>
          <cell r="H1218">
            <v>2.4056752911804402</v>
          </cell>
          <cell r="J1218">
            <v>4</v>
          </cell>
          <cell r="M1218">
            <v>3.73522</v>
          </cell>
          <cell r="O1218">
            <v>251</v>
          </cell>
          <cell r="R1218">
            <v>250.688159448524</v>
          </cell>
          <cell r="T1218">
            <v>6</v>
          </cell>
          <cell r="W1218">
            <v>5.6794549156227294</v>
          </cell>
          <cell r="Y1218">
            <v>1</v>
          </cell>
          <cell r="AB1218">
            <v>0.84551882291840208</v>
          </cell>
          <cell r="AD1218">
            <v>11</v>
          </cell>
          <cell r="AG1218">
            <v>10.558</v>
          </cell>
          <cell r="AI1218">
            <v>3</v>
          </cell>
          <cell r="AL1218">
            <v>2.6458709153598599</v>
          </cell>
          <cell r="AN1218">
            <v>1</v>
          </cell>
          <cell r="AQ1218">
            <v>1.2572473772150399</v>
          </cell>
          <cell r="AS1218">
            <v>0</v>
          </cell>
          <cell r="AV1218">
            <v>0</v>
          </cell>
          <cell r="AX1218">
            <v>2</v>
          </cell>
          <cell r="BA1218">
            <v>2.4046686528983598</v>
          </cell>
          <cell r="BC1218">
            <v>-1</v>
          </cell>
          <cell r="BE1218">
            <v>-1</v>
          </cell>
          <cell r="BH1218">
            <v>0</v>
          </cell>
          <cell r="BI1218">
            <v>0</v>
          </cell>
          <cell r="BK1218">
            <v>280</v>
          </cell>
          <cell r="BM1218">
            <v>0</v>
          </cell>
          <cell r="BN1218">
            <v>280.21981542371901</v>
          </cell>
          <cell r="BP1218">
            <v>0</v>
          </cell>
          <cell r="BR1218">
            <v>0</v>
          </cell>
          <cell r="BS1218">
            <v>0</v>
          </cell>
          <cell r="BU1218">
            <v>0</v>
          </cell>
          <cell r="BV1218">
            <v>0</v>
          </cell>
          <cell r="BW1218">
            <v>280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N1218">
            <v>0</v>
          </cell>
          <cell r="CQ1218">
            <v>0</v>
          </cell>
        </row>
        <row r="1219">
          <cell r="C1219" t="str">
            <v>61620MAT320Allcustom3USD Total</v>
          </cell>
          <cell r="E1219">
            <v>2</v>
          </cell>
          <cell r="H1219">
            <v>2.2846416202069402</v>
          </cell>
          <cell r="J1219">
            <v>4</v>
          </cell>
          <cell r="M1219">
            <v>3.7050000000000001</v>
          </cell>
          <cell r="O1219">
            <v>260</v>
          </cell>
          <cell r="R1219">
            <v>259.625594455829</v>
          </cell>
          <cell r="T1219">
            <v>5</v>
          </cell>
          <cell r="W1219">
            <v>4.5248989156227299</v>
          </cell>
          <cell r="Y1219">
            <v>1</v>
          </cell>
          <cell r="AB1219">
            <v>0.87088438760595399</v>
          </cell>
          <cell r="AD1219">
            <v>11</v>
          </cell>
          <cell r="AG1219">
            <v>10.558</v>
          </cell>
          <cell r="AI1219">
            <v>1</v>
          </cell>
          <cell r="AL1219">
            <v>1.33649141956219</v>
          </cell>
          <cell r="AN1219">
            <v>1</v>
          </cell>
          <cell r="AQ1219">
            <v>1.29188791361517</v>
          </cell>
          <cell r="AS1219">
            <v>0</v>
          </cell>
          <cell r="AV1219">
            <v>0</v>
          </cell>
          <cell r="AX1219">
            <v>2</v>
          </cell>
          <cell r="BA1219">
            <v>2.1841054628786196</v>
          </cell>
          <cell r="BC1219">
            <v>-1</v>
          </cell>
          <cell r="BE1219">
            <v>-1</v>
          </cell>
          <cell r="BH1219">
            <v>0</v>
          </cell>
          <cell r="BI1219">
            <v>0</v>
          </cell>
          <cell r="BK1219">
            <v>286</v>
          </cell>
          <cell r="BM1219">
            <v>0</v>
          </cell>
          <cell r="BN1219">
            <v>286.38150417532097</v>
          </cell>
          <cell r="BP1219">
            <v>0</v>
          </cell>
          <cell r="BR1219">
            <v>0</v>
          </cell>
          <cell r="BS1219">
            <v>0</v>
          </cell>
          <cell r="BU1219">
            <v>0</v>
          </cell>
          <cell r="BV1219">
            <v>0</v>
          </cell>
          <cell r="BW1219">
            <v>286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N1219">
            <v>0</v>
          </cell>
          <cell r="CQ1219">
            <v>0</v>
          </cell>
        </row>
        <row r="1220">
          <cell r="C1220" t="str">
            <v>61620MAT325Allcustom3USD Total</v>
          </cell>
          <cell r="E1220">
            <v>2</v>
          </cell>
          <cell r="H1220">
            <v>2.31980162020694</v>
          </cell>
          <cell r="J1220">
            <v>4</v>
          </cell>
          <cell r="M1220">
            <v>4.0620000000000003</v>
          </cell>
          <cell r="O1220">
            <v>269</v>
          </cell>
          <cell r="R1220">
            <v>268.81466805845599</v>
          </cell>
          <cell r="T1220">
            <v>2</v>
          </cell>
          <cell r="W1220">
            <v>1.9774038767078701</v>
          </cell>
          <cell r="Y1220">
            <v>0</v>
          </cell>
          <cell r="AB1220">
            <v>0.181859748009112</v>
          </cell>
          <cell r="AD1220">
            <v>6</v>
          </cell>
          <cell r="AG1220">
            <v>5.8680000000000003</v>
          </cell>
          <cell r="AI1220">
            <v>0</v>
          </cell>
          <cell r="AL1220">
            <v>0</v>
          </cell>
          <cell r="AN1220">
            <v>1</v>
          </cell>
          <cell r="AQ1220">
            <v>1.01662064401172</v>
          </cell>
          <cell r="AS1220">
            <v>0</v>
          </cell>
          <cell r="AV1220">
            <v>0</v>
          </cell>
          <cell r="AX1220">
            <v>1</v>
          </cell>
          <cell r="BA1220">
            <v>1.45607</v>
          </cell>
          <cell r="BC1220">
            <v>1</v>
          </cell>
          <cell r="BE1220">
            <v>1</v>
          </cell>
          <cell r="BH1220">
            <v>0</v>
          </cell>
          <cell r="BI1220">
            <v>0</v>
          </cell>
          <cell r="BK1220">
            <v>286</v>
          </cell>
          <cell r="BM1220">
            <v>0</v>
          </cell>
          <cell r="BN1220">
            <v>285.69642394739196</v>
          </cell>
          <cell r="BP1220">
            <v>0</v>
          </cell>
          <cell r="BR1220">
            <v>0</v>
          </cell>
          <cell r="BS1220">
            <v>0</v>
          </cell>
          <cell r="BU1220">
            <v>0</v>
          </cell>
          <cell r="BV1220">
            <v>0</v>
          </cell>
          <cell r="BW1220">
            <v>286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N1220">
            <v>0</v>
          </cell>
          <cell r="CQ1220">
            <v>0</v>
          </cell>
        </row>
        <row r="1221">
          <cell r="C1221" t="str">
            <v>61620MAT330Allcustom3USD Total</v>
          </cell>
          <cell r="E1221">
            <v>1</v>
          </cell>
          <cell r="H1221">
            <v>1.19469162020694</v>
          </cell>
          <cell r="J1221">
            <v>10</v>
          </cell>
          <cell r="M1221">
            <v>10.315</v>
          </cell>
          <cell r="O1221">
            <v>2441</v>
          </cell>
          <cell r="R1221">
            <v>2440.9642438436899</v>
          </cell>
          <cell r="T1221">
            <v>3</v>
          </cell>
          <cell r="W1221">
            <v>3.0507864809904199</v>
          </cell>
          <cell r="Y1221">
            <v>0</v>
          </cell>
          <cell r="AB1221">
            <v>0</v>
          </cell>
          <cell r="AD1221">
            <v>0</v>
          </cell>
          <cell r="AG1221">
            <v>0</v>
          </cell>
          <cell r="AI1221">
            <v>0</v>
          </cell>
          <cell r="AL1221">
            <v>0</v>
          </cell>
          <cell r="AN1221">
            <v>25</v>
          </cell>
          <cell r="AQ1221">
            <v>24.5165527622827</v>
          </cell>
          <cell r="AS1221">
            <v>0</v>
          </cell>
          <cell r="AV1221">
            <v>0</v>
          </cell>
          <cell r="AX1221">
            <v>0</v>
          </cell>
          <cell r="BA1221">
            <v>0</v>
          </cell>
          <cell r="BC1221">
            <v>0</v>
          </cell>
          <cell r="BE1221">
            <v>0</v>
          </cell>
          <cell r="BH1221">
            <v>0</v>
          </cell>
          <cell r="BI1221">
            <v>0</v>
          </cell>
          <cell r="BK1221">
            <v>2480</v>
          </cell>
          <cell r="BM1221">
            <v>0</v>
          </cell>
          <cell r="BN1221">
            <v>2480.04127470717</v>
          </cell>
          <cell r="BP1221">
            <v>0</v>
          </cell>
          <cell r="BR1221">
            <v>0</v>
          </cell>
          <cell r="BS1221">
            <v>0</v>
          </cell>
          <cell r="BU1221">
            <v>0</v>
          </cell>
          <cell r="BV1221">
            <v>0</v>
          </cell>
          <cell r="BW1221">
            <v>2480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N1221">
            <v>0</v>
          </cell>
          <cell r="CQ1221">
            <v>0</v>
          </cell>
        </row>
        <row r="1222">
          <cell r="C1222" t="str">
            <v>61620MAT300TAllcustom3USD Total</v>
          </cell>
          <cell r="E1222">
            <v>131</v>
          </cell>
          <cell r="F1222">
            <v>0</v>
          </cell>
          <cell r="G1222">
            <v>0</v>
          </cell>
          <cell r="H1222">
            <v>133.08201063124577</v>
          </cell>
          <cell r="J1222">
            <v>30</v>
          </cell>
          <cell r="K1222">
            <v>0</v>
          </cell>
          <cell r="L1222">
            <v>0</v>
          </cell>
          <cell r="M1222">
            <v>29.196750000000002</v>
          </cell>
          <cell r="O1222">
            <v>3699</v>
          </cell>
          <cell r="P1222">
            <v>0</v>
          </cell>
          <cell r="Q1222">
            <v>0</v>
          </cell>
          <cell r="R1222">
            <v>3697.7669532531349</v>
          </cell>
          <cell r="T1222">
            <v>28</v>
          </cell>
          <cell r="U1222">
            <v>0</v>
          </cell>
          <cell r="V1222">
            <v>0</v>
          </cell>
          <cell r="W1222">
            <v>26.540581752612368</v>
          </cell>
          <cell r="Y1222">
            <v>4</v>
          </cell>
          <cell r="Z1222">
            <v>0</v>
          </cell>
          <cell r="AA1222">
            <v>0</v>
          </cell>
          <cell r="AB1222">
            <v>3.5161376031977682</v>
          </cell>
          <cell r="AD1222">
            <v>53</v>
          </cell>
          <cell r="AE1222">
            <v>0</v>
          </cell>
          <cell r="AF1222">
            <v>0</v>
          </cell>
          <cell r="AG1222">
            <v>51.948999999999998</v>
          </cell>
          <cell r="AI1222">
            <v>18</v>
          </cell>
          <cell r="AJ1222">
            <v>0</v>
          </cell>
          <cell r="AK1222">
            <v>0</v>
          </cell>
          <cell r="AL1222">
            <v>18.04834639285631</v>
          </cell>
          <cell r="AN1222">
            <v>31</v>
          </cell>
          <cell r="AO1222">
            <v>0</v>
          </cell>
          <cell r="AP1222">
            <v>0</v>
          </cell>
          <cell r="AQ1222">
            <v>31.635725625410892</v>
          </cell>
          <cell r="AS1222">
            <v>17</v>
          </cell>
          <cell r="AT1222">
            <v>0</v>
          </cell>
          <cell r="AU1222">
            <v>0</v>
          </cell>
          <cell r="AV1222">
            <v>16.307821657963739</v>
          </cell>
          <cell r="AX1222">
            <v>11</v>
          </cell>
          <cell r="AY1222">
            <v>0</v>
          </cell>
          <cell r="AZ1222">
            <v>0</v>
          </cell>
          <cell r="BA1222">
            <v>11.06492195940632</v>
          </cell>
          <cell r="BC1222">
            <v>-4</v>
          </cell>
          <cell r="BD1222">
            <v>0</v>
          </cell>
          <cell r="BE1222">
            <v>-4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K1222">
            <v>4018</v>
          </cell>
          <cell r="BL1222">
            <v>0</v>
          </cell>
          <cell r="BM1222">
            <v>0</v>
          </cell>
          <cell r="BN1222">
            <v>4019.1082488758288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U1222">
            <v>0</v>
          </cell>
          <cell r="BV1222">
            <v>0</v>
          </cell>
          <cell r="BW1222">
            <v>4018</v>
          </cell>
          <cell r="CB1222">
            <v>0</v>
          </cell>
          <cell r="CC1222">
            <v>0</v>
          </cell>
          <cell r="CD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</row>
        <row r="1224">
          <cell r="C1224" t="str">
            <v>61620Allcustom2Allcustom3USD Total</v>
          </cell>
          <cell r="E1224">
            <v>3112</v>
          </cell>
          <cell r="F1224">
            <v>2</v>
          </cell>
          <cell r="G1224">
            <v>0</v>
          </cell>
          <cell r="H1224">
            <v>3112.4554917424316</v>
          </cell>
          <cell r="J1224">
            <v>305</v>
          </cell>
          <cell r="K1224">
            <v>-2</v>
          </cell>
          <cell r="L1224">
            <v>0</v>
          </cell>
          <cell r="M1224">
            <v>305.22158975000002</v>
          </cell>
          <cell r="O1224">
            <v>4857</v>
          </cell>
          <cell r="P1224">
            <v>-1</v>
          </cell>
          <cell r="Q1224">
            <v>0</v>
          </cell>
          <cell r="R1224">
            <v>4856.8157368868369</v>
          </cell>
          <cell r="T1224">
            <v>73</v>
          </cell>
          <cell r="U1224">
            <v>-3</v>
          </cell>
          <cell r="V1224">
            <v>0</v>
          </cell>
          <cell r="W1224">
            <v>73.497607692775205</v>
          </cell>
          <cell r="Y1224">
            <v>7</v>
          </cell>
          <cell r="Z1224">
            <v>-2</v>
          </cell>
          <cell r="AA1224">
            <v>0</v>
          </cell>
          <cell r="AB1224">
            <v>7.1823785722309719</v>
          </cell>
          <cell r="AD1224">
            <v>344</v>
          </cell>
          <cell r="AE1224">
            <v>-1</v>
          </cell>
          <cell r="AF1224">
            <v>0</v>
          </cell>
          <cell r="AG1224">
            <v>343.995</v>
          </cell>
          <cell r="AI1224">
            <v>138</v>
          </cell>
          <cell r="AJ1224">
            <v>0</v>
          </cell>
          <cell r="AK1224">
            <v>0</v>
          </cell>
          <cell r="AL1224">
            <v>138.39130728494024</v>
          </cell>
          <cell r="AN1224">
            <v>70</v>
          </cell>
          <cell r="AO1224">
            <v>2</v>
          </cell>
          <cell r="AP1224">
            <v>0</v>
          </cell>
          <cell r="AQ1224">
            <v>69.514880213810471</v>
          </cell>
          <cell r="AS1224">
            <v>89</v>
          </cell>
          <cell r="AT1224">
            <v>0</v>
          </cell>
          <cell r="AU1224">
            <v>0</v>
          </cell>
          <cell r="AV1224">
            <v>88.697106814051537</v>
          </cell>
          <cell r="AX1224">
            <v>24</v>
          </cell>
          <cell r="AY1224">
            <v>-1</v>
          </cell>
          <cell r="AZ1224">
            <v>0</v>
          </cell>
          <cell r="BA1224">
            <v>24.227782742751099</v>
          </cell>
          <cell r="BC1224">
            <v>1</v>
          </cell>
          <cell r="BD1224">
            <v>0</v>
          </cell>
          <cell r="BE1224">
            <v>0</v>
          </cell>
          <cell r="BF1224">
            <v>1</v>
          </cell>
          <cell r="BG1224">
            <v>0</v>
          </cell>
          <cell r="BH1224">
            <v>0</v>
          </cell>
          <cell r="BI1224">
            <v>0</v>
          </cell>
          <cell r="BK1224">
            <v>9020</v>
          </cell>
          <cell r="BL1224">
            <v>1</v>
          </cell>
          <cell r="BM1224">
            <v>0</v>
          </cell>
          <cell r="BN1224">
            <v>9019.9988816998321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U1224">
            <v>1</v>
          </cell>
          <cell r="BV1224">
            <v>0</v>
          </cell>
          <cell r="BW1224">
            <v>9020</v>
          </cell>
          <cell r="CD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</row>
        <row r="1227">
          <cell r="C1227" t="str">
            <v>61680Allcustom2Allcustom3USD Total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0</v>
          </cell>
          <cell r="R1227">
            <v>0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G1227">
            <v>0</v>
          </cell>
          <cell r="AI1227">
            <v>0</v>
          </cell>
          <cell r="AL1227">
            <v>0</v>
          </cell>
          <cell r="AN1227">
            <v>0</v>
          </cell>
          <cell r="AQ1227">
            <v>0</v>
          </cell>
          <cell r="AS1227">
            <v>0</v>
          </cell>
          <cell r="AV1227">
            <v>0</v>
          </cell>
          <cell r="AX1227">
            <v>0</v>
          </cell>
          <cell r="BA1227">
            <v>0</v>
          </cell>
          <cell r="BC1227">
            <v>0</v>
          </cell>
          <cell r="BE1227">
            <v>0</v>
          </cell>
          <cell r="BH1227">
            <v>0</v>
          </cell>
          <cell r="BI1227">
            <v>0</v>
          </cell>
          <cell r="BK1227">
            <v>0</v>
          </cell>
          <cell r="BM1227">
            <v>0</v>
          </cell>
          <cell r="BN1227">
            <v>0</v>
          </cell>
          <cell r="BP1227">
            <v>0</v>
          </cell>
          <cell r="BR1227">
            <v>0</v>
          </cell>
          <cell r="BS1227">
            <v>0</v>
          </cell>
          <cell r="BU1227">
            <v>0</v>
          </cell>
          <cell r="BV1227">
            <v>0</v>
          </cell>
          <cell r="BW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N1227">
            <v>0</v>
          </cell>
          <cell r="CQ1227">
            <v>0</v>
          </cell>
        </row>
        <row r="1230">
          <cell r="C1230" t="str">
            <v>61691Allcustom2Allcustom3USD Total</v>
          </cell>
          <cell r="E1230">
            <v>0</v>
          </cell>
          <cell r="F1230">
            <v>0</v>
          </cell>
          <cell r="H1230">
            <v>0</v>
          </cell>
          <cell r="J1230">
            <v>0</v>
          </cell>
          <cell r="K1230">
            <v>0</v>
          </cell>
          <cell r="M1230">
            <v>0</v>
          </cell>
          <cell r="O1230">
            <v>525</v>
          </cell>
          <cell r="P1230">
            <v>1</v>
          </cell>
          <cell r="R1230">
            <v>523.50630631639103</v>
          </cell>
          <cell r="T1230">
            <v>0</v>
          </cell>
          <cell r="U1230">
            <v>0</v>
          </cell>
          <cell r="W1230">
            <v>0</v>
          </cell>
          <cell r="Y1230">
            <v>16</v>
          </cell>
          <cell r="Z1230">
            <v>0</v>
          </cell>
          <cell r="AB1230">
            <v>16</v>
          </cell>
          <cell r="AD1230">
            <v>0</v>
          </cell>
          <cell r="AE1230">
            <v>0</v>
          </cell>
          <cell r="AG1230">
            <v>0</v>
          </cell>
          <cell r="AI1230">
            <v>0</v>
          </cell>
          <cell r="AJ1230">
            <v>0</v>
          </cell>
          <cell r="AL1230">
            <v>0</v>
          </cell>
          <cell r="AN1230">
            <v>0</v>
          </cell>
          <cell r="AO1230">
            <v>0</v>
          </cell>
          <cell r="AQ1230">
            <v>0</v>
          </cell>
          <cell r="AS1230">
            <v>0</v>
          </cell>
          <cell r="AT1230">
            <v>0</v>
          </cell>
          <cell r="AV1230">
            <v>0</v>
          </cell>
          <cell r="AX1230">
            <v>0</v>
          </cell>
          <cell r="AY1230">
            <v>0</v>
          </cell>
          <cell r="BA1230">
            <v>0</v>
          </cell>
          <cell r="BC1230">
            <v>-1</v>
          </cell>
          <cell r="BD1230">
            <v>0</v>
          </cell>
          <cell r="BE1230">
            <v>-1</v>
          </cell>
          <cell r="BF1230">
            <v>0</v>
          </cell>
          <cell r="BH1230">
            <v>0</v>
          </cell>
          <cell r="BI1230">
            <v>0</v>
          </cell>
          <cell r="BK1230">
            <v>540</v>
          </cell>
          <cell r="BL1230">
            <v>0</v>
          </cell>
          <cell r="BM1230">
            <v>0</v>
          </cell>
          <cell r="BN1230">
            <v>539.50630631639103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U1230">
            <v>0</v>
          </cell>
          <cell r="BV1230">
            <v>0</v>
          </cell>
          <cell r="BW1230">
            <v>540</v>
          </cell>
          <cell r="CA1230">
            <v>0</v>
          </cell>
          <cell r="CB1230">
            <v>0</v>
          </cell>
          <cell r="CC1230">
            <v>0</v>
          </cell>
          <cell r="CN1230">
            <v>0</v>
          </cell>
          <cell r="CO1230">
            <v>0</v>
          </cell>
          <cell r="CQ1230">
            <v>0</v>
          </cell>
        </row>
        <row r="1231">
          <cell r="C1231" t="str">
            <v>61692Allcustom2Allcustom3USD Total</v>
          </cell>
          <cell r="E1231">
            <v>2199</v>
          </cell>
          <cell r="H1231">
            <v>2199.4143124271304</v>
          </cell>
          <cell r="J1231">
            <v>2697</v>
          </cell>
          <cell r="M1231">
            <v>2697.1242579999998</v>
          </cell>
          <cell r="O1231">
            <v>361</v>
          </cell>
          <cell r="R1231">
            <v>361.29655190346097</v>
          </cell>
          <cell r="T1231">
            <v>516</v>
          </cell>
          <cell r="W1231">
            <v>516</v>
          </cell>
          <cell r="Y1231">
            <v>1115</v>
          </cell>
          <cell r="AB1231">
            <v>1115.3832739681202</v>
          </cell>
          <cell r="AD1231">
            <v>248</v>
          </cell>
          <cell r="AG1231">
            <v>247.874</v>
          </cell>
          <cell r="AI1231">
            <v>0</v>
          </cell>
          <cell r="AL1231">
            <v>0</v>
          </cell>
          <cell r="AN1231">
            <v>51</v>
          </cell>
          <cell r="AQ1231">
            <v>50.5820123451714</v>
          </cell>
          <cell r="AS1231">
            <v>38</v>
          </cell>
          <cell r="AV1231">
            <v>38.369071423415001</v>
          </cell>
          <cell r="AX1231">
            <v>0</v>
          </cell>
          <cell r="BA1231">
            <v>0</v>
          </cell>
          <cell r="BC1231">
            <v>1</v>
          </cell>
          <cell r="BD1231">
            <v>0</v>
          </cell>
          <cell r="BE1231">
            <v>1</v>
          </cell>
          <cell r="BH1231">
            <v>0</v>
          </cell>
          <cell r="BI1231">
            <v>0</v>
          </cell>
          <cell r="BK1231">
            <v>7226</v>
          </cell>
          <cell r="BM1231">
            <v>0</v>
          </cell>
          <cell r="BN1231">
            <v>7226.0434800673002</v>
          </cell>
          <cell r="BP1231">
            <v>0</v>
          </cell>
          <cell r="BR1231">
            <v>0</v>
          </cell>
          <cell r="BS1231">
            <v>0</v>
          </cell>
          <cell r="BU1231">
            <v>0</v>
          </cell>
          <cell r="BV1231">
            <v>0</v>
          </cell>
          <cell r="BW1231">
            <v>7226</v>
          </cell>
          <cell r="CA1231">
            <v>0</v>
          </cell>
          <cell r="CB1231">
            <v>0</v>
          </cell>
          <cell r="CC1231">
            <v>0</v>
          </cell>
          <cell r="CN1231">
            <v>0</v>
          </cell>
          <cell r="CQ1231">
            <v>0</v>
          </cell>
        </row>
        <row r="1232">
          <cell r="C1232" t="str">
            <v>61693Allcustom2Allcustom3USD Total</v>
          </cell>
          <cell r="E1232">
            <v>0</v>
          </cell>
          <cell r="H1232">
            <v>0</v>
          </cell>
          <cell r="J1232">
            <v>0</v>
          </cell>
          <cell r="M1232">
            <v>0</v>
          </cell>
          <cell r="O1232">
            <v>60</v>
          </cell>
          <cell r="R1232">
            <v>60.116999999999997</v>
          </cell>
          <cell r="T1232">
            <v>0</v>
          </cell>
          <cell r="W1232">
            <v>0</v>
          </cell>
          <cell r="Y1232">
            <v>0</v>
          </cell>
          <cell r="AB1232">
            <v>0</v>
          </cell>
          <cell r="AD1232">
            <v>0</v>
          </cell>
          <cell r="AG1232">
            <v>0</v>
          </cell>
          <cell r="AI1232">
            <v>0</v>
          </cell>
          <cell r="AL1232">
            <v>0</v>
          </cell>
          <cell r="AN1232">
            <v>0</v>
          </cell>
          <cell r="AQ1232">
            <v>0</v>
          </cell>
          <cell r="AS1232">
            <v>0</v>
          </cell>
          <cell r="AV1232">
            <v>0</v>
          </cell>
          <cell r="AX1232">
            <v>0</v>
          </cell>
          <cell r="BA1232">
            <v>0</v>
          </cell>
          <cell r="BC1232">
            <v>0</v>
          </cell>
          <cell r="BE1232">
            <v>0</v>
          </cell>
          <cell r="BH1232">
            <v>0</v>
          </cell>
          <cell r="BI1232">
            <v>0</v>
          </cell>
          <cell r="BK1232">
            <v>60</v>
          </cell>
          <cell r="BM1232">
            <v>0</v>
          </cell>
          <cell r="BN1232">
            <v>60.116999999999997</v>
          </cell>
          <cell r="BP1232">
            <v>0</v>
          </cell>
          <cell r="BR1232">
            <v>0</v>
          </cell>
          <cell r="BS1232">
            <v>0</v>
          </cell>
          <cell r="BU1232">
            <v>0</v>
          </cell>
          <cell r="BV1232">
            <v>0</v>
          </cell>
          <cell r="BW1232">
            <v>60</v>
          </cell>
          <cell r="CA1232">
            <v>0</v>
          </cell>
          <cell r="CB1232">
            <v>0</v>
          </cell>
          <cell r="CC1232">
            <v>0</v>
          </cell>
          <cell r="CN1232">
            <v>0</v>
          </cell>
          <cell r="CQ1232">
            <v>0</v>
          </cell>
        </row>
        <row r="1233">
          <cell r="C1233" t="str">
            <v>61690TAllcustom2Allcustom3USD Total</v>
          </cell>
          <cell r="E1233">
            <v>2199</v>
          </cell>
          <cell r="F1233">
            <v>0</v>
          </cell>
          <cell r="G1233">
            <v>0</v>
          </cell>
          <cell r="H1233">
            <v>2199.4143124271304</v>
          </cell>
          <cell r="J1233">
            <v>2697</v>
          </cell>
          <cell r="K1233">
            <v>0</v>
          </cell>
          <cell r="L1233">
            <v>0</v>
          </cell>
          <cell r="M1233">
            <v>2697.1242579999998</v>
          </cell>
          <cell r="O1233">
            <v>946</v>
          </cell>
          <cell r="P1233">
            <v>1</v>
          </cell>
          <cell r="Q1233">
            <v>0</v>
          </cell>
          <cell r="R1233">
            <v>944.9198582198519</v>
          </cell>
          <cell r="T1233">
            <v>516</v>
          </cell>
          <cell r="U1233">
            <v>0</v>
          </cell>
          <cell r="V1233">
            <v>0</v>
          </cell>
          <cell r="W1233">
            <v>516</v>
          </cell>
          <cell r="Y1233">
            <v>1131</v>
          </cell>
          <cell r="Z1233">
            <v>0</v>
          </cell>
          <cell r="AA1233">
            <v>0</v>
          </cell>
          <cell r="AB1233">
            <v>1131.3832739681202</v>
          </cell>
          <cell r="AD1233">
            <v>248</v>
          </cell>
          <cell r="AE1233">
            <v>0</v>
          </cell>
          <cell r="AF1233">
            <v>0</v>
          </cell>
          <cell r="AG1233">
            <v>247.874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N1233">
            <v>51</v>
          </cell>
          <cell r="AO1233">
            <v>0</v>
          </cell>
          <cell r="AP1233">
            <v>0</v>
          </cell>
          <cell r="AQ1233">
            <v>50.5820123451714</v>
          </cell>
          <cell r="AS1233">
            <v>38</v>
          </cell>
          <cell r="AT1233">
            <v>0</v>
          </cell>
          <cell r="AU1233">
            <v>0</v>
          </cell>
          <cell r="AV1233">
            <v>38.369071423415001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K1233">
            <v>7826</v>
          </cell>
          <cell r="BL1233">
            <v>0</v>
          </cell>
          <cell r="BM1233">
            <v>0</v>
          </cell>
          <cell r="BN1233">
            <v>7825.666786383691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U1233">
            <v>0</v>
          </cell>
          <cell r="BV1233">
            <v>0</v>
          </cell>
          <cell r="BW1233">
            <v>7826</v>
          </cell>
          <cell r="CB1233">
            <v>0</v>
          </cell>
          <cell r="CC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</row>
        <row r="1235">
          <cell r="C1235" t="str">
            <v>61711Allcustom2Allcustom3USD Total</v>
          </cell>
          <cell r="E1235">
            <v>0</v>
          </cell>
          <cell r="F1235">
            <v>0</v>
          </cell>
          <cell r="H1235">
            <v>0</v>
          </cell>
          <cell r="J1235">
            <v>0</v>
          </cell>
          <cell r="K1235">
            <v>0</v>
          </cell>
          <cell r="M1235">
            <v>0</v>
          </cell>
          <cell r="O1235">
            <v>206</v>
          </cell>
          <cell r="R1235">
            <v>206.13619639212303</v>
          </cell>
          <cell r="T1235">
            <v>0</v>
          </cell>
          <cell r="U1235">
            <v>0</v>
          </cell>
          <cell r="W1235">
            <v>0</v>
          </cell>
          <cell r="Y1235">
            <v>0</v>
          </cell>
          <cell r="Z1235">
            <v>0</v>
          </cell>
          <cell r="AB1235">
            <v>0</v>
          </cell>
          <cell r="AD1235">
            <v>0</v>
          </cell>
          <cell r="AE1235">
            <v>0</v>
          </cell>
          <cell r="AG1235">
            <v>0</v>
          </cell>
          <cell r="AI1235">
            <v>0</v>
          </cell>
          <cell r="AJ1235">
            <v>0</v>
          </cell>
          <cell r="AL1235">
            <v>0</v>
          </cell>
          <cell r="AN1235">
            <v>0</v>
          </cell>
          <cell r="AO1235">
            <v>0</v>
          </cell>
          <cell r="AQ1235">
            <v>0</v>
          </cell>
          <cell r="AS1235">
            <v>0</v>
          </cell>
          <cell r="AT1235">
            <v>0</v>
          </cell>
          <cell r="AV1235">
            <v>0</v>
          </cell>
          <cell r="AX1235">
            <v>0</v>
          </cell>
          <cell r="AY1235">
            <v>0</v>
          </cell>
          <cell r="BA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H1235">
            <v>0</v>
          </cell>
          <cell r="BI1235">
            <v>0</v>
          </cell>
          <cell r="BK1235">
            <v>206</v>
          </cell>
          <cell r="BL1235">
            <v>0</v>
          </cell>
          <cell r="BM1235">
            <v>0</v>
          </cell>
          <cell r="BN1235">
            <v>206.13619639212303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U1235">
            <v>0</v>
          </cell>
          <cell r="BV1235">
            <v>0</v>
          </cell>
          <cell r="BW1235">
            <v>206</v>
          </cell>
          <cell r="CA1235">
            <v>0</v>
          </cell>
          <cell r="CB1235">
            <v>0</v>
          </cell>
          <cell r="CC1235">
            <v>0</v>
          </cell>
          <cell r="CN1235">
            <v>0</v>
          </cell>
          <cell r="CO1235">
            <v>0</v>
          </cell>
          <cell r="CQ1235">
            <v>0</v>
          </cell>
        </row>
        <row r="1236">
          <cell r="C1236" t="str">
            <v>61712Allcustom2Allcustom3USD Total</v>
          </cell>
          <cell r="E1236">
            <v>0</v>
          </cell>
          <cell r="H1236">
            <v>0</v>
          </cell>
          <cell r="J1236">
            <v>763</v>
          </cell>
          <cell r="M1236">
            <v>762.65443800000003</v>
          </cell>
          <cell r="O1236">
            <v>1095</v>
          </cell>
          <cell r="P1236">
            <v>-1</v>
          </cell>
          <cell r="R1236">
            <v>1095.5787278995599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G1236">
            <v>0</v>
          </cell>
          <cell r="AI1236">
            <v>0</v>
          </cell>
          <cell r="AL1236">
            <v>0</v>
          </cell>
          <cell r="AN1236">
            <v>0</v>
          </cell>
          <cell r="AQ1236">
            <v>0</v>
          </cell>
          <cell r="AS1236">
            <v>0</v>
          </cell>
          <cell r="AV1236">
            <v>0</v>
          </cell>
          <cell r="AX1236">
            <v>0</v>
          </cell>
          <cell r="BA1236">
            <v>0</v>
          </cell>
          <cell r="BC1236">
            <v>0</v>
          </cell>
          <cell r="BD1236">
            <v>0</v>
          </cell>
          <cell r="BE1236">
            <v>0</v>
          </cell>
          <cell r="BH1236">
            <v>0</v>
          </cell>
          <cell r="BI1236">
            <v>0</v>
          </cell>
          <cell r="BK1236">
            <v>1858</v>
          </cell>
          <cell r="BM1236">
            <v>0</v>
          </cell>
          <cell r="BN1236">
            <v>1858.2331658995599</v>
          </cell>
          <cell r="BP1236">
            <v>0</v>
          </cell>
          <cell r="BR1236">
            <v>0</v>
          </cell>
          <cell r="BS1236">
            <v>0</v>
          </cell>
          <cell r="BU1236">
            <v>0</v>
          </cell>
          <cell r="BV1236">
            <v>0</v>
          </cell>
          <cell r="BW1236">
            <v>1858</v>
          </cell>
          <cell r="CA1236">
            <v>0</v>
          </cell>
          <cell r="CB1236">
            <v>0</v>
          </cell>
          <cell r="CC1236">
            <v>0</v>
          </cell>
          <cell r="CN1236">
            <v>0</v>
          </cell>
          <cell r="CQ1236">
            <v>0</v>
          </cell>
        </row>
        <row r="1237">
          <cell r="C1237" t="str">
            <v>61713Allcustom2Allcustom3USD Total</v>
          </cell>
          <cell r="E1237">
            <v>0</v>
          </cell>
          <cell r="H1237">
            <v>0</v>
          </cell>
          <cell r="J1237">
            <v>0</v>
          </cell>
          <cell r="M1237">
            <v>0</v>
          </cell>
          <cell r="O1237">
            <v>0</v>
          </cell>
          <cell r="R1237">
            <v>0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G1237">
            <v>0</v>
          </cell>
          <cell r="AI1237">
            <v>0</v>
          </cell>
          <cell r="AL1237">
            <v>0</v>
          </cell>
          <cell r="AN1237">
            <v>0</v>
          </cell>
          <cell r="AQ1237">
            <v>0</v>
          </cell>
          <cell r="AS1237">
            <v>0</v>
          </cell>
          <cell r="AV1237">
            <v>0</v>
          </cell>
          <cell r="AX1237">
            <v>0</v>
          </cell>
          <cell r="BA1237">
            <v>0</v>
          </cell>
          <cell r="BC1237">
            <v>0</v>
          </cell>
          <cell r="BE1237">
            <v>0</v>
          </cell>
          <cell r="BH1237">
            <v>0</v>
          </cell>
          <cell r="BI1237">
            <v>0</v>
          </cell>
          <cell r="BK1237">
            <v>0</v>
          </cell>
          <cell r="BM1237">
            <v>0</v>
          </cell>
          <cell r="BN1237">
            <v>0</v>
          </cell>
          <cell r="BP1237">
            <v>0</v>
          </cell>
          <cell r="BR1237">
            <v>0</v>
          </cell>
          <cell r="BS1237">
            <v>0</v>
          </cell>
          <cell r="BU1237">
            <v>0</v>
          </cell>
          <cell r="BV1237">
            <v>0</v>
          </cell>
          <cell r="BW1237">
            <v>0</v>
          </cell>
          <cell r="CA1237">
            <v>0</v>
          </cell>
          <cell r="CB1237">
            <v>0</v>
          </cell>
          <cell r="CC1237">
            <v>0</v>
          </cell>
          <cell r="CN1237">
            <v>0</v>
          </cell>
          <cell r="CQ1237">
            <v>0</v>
          </cell>
        </row>
        <row r="1238">
          <cell r="C1238" t="str">
            <v>61710TAllcustom2Allcustom3USD Total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J1238">
            <v>763</v>
          </cell>
          <cell r="K1238">
            <v>0</v>
          </cell>
          <cell r="L1238">
            <v>0</v>
          </cell>
          <cell r="M1238">
            <v>762.65443800000003</v>
          </cell>
          <cell r="O1238">
            <v>1301</v>
          </cell>
          <cell r="P1238">
            <v>-1</v>
          </cell>
          <cell r="Q1238">
            <v>0</v>
          </cell>
          <cell r="R1238">
            <v>1301.714924291683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K1238">
            <v>2064</v>
          </cell>
          <cell r="BL1238">
            <v>0</v>
          </cell>
          <cell r="BM1238">
            <v>0</v>
          </cell>
          <cell r="BN1238">
            <v>2064.369362291683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U1238">
            <v>0</v>
          </cell>
          <cell r="BV1238">
            <v>0</v>
          </cell>
          <cell r="BW1238">
            <v>2064</v>
          </cell>
          <cell r="CB1238">
            <v>0</v>
          </cell>
          <cell r="CC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</row>
        <row r="1240">
          <cell r="C1240" t="str">
            <v>61720TAllcustom2Allcustom3USD Total</v>
          </cell>
          <cell r="E1240">
            <v>2199</v>
          </cell>
          <cell r="F1240">
            <v>0</v>
          </cell>
          <cell r="G1240">
            <v>0</v>
          </cell>
          <cell r="H1240">
            <v>2199.4143124271304</v>
          </cell>
          <cell r="J1240">
            <v>3460</v>
          </cell>
          <cell r="K1240">
            <v>0</v>
          </cell>
          <cell r="L1240">
            <v>0</v>
          </cell>
          <cell r="M1240">
            <v>3459.7786959999999</v>
          </cell>
          <cell r="O1240">
            <v>2247</v>
          </cell>
          <cell r="P1240">
            <v>0</v>
          </cell>
          <cell r="Q1240">
            <v>0</v>
          </cell>
          <cell r="R1240">
            <v>2246.6347825115349</v>
          </cell>
          <cell r="T1240">
            <v>516</v>
          </cell>
          <cell r="U1240">
            <v>0</v>
          </cell>
          <cell r="V1240">
            <v>0</v>
          </cell>
          <cell r="W1240">
            <v>516</v>
          </cell>
          <cell r="Y1240">
            <v>1131</v>
          </cell>
          <cell r="Z1240">
            <v>0</v>
          </cell>
          <cell r="AA1240">
            <v>0</v>
          </cell>
          <cell r="AB1240">
            <v>1131.3832739681202</v>
          </cell>
          <cell r="AD1240">
            <v>248</v>
          </cell>
          <cell r="AE1240">
            <v>0</v>
          </cell>
          <cell r="AF1240">
            <v>0</v>
          </cell>
          <cell r="AG1240">
            <v>247.874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N1240">
            <v>51</v>
          </cell>
          <cell r="AO1240">
            <v>0</v>
          </cell>
          <cell r="AP1240">
            <v>0</v>
          </cell>
          <cell r="AQ1240">
            <v>50.5820123451714</v>
          </cell>
          <cell r="AS1240">
            <v>38</v>
          </cell>
          <cell r="AT1240">
            <v>0</v>
          </cell>
          <cell r="AU1240">
            <v>0</v>
          </cell>
          <cell r="AV1240">
            <v>38.369071423415001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K1240">
            <v>9890</v>
          </cell>
          <cell r="BL1240">
            <v>0</v>
          </cell>
          <cell r="BM1240">
            <v>0</v>
          </cell>
          <cell r="BN1240">
            <v>9890.0361486753736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U1240">
            <v>0</v>
          </cell>
          <cell r="BV1240">
            <v>0</v>
          </cell>
          <cell r="BW1240">
            <v>9890</v>
          </cell>
          <cell r="CB1240">
            <v>0</v>
          </cell>
          <cell r="CC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</row>
        <row r="1242">
          <cell r="C1242" t="str">
            <v>61901MAT100Allcustom3USD Total</v>
          </cell>
          <cell r="BK1242">
            <v>347</v>
          </cell>
          <cell r="BL1242">
            <v>-1</v>
          </cell>
          <cell r="BN1242">
            <v>347.61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W1242">
            <v>347</v>
          </cell>
          <cell r="CC1242">
            <v>0</v>
          </cell>
          <cell r="CD1242">
            <v>0</v>
          </cell>
        </row>
        <row r="1243">
          <cell r="C1243" t="str">
            <v>61901MAT200Allcustom3USD Total</v>
          </cell>
          <cell r="BK1243">
            <v>212</v>
          </cell>
          <cell r="BN1243">
            <v>211.75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W1243">
            <v>212</v>
          </cell>
          <cell r="CC1243">
            <v>0</v>
          </cell>
          <cell r="CD1243">
            <v>0</v>
          </cell>
        </row>
        <row r="1244">
          <cell r="C1244" t="str">
            <v>61901MAT205Allcustom3USD Total</v>
          </cell>
          <cell r="BK1244">
            <v>965</v>
          </cell>
          <cell r="BN1244">
            <v>965.1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W1244">
            <v>965</v>
          </cell>
          <cell r="CC1244">
            <v>0</v>
          </cell>
          <cell r="CD1244">
            <v>0</v>
          </cell>
        </row>
        <row r="1246">
          <cell r="C1246" t="str">
            <v>61901MAT210Allcustom3USD Total</v>
          </cell>
          <cell r="BK1246">
            <v>480</v>
          </cell>
          <cell r="BL1246">
            <v>0</v>
          </cell>
          <cell r="BM1246">
            <v>0</v>
          </cell>
          <cell r="BN1246">
            <v>480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W1246">
            <v>480</v>
          </cell>
          <cell r="CC1246">
            <v>0</v>
          </cell>
          <cell r="CD1246">
            <v>0</v>
          </cell>
        </row>
        <row r="1247">
          <cell r="C1247" t="str">
            <v>61901MAT215Allcustom3USD Total</v>
          </cell>
          <cell r="BK1247">
            <v>0</v>
          </cell>
          <cell r="BM1247">
            <v>0</v>
          </cell>
          <cell r="BN1247">
            <v>0</v>
          </cell>
          <cell r="BP1247">
            <v>0</v>
          </cell>
          <cell r="BR1247">
            <v>0</v>
          </cell>
          <cell r="BS1247">
            <v>0</v>
          </cell>
          <cell r="BW1247">
            <v>0</v>
          </cell>
          <cell r="CC1247">
            <v>0</v>
          </cell>
          <cell r="CD1247">
            <v>0</v>
          </cell>
        </row>
        <row r="1248">
          <cell r="C1248" t="str">
            <v>61901MAT220Allcustom3USD Total</v>
          </cell>
          <cell r="BK1248">
            <v>0</v>
          </cell>
          <cell r="BM1248">
            <v>0</v>
          </cell>
          <cell r="BN1248">
            <v>0</v>
          </cell>
          <cell r="BP1248">
            <v>0</v>
          </cell>
          <cell r="BR1248">
            <v>0</v>
          </cell>
          <cell r="BS1248">
            <v>0</v>
          </cell>
          <cell r="BW1248">
            <v>0</v>
          </cell>
          <cell r="CC1248">
            <v>0</v>
          </cell>
          <cell r="CD1248">
            <v>0</v>
          </cell>
        </row>
        <row r="1249">
          <cell r="C1249" t="str">
            <v>61901MAT400Allcustom3USD Total</v>
          </cell>
          <cell r="BK1249">
            <v>0</v>
          </cell>
          <cell r="BM1249">
            <v>0</v>
          </cell>
          <cell r="BN1249">
            <v>0</v>
          </cell>
          <cell r="BP1249">
            <v>0</v>
          </cell>
          <cell r="BR1249">
            <v>0</v>
          </cell>
          <cell r="BS1249">
            <v>0</v>
          </cell>
          <cell r="BW1249">
            <v>0</v>
          </cell>
          <cell r="CC1249">
            <v>0</v>
          </cell>
          <cell r="CD1249">
            <v>0</v>
          </cell>
        </row>
        <row r="1250">
          <cell r="C1250" t="str">
            <v>FI_ContainerVessels_committment_+3_USD</v>
          </cell>
          <cell r="BK1250">
            <v>480</v>
          </cell>
          <cell r="BL1250">
            <v>0</v>
          </cell>
          <cell r="BM1250">
            <v>0</v>
          </cell>
          <cell r="BN1250">
            <v>480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480</v>
          </cell>
          <cell r="CC1250">
            <v>0</v>
          </cell>
          <cell r="CD1250">
            <v>0</v>
          </cell>
        </row>
        <row r="1252">
          <cell r="C1252" t="str">
            <v>61901Allcustom2Allcustom3USD Total</v>
          </cell>
          <cell r="BK1252">
            <v>2004</v>
          </cell>
          <cell r="BL1252">
            <v>-1</v>
          </cell>
          <cell r="BM1252">
            <v>0</v>
          </cell>
          <cell r="BN1252">
            <v>2004.46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U1252">
            <v>0</v>
          </cell>
          <cell r="BV1252">
            <v>0</v>
          </cell>
          <cell r="BW1252">
            <v>2004</v>
          </cell>
          <cell r="CC1252">
            <v>0</v>
          </cell>
          <cell r="CD1252">
            <v>0</v>
          </cell>
        </row>
        <row r="1254">
          <cell r="C1254" t="str">
            <v>61902MAT100Allcustom3USD Total</v>
          </cell>
          <cell r="BK1254">
            <v>66</v>
          </cell>
          <cell r="BL1254">
            <v>0.61980900000003203</v>
          </cell>
          <cell r="BM1254">
            <v>0</v>
          </cell>
          <cell r="BN1254">
            <v>65.380190999999996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W1254">
            <v>66</v>
          </cell>
          <cell r="CC1254">
            <v>0</v>
          </cell>
          <cell r="CD1254">
            <v>0</v>
          </cell>
        </row>
        <row r="1255">
          <cell r="C1255" t="str">
            <v>61902MAT200Allcustom3USD Total</v>
          </cell>
          <cell r="BK1255">
            <v>165</v>
          </cell>
          <cell r="BL1255">
            <v>-0.30860200000000759</v>
          </cell>
          <cell r="BM1255">
            <v>0</v>
          </cell>
          <cell r="BN1255">
            <v>165.30860200000001</v>
          </cell>
          <cell r="BP1255">
            <v>0</v>
          </cell>
          <cell r="BR1255">
            <v>0</v>
          </cell>
          <cell r="BS1255">
            <v>0</v>
          </cell>
          <cell r="BW1255">
            <v>165</v>
          </cell>
          <cell r="CC1255">
            <v>0</v>
          </cell>
          <cell r="CD1255">
            <v>0</v>
          </cell>
        </row>
        <row r="1256">
          <cell r="C1256" t="str">
            <v>61902MAT205Allcustom3USD Total</v>
          </cell>
          <cell r="BK1256">
            <v>17</v>
          </cell>
          <cell r="BL1256">
            <v>-0.18499999999994543</v>
          </cell>
          <cell r="BM1256">
            <v>0</v>
          </cell>
          <cell r="BN1256">
            <v>17.184999999999999</v>
          </cell>
          <cell r="BP1256">
            <v>0</v>
          </cell>
          <cell r="BR1256">
            <v>0</v>
          </cell>
          <cell r="BS1256">
            <v>0</v>
          </cell>
          <cell r="BW1256">
            <v>17</v>
          </cell>
          <cell r="CC1256">
            <v>0</v>
          </cell>
          <cell r="CD1256">
            <v>0</v>
          </cell>
        </row>
        <row r="1258">
          <cell r="C1258" t="str">
            <v>61902MAT210Allcustom3USD Total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W1258">
            <v>0</v>
          </cell>
          <cell r="CC1258">
            <v>0</v>
          </cell>
          <cell r="CD1258">
            <v>0</v>
          </cell>
        </row>
        <row r="1259">
          <cell r="C1259" t="str">
            <v>61902MAT215Allcustom3USD Total</v>
          </cell>
          <cell r="BK1259">
            <v>0</v>
          </cell>
          <cell r="BM1259">
            <v>0</v>
          </cell>
          <cell r="BN1259">
            <v>0</v>
          </cell>
          <cell r="BP1259">
            <v>0</v>
          </cell>
          <cell r="BR1259">
            <v>0</v>
          </cell>
          <cell r="BS1259">
            <v>0</v>
          </cell>
          <cell r="BW1259">
            <v>0</v>
          </cell>
          <cell r="CC1259">
            <v>0</v>
          </cell>
          <cell r="CD1259">
            <v>0</v>
          </cell>
        </row>
        <row r="1260">
          <cell r="C1260" t="str">
            <v>61902MAT220Allcustom3USD Total</v>
          </cell>
          <cell r="BK1260">
            <v>0</v>
          </cell>
          <cell r="BM1260">
            <v>0</v>
          </cell>
          <cell r="BN1260">
            <v>0</v>
          </cell>
          <cell r="BP1260">
            <v>0</v>
          </cell>
          <cell r="BR1260">
            <v>0</v>
          </cell>
          <cell r="BS1260">
            <v>0</v>
          </cell>
          <cell r="BW1260">
            <v>0</v>
          </cell>
          <cell r="CC1260">
            <v>0</v>
          </cell>
          <cell r="CD1260">
            <v>0</v>
          </cell>
        </row>
        <row r="1261">
          <cell r="C1261" t="str">
            <v>61902MAT400Allcustom3USD Total</v>
          </cell>
          <cell r="BK1261">
            <v>0</v>
          </cell>
          <cell r="BM1261">
            <v>0</v>
          </cell>
          <cell r="BN1261">
            <v>0</v>
          </cell>
          <cell r="BP1261">
            <v>0</v>
          </cell>
          <cell r="BR1261">
            <v>0</v>
          </cell>
          <cell r="BS1261">
            <v>0</v>
          </cell>
          <cell r="BW1261">
            <v>0</v>
          </cell>
          <cell r="CC1261">
            <v>0</v>
          </cell>
          <cell r="CD1261">
            <v>0</v>
          </cell>
        </row>
        <row r="1262">
          <cell r="C1262" t="str">
            <v>FI_TankerVessels_committment_+3_USD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U1262">
            <v>0</v>
          </cell>
          <cell r="BV1262">
            <v>0</v>
          </cell>
          <cell r="BW1262">
            <v>0</v>
          </cell>
          <cell r="CC1262">
            <v>0</v>
          </cell>
          <cell r="CD1262">
            <v>0</v>
          </cell>
        </row>
        <row r="1264">
          <cell r="C1264" t="str">
            <v>61902Allcustom2Allcustom3USD Total</v>
          </cell>
          <cell r="BK1264">
            <v>248</v>
          </cell>
          <cell r="BL1264">
            <v>0.12620700000007901</v>
          </cell>
          <cell r="BM1264">
            <v>0</v>
          </cell>
          <cell r="BN1264">
            <v>247.87379300000001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U1264">
            <v>0</v>
          </cell>
          <cell r="BV1264">
            <v>0</v>
          </cell>
          <cell r="BW1264">
            <v>248</v>
          </cell>
          <cell r="CC1264">
            <v>0</v>
          </cell>
          <cell r="CD1264">
            <v>0</v>
          </cell>
        </row>
        <row r="1266">
          <cell r="C1266" t="str">
            <v>61903MAT100Allcustom3USD Total</v>
          </cell>
          <cell r="BK1266">
            <v>4</v>
          </cell>
          <cell r="BL1266">
            <v>0</v>
          </cell>
          <cell r="BM1266">
            <v>0</v>
          </cell>
          <cell r="BN1266">
            <v>4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W1266">
            <v>4</v>
          </cell>
          <cell r="CC1266">
            <v>0</v>
          </cell>
          <cell r="CD1266">
            <v>0</v>
          </cell>
        </row>
        <row r="1267">
          <cell r="C1267" t="str">
            <v>61903MAT200Allcustom3USD Total</v>
          </cell>
          <cell r="BK1267">
            <v>426</v>
          </cell>
          <cell r="BM1267">
            <v>0</v>
          </cell>
          <cell r="BN1267">
            <v>426</v>
          </cell>
          <cell r="BP1267">
            <v>0</v>
          </cell>
          <cell r="BR1267">
            <v>0</v>
          </cell>
          <cell r="BS1267">
            <v>0</v>
          </cell>
          <cell r="BW1267">
            <v>426</v>
          </cell>
          <cell r="CC1267">
            <v>0</v>
          </cell>
          <cell r="CD1267">
            <v>0</v>
          </cell>
        </row>
        <row r="1268">
          <cell r="C1268" t="str">
            <v>61903MAT205Allcustom3USD Total</v>
          </cell>
          <cell r="BK1268">
            <v>0</v>
          </cell>
          <cell r="BM1268">
            <v>0</v>
          </cell>
          <cell r="BN1268">
            <v>0</v>
          </cell>
          <cell r="BP1268">
            <v>0</v>
          </cell>
          <cell r="BR1268">
            <v>0</v>
          </cell>
          <cell r="BS1268">
            <v>0</v>
          </cell>
          <cell r="BW1268">
            <v>0</v>
          </cell>
          <cell r="CC1268">
            <v>0</v>
          </cell>
          <cell r="CD1268">
            <v>0</v>
          </cell>
        </row>
        <row r="1270">
          <cell r="C1270" t="str">
            <v>61903MAT210Allcustom3USD Total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W1270">
            <v>0</v>
          </cell>
          <cell r="CC1270">
            <v>0</v>
          </cell>
          <cell r="CD1270">
            <v>0</v>
          </cell>
        </row>
        <row r="1271">
          <cell r="C1271" t="str">
            <v>61903MAT215Allcustom3USD Total</v>
          </cell>
          <cell r="BK1271">
            <v>0</v>
          </cell>
          <cell r="BM1271">
            <v>0</v>
          </cell>
          <cell r="BN1271">
            <v>0</v>
          </cell>
          <cell r="BP1271">
            <v>0</v>
          </cell>
          <cell r="BR1271">
            <v>0</v>
          </cell>
          <cell r="BS1271">
            <v>0</v>
          </cell>
          <cell r="BW1271">
            <v>0</v>
          </cell>
          <cell r="CC1271">
            <v>0</v>
          </cell>
          <cell r="CD1271">
            <v>0</v>
          </cell>
        </row>
        <row r="1272">
          <cell r="C1272" t="str">
            <v>61903MAT220Allcustom3USD Total</v>
          </cell>
          <cell r="BK1272">
            <v>0</v>
          </cell>
          <cell r="BM1272">
            <v>0</v>
          </cell>
          <cell r="BN1272">
            <v>0</v>
          </cell>
          <cell r="BP1272">
            <v>0</v>
          </cell>
          <cell r="BR1272">
            <v>0</v>
          </cell>
          <cell r="BS1272">
            <v>0</v>
          </cell>
          <cell r="BW1272">
            <v>0</v>
          </cell>
          <cell r="CC1272">
            <v>0</v>
          </cell>
          <cell r="CD1272">
            <v>0</v>
          </cell>
        </row>
        <row r="1273">
          <cell r="C1273" t="str">
            <v>61903MAT400Allcustom3USD Total</v>
          </cell>
          <cell r="BK1273">
            <v>0</v>
          </cell>
          <cell r="BM1273">
            <v>0</v>
          </cell>
          <cell r="BN1273">
            <v>0</v>
          </cell>
          <cell r="BP1273">
            <v>0</v>
          </cell>
          <cell r="BR1273">
            <v>0</v>
          </cell>
          <cell r="BS1273">
            <v>0</v>
          </cell>
          <cell r="BW1273">
            <v>0</v>
          </cell>
          <cell r="CC1273">
            <v>0</v>
          </cell>
          <cell r="CD1273">
            <v>0</v>
          </cell>
        </row>
        <row r="1274">
          <cell r="C1274" t="str">
            <v>FI_Rigs_committment_+3_USD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U1274">
            <v>0</v>
          </cell>
          <cell r="BV1274">
            <v>0</v>
          </cell>
          <cell r="BW1274">
            <v>0</v>
          </cell>
          <cell r="CC1274">
            <v>0</v>
          </cell>
          <cell r="CD1274">
            <v>0</v>
          </cell>
        </row>
        <row r="1276">
          <cell r="C1276" t="str">
            <v>61903Allcustom2Allcustom3USD Total</v>
          </cell>
          <cell r="BK1276">
            <v>430</v>
          </cell>
          <cell r="BL1276">
            <v>0</v>
          </cell>
          <cell r="BM1276">
            <v>0</v>
          </cell>
          <cell r="BN1276">
            <v>430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U1276">
            <v>0</v>
          </cell>
          <cell r="BV1276">
            <v>0</v>
          </cell>
          <cell r="BW1276">
            <v>430</v>
          </cell>
          <cell r="CC1276">
            <v>0</v>
          </cell>
          <cell r="CD1276">
            <v>0</v>
          </cell>
        </row>
        <row r="1278">
          <cell r="C1278" t="str">
            <v>61904MAT100Allcustom3USD Total</v>
          </cell>
          <cell r="BK1278">
            <v>91</v>
          </cell>
          <cell r="BL1278">
            <v>-1</v>
          </cell>
          <cell r="BM1278">
            <v>0</v>
          </cell>
          <cell r="BN1278">
            <v>91.530974512226592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W1278">
            <v>91</v>
          </cell>
          <cell r="CC1278">
            <v>0</v>
          </cell>
          <cell r="CD1278">
            <v>0</v>
          </cell>
        </row>
        <row r="1279">
          <cell r="C1279" t="str">
            <v>61904MAT200Allcustom3USD Total</v>
          </cell>
          <cell r="BK1279">
            <v>315</v>
          </cell>
          <cell r="BM1279">
            <v>0</v>
          </cell>
          <cell r="BN1279">
            <v>314.84395839348298</v>
          </cell>
          <cell r="BP1279">
            <v>0</v>
          </cell>
          <cell r="BR1279">
            <v>0</v>
          </cell>
          <cell r="BS1279">
            <v>0</v>
          </cell>
          <cell r="BW1279">
            <v>315</v>
          </cell>
          <cell r="CC1279">
            <v>0</v>
          </cell>
          <cell r="CD1279">
            <v>0</v>
          </cell>
        </row>
        <row r="1280">
          <cell r="C1280" t="str">
            <v>61904MAT205Allcustom3USD Total</v>
          </cell>
          <cell r="BK1280">
            <v>564</v>
          </cell>
          <cell r="BM1280">
            <v>0</v>
          </cell>
          <cell r="BN1280">
            <v>563.50931261542109</v>
          </cell>
          <cell r="BP1280">
            <v>0</v>
          </cell>
          <cell r="BR1280">
            <v>0</v>
          </cell>
          <cell r="BS1280">
            <v>0</v>
          </cell>
          <cell r="BW1280">
            <v>564</v>
          </cell>
          <cell r="CC1280">
            <v>0</v>
          </cell>
          <cell r="CD1280">
            <v>0</v>
          </cell>
        </row>
        <row r="1282">
          <cell r="C1282" t="str">
            <v>61904MAT210Allcustom3USD Total</v>
          </cell>
          <cell r="BK1282">
            <v>196</v>
          </cell>
          <cell r="BL1282">
            <v>0</v>
          </cell>
          <cell r="BM1282">
            <v>0</v>
          </cell>
          <cell r="BN1282">
            <v>196.08104079216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W1282">
            <v>196</v>
          </cell>
          <cell r="CC1282">
            <v>0</v>
          </cell>
          <cell r="CD1282">
            <v>0</v>
          </cell>
        </row>
        <row r="1283">
          <cell r="C1283" t="str">
            <v>61904MAT215Allcustom3USD Total</v>
          </cell>
          <cell r="BK1283">
            <v>0</v>
          </cell>
          <cell r="BM1283">
            <v>0</v>
          </cell>
          <cell r="BN1283">
            <v>0</v>
          </cell>
          <cell r="BP1283">
            <v>0</v>
          </cell>
          <cell r="BR1283">
            <v>0</v>
          </cell>
          <cell r="BS1283">
            <v>0</v>
          </cell>
          <cell r="BW1283">
            <v>0</v>
          </cell>
          <cell r="CC1283">
            <v>0</v>
          </cell>
          <cell r="CD1283">
            <v>0</v>
          </cell>
        </row>
        <row r="1284">
          <cell r="C1284" t="str">
            <v>61904MAT220Allcustom3USD Total</v>
          </cell>
          <cell r="BK1284">
            <v>0</v>
          </cell>
          <cell r="BM1284">
            <v>0</v>
          </cell>
          <cell r="BN1284">
            <v>0</v>
          </cell>
          <cell r="BP1284">
            <v>0</v>
          </cell>
          <cell r="BR1284">
            <v>0</v>
          </cell>
          <cell r="BS1284">
            <v>0</v>
          </cell>
          <cell r="BW1284">
            <v>0</v>
          </cell>
          <cell r="CC1284">
            <v>0</v>
          </cell>
          <cell r="CD1284">
            <v>0</v>
          </cell>
        </row>
        <row r="1285">
          <cell r="C1285" t="str">
            <v>61904MAT400Allcustom3USD Total</v>
          </cell>
          <cell r="BK1285">
            <v>0</v>
          </cell>
          <cell r="BM1285">
            <v>0</v>
          </cell>
          <cell r="BN1285">
            <v>0</v>
          </cell>
          <cell r="BP1285">
            <v>0</v>
          </cell>
          <cell r="BR1285">
            <v>0</v>
          </cell>
          <cell r="BS1285">
            <v>0</v>
          </cell>
          <cell r="BW1285">
            <v>0</v>
          </cell>
          <cell r="CC1285">
            <v>0</v>
          </cell>
          <cell r="CD1285">
            <v>0</v>
          </cell>
        </row>
        <row r="1286">
          <cell r="C1286" t="str">
            <v>FI_AnchorHandling_committment_+3_USD</v>
          </cell>
          <cell r="BK1286">
            <v>196</v>
          </cell>
          <cell r="BL1286">
            <v>0</v>
          </cell>
          <cell r="BM1286">
            <v>0</v>
          </cell>
          <cell r="BN1286">
            <v>196.08104079216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U1286">
            <v>0</v>
          </cell>
          <cell r="BV1286">
            <v>0</v>
          </cell>
          <cell r="BW1286">
            <v>196</v>
          </cell>
          <cell r="CC1286">
            <v>0</v>
          </cell>
          <cell r="CD1286">
            <v>0</v>
          </cell>
        </row>
        <row r="1288">
          <cell r="C1288" t="str">
            <v>61904Allcustom2Allcustom3USD Total</v>
          </cell>
          <cell r="BK1288">
            <v>1166</v>
          </cell>
          <cell r="BL1288">
            <v>-1</v>
          </cell>
          <cell r="BM1288">
            <v>0</v>
          </cell>
          <cell r="BN1288">
            <v>1165.9652863132906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U1288">
            <v>0</v>
          </cell>
          <cell r="BV1288">
            <v>0</v>
          </cell>
          <cell r="BW1288">
            <v>1166</v>
          </cell>
          <cell r="CC1288">
            <v>0</v>
          </cell>
          <cell r="CD1288">
            <v>0</v>
          </cell>
        </row>
        <row r="1290">
          <cell r="C1290" t="str">
            <v>61910TMAT100Allcustom3USD Total</v>
          </cell>
          <cell r="BK1290">
            <v>508</v>
          </cell>
          <cell r="BL1290">
            <v>-1</v>
          </cell>
          <cell r="BM1290">
            <v>0</v>
          </cell>
          <cell r="BN1290">
            <v>508.52116551222701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W1290">
            <v>508</v>
          </cell>
          <cell r="CC1290">
            <v>0</v>
          </cell>
          <cell r="CD1290">
            <v>0</v>
          </cell>
        </row>
        <row r="1291">
          <cell r="C1291" t="str">
            <v>61910TMAT200Allcustom3USD Total</v>
          </cell>
          <cell r="BK1291">
            <v>1118</v>
          </cell>
          <cell r="BM1291">
            <v>0</v>
          </cell>
          <cell r="BN1291">
            <v>1117.9025603934801</v>
          </cell>
          <cell r="BP1291">
            <v>0</v>
          </cell>
          <cell r="BR1291">
            <v>0</v>
          </cell>
          <cell r="BS1291">
            <v>0</v>
          </cell>
          <cell r="BW1291">
            <v>1118</v>
          </cell>
          <cell r="CC1291">
            <v>0</v>
          </cell>
          <cell r="CD1291">
            <v>0</v>
          </cell>
        </row>
        <row r="1292">
          <cell r="C1292" t="str">
            <v>61910TMAT205Allcustom3USD Total</v>
          </cell>
          <cell r="BK1292">
            <v>1546</v>
          </cell>
          <cell r="BM1292">
            <v>0</v>
          </cell>
          <cell r="BN1292">
            <v>1545.79431261542</v>
          </cell>
          <cell r="BP1292">
            <v>0</v>
          </cell>
          <cell r="BR1292">
            <v>0</v>
          </cell>
          <cell r="BS1292">
            <v>0</v>
          </cell>
          <cell r="BW1292">
            <v>1546</v>
          </cell>
          <cell r="CC1292">
            <v>0</v>
          </cell>
          <cell r="CD1292">
            <v>0</v>
          </cell>
        </row>
        <row r="1294">
          <cell r="C1294" t="str">
            <v>61910TMAT210Allcustom3USD Total</v>
          </cell>
          <cell r="BK1294">
            <v>676</v>
          </cell>
          <cell r="BL1294">
            <v>0</v>
          </cell>
          <cell r="BM1294">
            <v>0</v>
          </cell>
          <cell r="BN1294">
            <v>676.08104079216002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W1294">
            <v>676</v>
          </cell>
          <cell r="CC1294">
            <v>0</v>
          </cell>
          <cell r="CD1294">
            <v>0</v>
          </cell>
        </row>
        <row r="1295">
          <cell r="C1295" t="str">
            <v>61910TMAT215Allcustom3USD Total</v>
          </cell>
          <cell r="BK1295">
            <v>0</v>
          </cell>
          <cell r="BM1295">
            <v>0</v>
          </cell>
          <cell r="BN1295">
            <v>0</v>
          </cell>
          <cell r="BP1295">
            <v>0</v>
          </cell>
          <cell r="BR1295">
            <v>0</v>
          </cell>
          <cell r="BS1295">
            <v>0</v>
          </cell>
          <cell r="BW1295">
            <v>0</v>
          </cell>
          <cell r="CC1295">
            <v>0</v>
          </cell>
          <cell r="CD1295">
            <v>0</v>
          </cell>
        </row>
        <row r="1296">
          <cell r="C1296" t="str">
            <v>61910TMAT220Allcustom3USD Total</v>
          </cell>
          <cell r="BK1296">
            <v>0</v>
          </cell>
          <cell r="BM1296">
            <v>0</v>
          </cell>
          <cell r="BN1296">
            <v>0</v>
          </cell>
          <cell r="BP1296">
            <v>0</v>
          </cell>
          <cell r="BR1296">
            <v>0</v>
          </cell>
          <cell r="BS1296">
            <v>0</v>
          </cell>
          <cell r="BW1296">
            <v>0</v>
          </cell>
          <cell r="CC1296">
            <v>0</v>
          </cell>
          <cell r="CD1296">
            <v>0</v>
          </cell>
        </row>
        <row r="1297">
          <cell r="C1297" t="str">
            <v>61910TMAT400Allcustom3USD Total</v>
          </cell>
          <cell r="BK1297">
            <v>0</v>
          </cell>
          <cell r="BM1297">
            <v>0</v>
          </cell>
          <cell r="BN1297">
            <v>0</v>
          </cell>
          <cell r="BP1297">
            <v>0</v>
          </cell>
          <cell r="BR1297">
            <v>0</v>
          </cell>
          <cell r="BS1297">
            <v>0</v>
          </cell>
          <cell r="BW1297">
            <v>0</v>
          </cell>
          <cell r="CC1297">
            <v>0</v>
          </cell>
          <cell r="CD1297">
            <v>0</v>
          </cell>
        </row>
        <row r="1298">
          <cell r="C1298" t="str">
            <v>FI_Vessels_committment_+3_USD</v>
          </cell>
          <cell r="BK1298">
            <v>676</v>
          </cell>
          <cell r="BL1298">
            <v>0</v>
          </cell>
          <cell r="BM1298">
            <v>0</v>
          </cell>
          <cell r="BN1298">
            <v>676.08104079216002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U1298">
            <v>0</v>
          </cell>
          <cell r="BV1298">
            <v>0</v>
          </cell>
          <cell r="BW1298">
            <v>676</v>
          </cell>
          <cell r="CC1298">
            <v>0</v>
          </cell>
          <cell r="CD1298">
            <v>0</v>
          </cell>
        </row>
        <row r="1300">
          <cell r="C1300" t="str">
            <v>61910TAllcustom2Allcustom3USD Total</v>
          </cell>
          <cell r="BK1300">
            <v>3848</v>
          </cell>
          <cell r="BL1300">
            <v>-1</v>
          </cell>
          <cell r="BM1300">
            <v>0</v>
          </cell>
          <cell r="BN1300">
            <v>3848.2990793132872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U1300">
            <v>0</v>
          </cell>
          <cell r="BV1300">
            <v>0</v>
          </cell>
          <cell r="BW1300">
            <v>3848</v>
          </cell>
          <cell r="CC1300">
            <v>0</v>
          </cell>
          <cell r="CD1300">
            <v>0</v>
          </cell>
        </row>
        <row r="1303">
          <cell r="C1303" t="str">
            <v>61911MAT100Allcustom3USD Total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W1303">
            <v>0</v>
          </cell>
          <cell r="CC1303">
            <v>0</v>
          </cell>
          <cell r="CD1303">
            <v>0</v>
          </cell>
        </row>
        <row r="1304">
          <cell r="C1304" t="str">
            <v>61911MAT200Allcustom3USD Total</v>
          </cell>
          <cell r="BK1304">
            <v>0</v>
          </cell>
          <cell r="BM1304">
            <v>0</v>
          </cell>
          <cell r="BN1304">
            <v>0</v>
          </cell>
          <cell r="BP1304">
            <v>0</v>
          </cell>
          <cell r="BR1304">
            <v>0</v>
          </cell>
          <cell r="BS1304">
            <v>0</v>
          </cell>
          <cell r="BW1304">
            <v>0</v>
          </cell>
          <cell r="CC1304">
            <v>0</v>
          </cell>
          <cell r="CD1304">
            <v>0</v>
          </cell>
        </row>
        <row r="1305">
          <cell r="C1305" t="str">
            <v>61911MAT205Allcustom3USD Total</v>
          </cell>
          <cell r="BK1305">
            <v>13</v>
          </cell>
          <cell r="BM1305">
            <v>0</v>
          </cell>
          <cell r="BN1305">
            <v>13</v>
          </cell>
          <cell r="BP1305">
            <v>0</v>
          </cell>
          <cell r="BR1305">
            <v>0</v>
          </cell>
          <cell r="BS1305">
            <v>0</v>
          </cell>
          <cell r="BW1305">
            <v>13</v>
          </cell>
          <cell r="CC1305">
            <v>0</v>
          </cell>
          <cell r="CD1305">
            <v>0</v>
          </cell>
        </row>
        <row r="1307">
          <cell r="C1307" t="str">
            <v>61911MAT210Allcustom3USD Total</v>
          </cell>
          <cell r="BK1307">
            <v>5</v>
          </cell>
          <cell r="BL1307">
            <v>0</v>
          </cell>
          <cell r="BM1307">
            <v>0</v>
          </cell>
          <cell r="BN1307">
            <v>5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W1307">
            <v>5</v>
          </cell>
          <cell r="CC1307">
            <v>0</v>
          </cell>
          <cell r="CD1307">
            <v>0</v>
          </cell>
        </row>
        <row r="1308">
          <cell r="C1308" t="str">
            <v>61911MAT215Allcustom3USD Total</v>
          </cell>
          <cell r="BK1308">
            <v>0</v>
          </cell>
          <cell r="BM1308">
            <v>0</v>
          </cell>
          <cell r="BN1308">
            <v>0</v>
          </cell>
          <cell r="BP1308">
            <v>0</v>
          </cell>
          <cell r="BR1308">
            <v>0</v>
          </cell>
          <cell r="BS1308">
            <v>0</v>
          </cell>
          <cell r="BW1308">
            <v>0</v>
          </cell>
          <cell r="CC1308">
            <v>0</v>
          </cell>
          <cell r="CD1308">
            <v>0</v>
          </cell>
        </row>
        <row r="1309">
          <cell r="C1309" t="str">
            <v>61911MAT220Allcustom3USD Total</v>
          </cell>
          <cell r="BK1309">
            <v>0</v>
          </cell>
          <cell r="BM1309">
            <v>0</v>
          </cell>
          <cell r="BN1309">
            <v>0</v>
          </cell>
          <cell r="BP1309">
            <v>0</v>
          </cell>
          <cell r="BR1309">
            <v>0</v>
          </cell>
          <cell r="BS1309">
            <v>0</v>
          </cell>
          <cell r="BW1309">
            <v>0</v>
          </cell>
          <cell r="CC1309">
            <v>0</v>
          </cell>
          <cell r="CD1309">
            <v>0</v>
          </cell>
        </row>
        <row r="1310">
          <cell r="C1310" t="str">
            <v>61911MAT400Allcustom3USD Total</v>
          </cell>
          <cell r="BK1310">
            <v>0</v>
          </cell>
          <cell r="BM1310">
            <v>0</v>
          </cell>
          <cell r="BN1310">
            <v>0</v>
          </cell>
          <cell r="BP1310">
            <v>0</v>
          </cell>
          <cell r="BR1310">
            <v>0</v>
          </cell>
          <cell r="BS1310">
            <v>0</v>
          </cell>
          <cell r="BW1310">
            <v>0</v>
          </cell>
          <cell r="CC1310">
            <v>0</v>
          </cell>
          <cell r="CD1310">
            <v>0</v>
          </cell>
        </row>
        <row r="1311">
          <cell r="C1311" t="str">
            <v>FI_ContainerVessels_number_+3_USD</v>
          </cell>
          <cell r="BK1311">
            <v>5</v>
          </cell>
          <cell r="BL1311">
            <v>0</v>
          </cell>
          <cell r="BM1311">
            <v>0</v>
          </cell>
          <cell r="BN1311">
            <v>5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U1311">
            <v>0</v>
          </cell>
          <cell r="BV1311">
            <v>0</v>
          </cell>
          <cell r="BW1311">
            <v>5</v>
          </cell>
          <cell r="CC1311">
            <v>0</v>
          </cell>
          <cell r="CD1311">
            <v>0</v>
          </cell>
        </row>
        <row r="1313">
          <cell r="C1313" t="str">
            <v>61911Allcustom2Allcustom3USD Total</v>
          </cell>
          <cell r="BK1313">
            <v>18</v>
          </cell>
          <cell r="BL1313">
            <v>0</v>
          </cell>
          <cell r="BM1313">
            <v>0</v>
          </cell>
          <cell r="BN1313">
            <v>18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U1313">
            <v>0</v>
          </cell>
          <cell r="BV1313">
            <v>0</v>
          </cell>
          <cell r="BW1313">
            <v>18</v>
          </cell>
          <cell r="CC1313">
            <v>0</v>
          </cell>
          <cell r="CD1313">
            <v>0</v>
          </cell>
        </row>
        <row r="1315">
          <cell r="C1315" t="str">
            <v>61912MAT100Allcustom3USD Total</v>
          </cell>
          <cell r="BK1315">
            <v>1</v>
          </cell>
          <cell r="BL1315">
            <v>0</v>
          </cell>
          <cell r="BM1315">
            <v>0</v>
          </cell>
          <cell r="BN1315">
            <v>1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W1315">
            <v>1</v>
          </cell>
          <cell r="CC1315">
            <v>0</v>
          </cell>
          <cell r="CD1315">
            <v>0</v>
          </cell>
        </row>
        <row r="1316">
          <cell r="C1316" t="str">
            <v>61912MAT200Allcustom3USD Total</v>
          </cell>
          <cell r="BK1316">
            <v>7</v>
          </cell>
          <cell r="BM1316">
            <v>0</v>
          </cell>
          <cell r="BN1316">
            <v>7</v>
          </cell>
          <cell r="BP1316">
            <v>0</v>
          </cell>
          <cell r="BR1316">
            <v>0</v>
          </cell>
          <cell r="BS1316">
            <v>0</v>
          </cell>
          <cell r="BW1316">
            <v>7</v>
          </cell>
          <cell r="CC1316">
            <v>0</v>
          </cell>
          <cell r="CD1316">
            <v>0</v>
          </cell>
        </row>
        <row r="1317">
          <cell r="C1317" t="str">
            <v>61912MAT205Allcustom3USD Total</v>
          </cell>
          <cell r="BK1317">
            <v>1</v>
          </cell>
          <cell r="BM1317">
            <v>0</v>
          </cell>
          <cell r="BN1317">
            <v>1</v>
          </cell>
          <cell r="BP1317">
            <v>0</v>
          </cell>
          <cell r="BR1317">
            <v>0</v>
          </cell>
          <cell r="BS1317">
            <v>0</v>
          </cell>
          <cell r="BW1317">
            <v>1</v>
          </cell>
          <cell r="CC1317">
            <v>0</v>
          </cell>
          <cell r="CD1317">
            <v>0</v>
          </cell>
        </row>
        <row r="1319">
          <cell r="C1319" t="str">
            <v>61912MAT210Allcustom3USD Total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W1319">
            <v>0</v>
          </cell>
          <cell r="CC1319">
            <v>0</v>
          </cell>
          <cell r="CD1319">
            <v>0</v>
          </cell>
        </row>
        <row r="1320">
          <cell r="C1320" t="str">
            <v>61912MAT215Allcustom3USD Total</v>
          </cell>
          <cell r="BK1320">
            <v>0</v>
          </cell>
          <cell r="BM1320">
            <v>0</v>
          </cell>
          <cell r="BN1320">
            <v>0</v>
          </cell>
          <cell r="BP1320">
            <v>0</v>
          </cell>
          <cell r="BR1320">
            <v>0</v>
          </cell>
          <cell r="BS1320">
            <v>0</v>
          </cell>
          <cell r="BW1320">
            <v>0</v>
          </cell>
          <cell r="CC1320">
            <v>0</v>
          </cell>
          <cell r="CD1320">
            <v>0</v>
          </cell>
        </row>
        <row r="1321">
          <cell r="C1321" t="str">
            <v>61912MAT220Allcustom3USD Total</v>
          </cell>
          <cell r="BK1321">
            <v>0</v>
          </cell>
          <cell r="BM1321">
            <v>0</v>
          </cell>
          <cell r="BN1321">
            <v>0</v>
          </cell>
          <cell r="BP1321">
            <v>0</v>
          </cell>
          <cell r="BR1321">
            <v>0</v>
          </cell>
          <cell r="BS1321">
            <v>0</v>
          </cell>
          <cell r="BW1321">
            <v>0</v>
          </cell>
          <cell r="CC1321">
            <v>0</v>
          </cell>
          <cell r="CD1321">
            <v>0</v>
          </cell>
        </row>
        <row r="1322">
          <cell r="C1322" t="str">
            <v>61912MAT400Allcustom3USD Total</v>
          </cell>
          <cell r="BK1322">
            <v>0</v>
          </cell>
          <cell r="BM1322">
            <v>0</v>
          </cell>
          <cell r="BN1322">
            <v>0</v>
          </cell>
          <cell r="BP1322">
            <v>0</v>
          </cell>
          <cell r="BR1322">
            <v>0</v>
          </cell>
          <cell r="BS1322">
            <v>0</v>
          </cell>
          <cell r="BW1322">
            <v>0</v>
          </cell>
          <cell r="CC1322">
            <v>0</v>
          </cell>
          <cell r="CD1322">
            <v>0</v>
          </cell>
        </row>
        <row r="1323">
          <cell r="C1323" t="str">
            <v>FI_TankerVessels_number_+3_USD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U1323">
            <v>0</v>
          </cell>
          <cell r="BV1323">
            <v>0</v>
          </cell>
          <cell r="BW1323">
            <v>0</v>
          </cell>
          <cell r="CC1323">
            <v>0</v>
          </cell>
          <cell r="CD1323">
            <v>0</v>
          </cell>
        </row>
        <row r="1325">
          <cell r="C1325" t="str">
            <v>61912Allcustom2Allcustom3USD Total</v>
          </cell>
          <cell r="BK1325">
            <v>9</v>
          </cell>
          <cell r="BL1325">
            <v>0</v>
          </cell>
          <cell r="BM1325">
            <v>0</v>
          </cell>
          <cell r="BN1325">
            <v>9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U1325">
            <v>0</v>
          </cell>
          <cell r="BV1325">
            <v>0</v>
          </cell>
          <cell r="BW1325">
            <v>9</v>
          </cell>
          <cell r="CC1325">
            <v>0</v>
          </cell>
          <cell r="CD1325">
            <v>0</v>
          </cell>
        </row>
        <row r="1327">
          <cell r="C1327" t="str">
            <v>61913MAT100Allcustom3USD Total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W1327">
            <v>0</v>
          </cell>
          <cell r="CC1327">
            <v>0</v>
          </cell>
          <cell r="CD1327">
            <v>0</v>
          </cell>
        </row>
        <row r="1328">
          <cell r="C1328" t="str">
            <v>61913MAT200Allcustom3USD Total</v>
          </cell>
          <cell r="BK1328">
            <v>1</v>
          </cell>
          <cell r="BM1328">
            <v>0</v>
          </cell>
          <cell r="BN1328">
            <v>1</v>
          </cell>
          <cell r="BP1328">
            <v>0</v>
          </cell>
          <cell r="BR1328">
            <v>0</v>
          </cell>
          <cell r="BS1328">
            <v>0</v>
          </cell>
          <cell r="BW1328">
            <v>1</v>
          </cell>
          <cell r="CC1328">
            <v>0</v>
          </cell>
          <cell r="CD1328">
            <v>0</v>
          </cell>
        </row>
        <row r="1329">
          <cell r="C1329" t="str">
            <v>61913MAT205Allcustom3USD Total</v>
          </cell>
          <cell r="BK1329">
            <v>0</v>
          </cell>
          <cell r="BM1329">
            <v>0</v>
          </cell>
          <cell r="BN1329">
            <v>0</v>
          </cell>
          <cell r="BP1329">
            <v>0</v>
          </cell>
          <cell r="BR1329">
            <v>0</v>
          </cell>
          <cell r="BS1329">
            <v>0</v>
          </cell>
          <cell r="BW1329">
            <v>0</v>
          </cell>
          <cell r="CC1329">
            <v>0</v>
          </cell>
          <cell r="CD1329">
            <v>0</v>
          </cell>
        </row>
        <row r="1331">
          <cell r="C1331" t="str">
            <v>61913MAT210Allcustom3USD Total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W1331">
            <v>0</v>
          </cell>
          <cell r="CC1331">
            <v>0</v>
          </cell>
          <cell r="CD1331">
            <v>0</v>
          </cell>
        </row>
        <row r="1332">
          <cell r="C1332" t="str">
            <v>61913MAT215Allcustom3USD Total</v>
          </cell>
          <cell r="BK1332">
            <v>0</v>
          </cell>
          <cell r="BM1332">
            <v>0</v>
          </cell>
          <cell r="BN1332">
            <v>0</v>
          </cell>
          <cell r="BP1332">
            <v>0</v>
          </cell>
          <cell r="BR1332">
            <v>0</v>
          </cell>
          <cell r="BS1332">
            <v>0</v>
          </cell>
          <cell r="BW1332">
            <v>0</v>
          </cell>
          <cell r="CC1332">
            <v>0</v>
          </cell>
          <cell r="CD1332">
            <v>0</v>
          </cell>
        </row>
        <row r="1333">
          <cell r="C1333" t="str">
            <v>61913MAT220Allcustom3USD Total</v>
          </cell>
          <cell r="BK1333">
            <v>0</v>
          </cell>
          <cell r="BM1333">
            <v>0</v>
          </cell>
          <cell r="BN1333">
            <v>0</v>
          </cell>
          <cell r="BP1333">
            <v>0</v>
          </cell>
          <cell r="BR1333">
            <v>0</v>
          </cell>
          <cell r="BS1333">
            <v>0</v>
          </cell>
          <cell r="BW1333">
            <v>0</v>
          </cell>
          <cell r="CC1333">
            <v>0</v>
          </cell>
          <cell r="CD1333">
            <v>0</v>
          </cell>
        </row>
        <row r="1334">
          <cell r="C1334" t="str">
            <v>61913MAT400Allcustom3USD Total</v>
          </cell>
          <cell r="BK1334">
            <v>0</v>
          </cell>
          <cell r="BM1334">
            <v>0</v>
          </cell>
          <cell r="BN1334">
            <v>0</v>
          </cell>
          <cell r="BP1334">
            <v>0</v>
          </cell>
          <cell r="BR1334">
            <v>0</v>
          </cell>
          <cell r="BS1334">
            <v>0</v>
          </cell>
          <cell r="BW1334">
            <v>0</v>
          </cell>
          <cell r="CC1334">
            <v>0</v>
          </cell>
          <cell r="CD1334">
            <v>0</v>
          </cell>
        </row>
        <row r="1335">
          <cell r="C1335" t="str">
            <v>FI_Rigs_number_+3_USD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U1335">
            <v>0</v>
          </cell>
          <cell r="BV1335">
            <v>0</v>
          </cell>
          <cell r="BW1335">
            <v>0</v>
          </cell>
          <cell r="CC1335">
            <v>0</v>
          </cell>
          <cell r="CD1335">
            <v>0</v>
          </cell>
        </row>
        <row r="1337">
          <cell r="C1337" t="str">
            <v>61913Allcustom2Allcustom3USD Total</v>
          </cell>
          <cell r="BK1337">
            <v>1</v>
          </cell>
          <cell r="BL1337">
            <v>0</v>
          </cell>
          <cell r="BM1337">
            <v>0</v>
          </cell>
          <cell r="BN1337">
            <v>1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U1337">
            <v>0</v>
          </cell>
          <cell r="BV1337">
            <v>0</v>
          </cell>
          <cell r="BW1337">
            <v>1</v>
          </cell>
          <cell r="CC1337">
            <v>0</v>
          </cell>
          <cell r="CD1337">
            <v>0</v>
          </cell>
        </row>
        <row r="1339">
          <cell r="C1339" t="str">
            <v>61914MAT100Allcustom3USD Total</v>
          </cell>
          <cell r="BK1339">
            <v>3</v>
          </cell>
          <cell r="BL1339">
            <v>0</v>
          </cell>
          <cell r="BM1339">
            <v>0</v>
          </cell>
          <cell r="BN1339">
            <v>3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W1339">
            <v>3</v>
          </cell>
          <cell r="CC1339">
            <v>0</v>
          </cell>
          <cell r="CD1339">
            <v>0</v>
          </cell>
        </row>
        <row r="1340">
          <cell r="C1340" t="str">
            <v>61914MAT200Allcustom3USD Total</v>
          </cell>
          <cell r="BK1340">
            <v>10</v>
          </cell>
          <cell r="BM1340">
            <v>0</v>
          </cell>
          <cell r="BN1340">
            <v>10</v>
          </cell>
          <cell r="BP1340">
            <v>0</v>
          </cell>
          <cell r="BR1340">
            <v>0</v>
          </cell>
          <cell r="BS1340">
            <v>0</v>
          </cell>
          <cell r="BW1340">
            <v>10</v>
          </cell>
          <cell r="CC1340">
            <v>0</v>
          </cell>
          <cell r="CD1340">
            <v>0</v>
          </cell>
        </row>
        <row r="1341">
          <cell r="C1341" t="str">
            <v>61914MAT205Allcustom3USD Total</v>
          </cell>
          <cell r="BK1341">
            <v>6</v>
          </cell>
          <cell r="BM1341">
            <v>0</v>
          </cell>
          <cell r="BN1341">
            <v>6</v>
          </cell>
          <cell r="BP1341">
            <v>0</v>
          </cell>
          <cell r="BR1341">
            <v>0</v>
          </cell>
          <cell r="BS1341">
            <v>0</v>
          </cell>
          <cell r="BW1341">
            <v>6</v>
          </cell>
          <cell r="CC1341">
            <v>0</v>
          </cell>
          <cell r="CD1341">
            <v>0</v>
          </cell>
        </row>
        <row r="1343">
          <cell r="C1343" t="str">
            <v>61914MAT210Allcustom3USD Total</v>
          </cell>
          <cell r="BK1343">
            <v>2</v>
          </cell>
          <cell r="BL1343">
            <v>0</v>
          </cell>
          <cell r="BM1343">
            <v>0</v>
          </cell>
          <cell r="BN1343">
            <v>2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W1343">
            <v>2</v>
          </cell>
          <cell r="CC1343">
            <v>0</v>
          </cell>
          <cell r="CD1343">
            <v>0</v>
          </cell>
        </row>
        <row r="1344">
          <cell r="C1344" t="str">
            <v>61914MAT215Allcustom3USD Total</v>
          </cell>
          <cell r="BK1344">
            <v>0</v>
          </cell>
          <cell r="BM1344">
            <v>0</v>
          </cell>
          <cell r="BN1344">
            <v>0</v>
          </cell>
          <cell r="BP1344">
            <v>0</v>
          </cell>
          <cell r="BR1344">
            <v>0</v>
          </cell>
          <cell r="BS1344">
            <v>0</v>
          </cell>
          <cell r="BW1344">
            <v>0</v>
          </cell>
          <cell r="CC1344">
            <v>0</v>
          </cell>
          <cell r="CD1344">
            <v>0</v>
          </cell>
        </row>
        <row r="1345">
          <cell r="C1345" t="str">
            <v>61914MAT220Allcustom3USD Total</v>
          </cell>
          <cell r="BK1345">
            <v>0</v>
          </cell>
          <cell r="BM1345">
            <v>0</v>
          </cell>
          <cell r="BN1345">
            <v>0</v>
          </cell>
          <cell r="BP1345">
            <v>0</v>
          </cell>
          <cell r="BR1345">
            <v>0</v>
          </cell>
          <cell r="BS1345">
            <v>0</v>
          </cell>
          <cell r="BW1345">
            <v>0</v>
          </cell>
          <cell r="CC1345">
            <v>0</v>
          </cell>
          <cell r="CD1345">
            <v>0</v>
          </cell>
        </row>
        <row r="1346">
          <cell r="C1346" t="str">
            <v>61914MAT400Allcustom3USD Total</v>
          </cell>
          <cell r="BK1346">
            <v>0</v>
          </cell>
          <cell r="BM1346">
            <v>0</v>
          </cell>
          <cell r="BN1346">
            <v>0</v>
          </cell>
          <cell r="BP1346">
            <v>0</v>
          </cell>
          <cell r="BR1346">
            <v>0</v>
          </cell>
          <cell r="BS1346">
            <v>0</v>
          </cell>
          <cell r="BW1346">
            <v>0</v>
          </cell>
          <cell r="CC1346">
            <v>0</v>
          </cell>
          <cell r="CD1346">
            <v>0</v>
          </cell>
        </row>
        <row r="1347">
          <cell r="C1347" t="str">
            <v>FI_AnchorHandling_number_+3_USD</v>
          </cell>
          <cell r="BK1347">
            <v>2</v>
          </cell>
          <cell r="BL1347">
            <v>0</v>
          </cell>
          <cell r="BM1347">
            <v>0</v>
          </cell>
          <cell r="BN1347">
            <v>2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U1347">
            <v>0</v>
          </cell>
          <cell r="BV1347">
            <v>0</v>
          </cell>
          <cell r="BW1347">
            <v>2</v>
          </cell>
          <cell r="CC1347">
            <v>0</v>
          </cell>
          <cell r="CD1347">
            <v>0</v>
          </cell>
        </row>
        <row r="1349">
          <cell r="C1349" t="str">
            <v>61914Allcustom2Allcustom3USD Total</v>
          </cell>
          <cell r="BK1349">
            <v>21</v>
          </cell>
          <cell r="BL1349">
            <v>0</v>
          </cell>
          <cell r="BM1349">
            <v>0</v>
          </cell>
          <cell r="BN1349">
            <v>21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U1349">
            <v>0</v>
          </cell>
          <cell r="BV1349">
            <v>0</v>
          </cell>
          <cell r="BW1349">
            <v>21</v>
          </cell>
          <cell r="CC1349">
            <v>0</v>
          </cell>
          <cell r="CD1349">
            <v>0</v>
          </cell>
        </row>
        <row r="1351">
          <cell r="C1351" t="str">
            <v>61920TMAT100Allcustom3USD Total</v>
          </cell>
          <cell r="BK1351">
            <v>4</v>
          </cell>
          <cell r="BL1351">
            <v>0</v>
          </cell>
          <cell r="BM1351">
            <v>0</v>
          </cell>
          <cell r="BN1351">
            <v>4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W1351">
            <v>4</v>
          </cell>
          <cell r="CC1351">
            <v>0</v>
          </cell>
          <cell r="CD1351">
            <v>0</v>
          </cell>
        </row>
        <row r="1352">
          <cell r="C1352" t="str">
            <v>61920TMAT200Allcustom3USD Total</v>
          </cell>
          <cell r="BK1352">
            <v>18</v>
          </cell>
          <cell r="BM1352">
            <v>0</v>
          </cell>
          <cell r="BN1352">
            <v>18</v>
          </cell>
          <cell r="BP1352">
            <v>0</v>
          </cell>
          <cell r="BR1352">
            <v>0</v>
          </cell>
          <cell r="BS1352">
            <v>0</v>
          </cell>
          <cell r="BW1352">
            <v>18</v>
          </cell>
          <cell r="CC1352">
            <v>0</v>
          </cell>
          <cell r="CD1352">
            <v>0</v>
          </cell>
        </row>
        <row r="1353">
          <cell r="C1353" t="str">
            <v>61920TMAT205Allcustom3USD Total</v>
          </cell>
          <cell r="BK1353">
            <v>20</v>
          </cell>
          <cell r="BM1353">
            <v>0</v>
          </cell>
          <cell r="BN1353">
            <v>20</v>
          </cell>
          <cell r="BP1353">
            <v>0</v>
          </cell>
          <cell r="BR1353">
            <v>0</v>
          </cell>
          <cell r="BS1353">
            <v>0</v>
          </cell>
          <cell r="BW1353">
            <v>20</v>
          </cell>
          <cell r="CC1353">
            <v>0</v>
          </cell>
          <cell r="CD1353">
            <v>0</v>
          </cell>
        </row>
        <row r="1355">
          <cell r="C1355" t="str">
            <v>61920TMAT210Allcustom3USD Total</v>
          </cell>
          <cell r="BK1355">
            <v>7</v>
          </cell>
          <cell r="BL1355">
            <v>0</v>
          </cell>
          <cell r="BM1355">
            <v>0</v>
          </cell>
          <cell r="BN1355">
            <v>7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W1355">
            <v>7</v>
          </cell>
          <cell r="CC1355">
            <v>0</v>
          </cell>
          <cell r="CD1355">
            <v>0</v>
          </cell>
        </row>
        <row r="1356">
          <cell r="C1356" t="str">
            <v>61920TMAT215Allcustom3USD Total</v>
          </cell>
          <cell r="BK1356">
            <v>0</v>
          </cell>
          <cell r="BM1356">
            <v>0</v>
          </cell>
          <cell r="BN1356">
            <v>0</v>
          </cell>
          <cell r="BP1356">
            <v>0</v>
          </cell>
          <cell r="BR1356">
            <v>0</v>
          </cell>
          <cell r="BS1356">
            <v>0</v>
          </cell>
          <cell r="BW1356">
            <v>0</v>
          </cell>
          <cell r="CC1356">
            <v>0</v>
          </cell>
          <cell r="CD1356">
            <v>0</v>
          </cell>
        </row>
        <row r="1357">
          <cell r="C1357" t="str">
            <v>61920TMAT220Allcustom3USD Total</v>
          </cell>
          <cell r="BK1357">
            <v>0</v>
          </cell>
          <cell r="BM1357">
            <v>0</v>
          </cell>
          <cell r="BN1357">
            <v>0</v>
          </cell>
          <cell r="BP1357">
            <v>0</v>
          </cell>
          <cell r="BR1357">
            <v>0</v>
          </cell>
          <cell r="BS1357">
            <v>0</v>
          </cell>
          <cell r="BW1357">
            <v>0</v>
          </cell>
          <cell r="CC1357">
            <v>0</v>
          </cell>
          <cell r="CD1357">
            <v>0</v>
          </cell>
        </row>
        <row r="1358">
          <cell r="C1358" t="str">
            <v>61920TMAT400Allcustom3USD Total</v>
          </cell>
          <cell r="BK1358">
            <v>0</v>
          </cell>
          <cell r="BM1358">
            <v>0</v>
          </cell>
          <cell r="BN1358">
            <v>0</v>
          </cell>
          <cell r="BP1358">
            <v>0</v>
          </cell>
          <cell r="BR1358">
            <v>0</v>
          </cell>
          <cell r="BS1358">
            <v>0</v>
          </cell>
          <cell r="BW1358">
            <v>0</v>
          </cell>
          <cell r="CC1358">
            <v>0</v>
          </cell>
          <cell r="CD1358">
            <v>0</v>
          </cell>
        </row>
        <row r="1359">
          <cell r="C1359" t="str">
            <v>FI_Vessels_number_+3_USD</v>
          </cell>
          <cell r="BK1359">
            <v>7</v>
          </cell>
          <cell r="BL1359">
            <v>0</v>
          </cell>
          <cell r="BM1359">
            <v>0</v>
          </cell>
          <cell r="BN1359">
            <v>7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U1359">
            <v>0</v>
          </cell>
          <cell r="BV1359">
            <v>0</v>
          </cell>
          <cell r="BW1359">
            <v>7</v>
          </cell>
          <cell r="CC1359">
            <v>0</v>
          </cell>
          <cell r="CD1359">
            <v>0</v>
          </cell>
        </row>
        <row r="1361">
          <cell r="C1361" t="str">
            <v>61920TAllcustom2Allcustom3USD Total</v>
          </cell>
          <cell r="BK1361">
            <v>49</v>
          </cell>
          <cell r="BL1361">
            <v>0</v>
          </cell>
          <cell r="BM1361">
            <v>0</v>
          </cell>
          <cell r="BN1361">
            <v>49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U1361">
            <v>0</v>
          </cell>
          <cell r="BV1361">
            <v>0</v>
          </cell>
          <cell r="BW1361">
            <v>49</v>
          </cell>
          <cell r="CC1361">
            <v>0</v>
          </cell>
          <cell r="CD1361">
            <v>0</v>
          </cell>
        </row>
        <row r="1367">
          <cell r="C1367" t="str">
            <v>40300TAllcustom2Allcustom3USD Total</v>
          </cell>
          <cell r="BK1367">
            <v>146</v>
          </cell>
          <cell r="BN1367">
            <v>146.11227071531098</v>
          </cell>
          <cell r="BW1367">
            <v>146</v>
          </cell>
          <cell r="CD1367">
            <v>0</v>
          </cell>
        </row>
        <row r="1368">
          <cell r="C1368" t="str">
            <v>40350TAllcustom2Allcustom3USD Total</v>
          </cell>
          <cell r="BK1368">
            <v>-536</v>
          </cell>
          <cell r="BL1368">
            <v>-1</v>
          </cell>
          <cell r="BN1368">
            <v>-535.44837647397298</v>
          </cell>
          <cell r="BW1368">
            <v>-536</v>
          </cell>
          <cell r="CD1368">
            <v>0</v>
          </cell>
        </row>
        <row r="1369">
          <cell r="C1369" t="str">
            <v>40400TAllcustom2Allcustom3USD Total</v>
          </cell>
          <cell r="BK1369">
            <v>-85</v>
          </cell>
          <cell r="BN1369">
            <v>-85.148671649192494</v>
          </cell>
          <cell r="BW1369">
            <v>-85</v>
          </cell>
          <cell r="CD1369">
            <v>0</v>
          </cell>
        </row>
        <row r="1371">
          <cell r="C1371" t="str">
            <v>40450TAllcustom2Allcustom3USD Total</v>
          </cell>
          <cell r="BK1371">
            <v>-85</v>
          </cell>
          <cell r="BN1371">
            <v>-85.147387639714708</v>
          </cell>
          <cell r="BW1371">
            <v>-85</v>
          </cell>
          <cell r="CD1371">
            <v>0</v>
          </cell>
        </row>
        <row r="1372">
          <cell r="C1372" t="str">
            <v>40550TAllcustom2Allcustom3USD Total</v>
          </cell>
          <cell r="BK1372">
            <v>45</v>
          </cell>
          <cell r="BN1372">
            <v>45.407526279882404</v>
          </cell>
          <cell r="BW1372">
            <v>45</v>
          </cell>
          <cell r="CD1372">
            <v>0</v>
          </cell>
        </row>
        <row r="1373">
          <cell r="C1373" t="str">
            <v>CF_trade_other_payables_USD</v>
          </cell>
          <cell r="BK1373">
            <v>-40</v>
          </cell>
          <cell r="BL1373">
            <v>0</v>
          </cell>
          <cell r="BM1373">
            <v>0</v>
          </cell>
          <cell r="BN1373">
            <v>-39.739861359832304</v>
          </cell>
          <cell r="BU1373">
            <v>0</v>
          </cell>
          <cell r="BV1373">
            <v>0</v>
          </cell>
          <cell r="BW1373">
            <v>-40</v>
          </cell>
          <cell r="CD1373">
            <v>0</v>
          </cell>
        </row>
        <row r="1375">
          <cell r="C1375" t="str">
            <v>40560Allcustom2Allcustom3USD Total</v>
          </cell>
          <cell r="BK1375">
            <v>-25</v>
          </cell>
          <cell r="BN1375">
            <v>-25.349465393002301</v>
          </cell>
          <cell r="BW1375">
            <v>-25</v>
          </cell>
          <cell r="CD1375">
            <v>0</v>
          </cell>
        </row>
        <row r="1376">
          <cell r="BK1376">
            <v>-540</v>
          </cell>
          <cell r="BL1376">
            <v>-1</v>
          </cell>
          <cell r="BM1376">
            <v>0</v>
          </cell>
          <cell r="BN1376">
            <v>-539.5741041606891</v>
          </cell>
          <cell r="BU1376">
            <v>0</v>
          </cell>
          <cell r="BV1376">
            <v>0</v>
          </cell>
          <cell r="BW1376">
            <v>-540</v>
          </cell>
          <cell r="CF1376">
            <v>0</v>
          </cell>
        </row>
        <row r="1379">
          <cell r="C1379" t="str">
            <v>40940TAllcustom2Allcustom3USD Total</v>
          </cell>
          <cell r="BK1379">
            <v>71</v>
          </cell>
          <cell r="BN1379">
            <v>71.056914267976197</v>
          </cell>
          <cell r="BW1379">
            <v>71</v>
          </cell>
          <cell r="CD1379">
            <v>0</v>
          </cell>
        </row>
        <row r="1380">
          <cell r="C1380" t="str">
            <v>40900TAllcustom2Allcustom3USD Total</v>
          </cell>
          <cell r="BK1380">
            <v>23</v>
          </cell>
          <cell r="BL1380">
            <v>0</v>
          </cell>
          <cell r="BN1380">
            <v>22.8224624847809</v>
          </cell>
          <cell r="BW1380">
            <v>23</v>
          </cell>
          <cell r="CD1380">
            <v>0</v>
          </cell>
        </row>
        <row r="1381">
          <cell r="BK1381">
            <v>94</v>
          </cell>
          <cell r="BL1381">
            <v>0</v>
          </cell>
          <cell r="BM1381">
            <v>0</v>
          </cell>
          <cell r="BN1381">
            <v>93.879376752757096</v>
          </cell>
          <cell r="BU1381">
            <v>0</v>
          </cell>
          <cell r="BV1381">
            <v>0</v>
          </cell>
          <cell r="BW1381">
            <v>94</v>
          </cell>
          <cell r="CF1381">
            <v>0</v>
          </cell>
        </row>
        <row r="1384">
          <cell r="C1384" t="str">
            <v>CF_PPE_intangible_assets_addition_USD</v>
          </cell>
          <cell r="BK1384">
            <v>-3968</v>
          </cell>
          <cell r="BL1384">
            <v>-1</v>
          </cell>
          <cell r="BM1384">
            <v>0</v>
          </cell>
          <cell r="BN1384">
            <v>-3967.7718472543334</v>
          </cell>
          <cell r="BW1384">
            <v>-3968</v>
          </cell>
          <cell r="CD1384">
            <v>0</v>
          </cell>
        </row>
        <row r="1385">
          <cell r="C1385" t="str">
            <v>27220Allcustom2M220USD Total</v>
          </cell>
          <cell r="BK1385">
            <v>0</v>
          </cell>
          <cell r="BN1385">
            <v>-3.6876399999999998E-3</v>
          </cell>
          <cell r="BW1385">
            <v>0</v>
          </cell>
        </row>
        <row r="1386">
          <cell r="BK1386">
            <v>0</v>
          </cell>
          <cell r="BL1386">
            <v>0</v>
          </cell>
          <cell r="BM1386">
            <v>0</v>
          </cell>
          <cell r="BN1386">
            <v>0.107905560733316</v>
          </cell>
          <cell r="BW1386">
            <v>0</v>
          </cell>
        </row>
        <row r="1387">
          <cell r="C1387" t="str">
            <v>41840Allcustom2Allcustom3USD Total</v>
          </cell>
          <cell r="BK1387">
            <v>81</v>
          </cell>
          <cell r="BN1387">
            <v>81.016287941671195</v>
          </cell>
          <cell r="BW1387">
            <v>81</v>
          </cell>
          <cell r="CD1387">
            <v>0</v>
          </cell>
        </row>
        <row r="1389">
          <cell r="C1389" t="str">
            <v>41810Allcustom2Allcustom3USD Total</v>
          </cell>
          <cell r="BK1389">
            <v>-33</v>
          </cell>
          <cell r="BL1389">
            <v>2</v>
          </cell>
          <cell r="BN1389">
            <v>-34.571220516545601</v>
          </cell>
          <cell r="BW1389">
            <v>-33</v>
          </cell>
          <cell r="CD1389">
            <v>0</v>
          </cell>
        </row>
        <row r="1390">
          <cell r="C1390" t="str">
            <v>41820Allcustom2Allcustom3USD Total</v>
          </cell>
          <cell r="BK1390">
            <v>13</v>
          </cell>
          <cell r="BN1390">
            <v>12.658397708049801</v>
          </cell>
          <cell r="BW1390">
            <v>13</v>
          </cell>
          <cell r="CD1390">
            <v>0</v>
          </cell>
        </row>
        <row r="1391">
          <cell r="C1391" t="str">
            <v>41830Allcustom2Allcustom3USD Total</v>
          </cell>
          <cell r="BK1391">
            <v>4</v>
          </cell>
          <cell r="BN1391">
            <v>4.2</v>
          </cell>
          <cell r="BW1391">
            <v>4</v>
          </cell>
          <cell r="CD1391">
            <v>0</v>
          </cell>
        </row>
        <row r="1392">
          <cell r="C1392" t="str">
            <v>CF_payables_to_asset_suppliers_USD</v>
          </cell>
          <cell r="BK1392">
            <v>-16</v>
          </cell>
          <cell r="BL1392">
            <v>2</v>
          </cell>
          <cell r="BM1392">
            <v>0</v>
          </cell>
          <cell r="BN1392">
            <v>-17.712822808495801</v>
          </cell>
          <cell r="BU1392">
            <v>0</v>
          </cell>
          <cell r="BV1392">
            <v>0</v>
          </cell>
          <cell r="BW1392">
            <v>-16</v>
          </cell>
          <cell r="CD1392">
            <v>0</v>
          </cell>
        </row>
        <row r="1394">
          <cell r="C1394" t="str">
            <v>41760Allcustom2Allcustom3USD Total</v>
          </cell>
          <cell r="BK1394">
            <v>25</v>
          </cell>
          <cell r="BL1394">
            <v>0</v>
          </cell>
          <cell r="BN1394">
            <v>24.5756253910113</v>
          </cell>
          <cell r="BW1394">
            <v>25</v>
          </cell>
          <cell r="CD1394">
            <v>0</v>
          </cell>
          <cell r="CF1394">
            <v>0</v>
          </cell>
        </row>
        <row r="1395">
          <cell r="BK1395">
            <v>-3878</v>
          </cell>
          <cell r="BL1395">
            <v>1</v>
          </cell>
          <cell r="BM1395">
            <v>0</v>
          </cell>
          <cell r="BN1395">
            <v>-3879.7885388094132</v>
          </cell>
          <cell r="BU1395">
            <v>0</v>
          </cell>
          <cell r="BV1395">
            <v>0</v>
          </cell>
          <cell r="BW1395">
            <v>-3878</v>
          </cell>
          <cell r="CF1395">
            <v>0</v>
          </cell>
        </row>
        <row r="1398">
          <cell r="C1398" t="str">
            <v>43050TAllcustom2Allcustom3USD Total</v>
          </cell>
          <cell r="BK1398">
            <v>0</v>
          </cell>
          <cell r="BN1398">
            <v>-1.0946299999999999E-2</v>
          </cell>
          <cell r="BW1398">
            <v>0</v>
          </cell>
          <cell r="CD1398">
            <v>0</v>
          </cell>
        </row>
        <row r="1399">
          <cell r="C1399" t="str">
            <v>43100TAllcustom2Allcustom3USD Total</v>
          </cell>
          <cell r="BK1399">
            <v>4946</v>
          </cell>
          <cell r="BN1399">
            <v>4945.77448565333</v>
          </cell>
          <cell r="BW1399">
            <v>4946</v>
          </cell>
          <cell r="CD1399">
            <v>0</v>
          </cell>
        </row>
        <row r="1400">
          <cell r="C1400" t="str">
            <v>43125TAllcustom2Allcustom3USD Total</v>
          </cell>
          <cell r="BK1400">
            <v>-4</v>
          </cell>
          <cell r="BN1400">
            <v>-3.6369603663435499</v>
          </cell>
          <cell r="BW1400">
            <v>-4</v>
          </cell>
          <cell r="CD1400">
            <v>0</v>
          </cell>
        </row>
        <row r="1401">
          <cell r="C1401" t="str">
            <v>43175TAllcustom2Allcustom3USD Total</v>
          </cell>
          <cell r="BK1401">
            <v>0</v>
          </cell>
          <cell r="BN1401">
            <v>0</v>
          </cell>
          <cell r="BW1401">
            <v>0</v>
          </cell>
          <cell r="CD1401">
            <v>0</v>
          </cell>
        </row>
        <row r="1402">
          <cell r="C1402" t="str">
            <v>43200TAllcustom2Allcustom3USD Total</v>
          </cell>
          <cell r="BK1402">
            <v>0</v>
          </cell>
          <cell r="BN1402">
            <v>0</v>
          </cell>
          <cell r="BW1402">
            <v>0</v>
          </cell>
          <cell r="CD1402">
            <v>0</v>
          </cell>
        </row>
        <row r="1403">
          <cell r="C1403" t="str">
            <v>43300TAllcustom2Allcustom3USD Total</v>
          </cell>
          <cell r="BK1403">
            <v>2</v>
          </cell>
          <cell r="BN1403">
            <v>2.3160365124442599</v>
          </cell>
          <cell r="BW1403">
            <v>2</v>
          </cell>
          <cell r="CD1403">
            <v>0</v>
          </cell>
        </row>
        <row r="1404">
          <cell r="C1404" t="str">
            <v>43400TAllcustom2Allcustom3USD Total</v>
          </cell>
          <cell r="BK1404">
            <v>-20</v>
          </cell>
          <cell r="BN1404">
            <v>-20.022194505842101</v>
          </cell>
          <cell r="BW1404">
            <v>-20</v>
          </cell>
          <cell r="CD1404">
            <v>0</v>
          </cell>
        </row>
        <row r="1405">
          <cell r="C1405" t="str">
            <v>43500TAllcustom2Allcustom3USD Total</v>
          </cell>
          <cell r="BK1405">
            <v>59</v>
          </cell>
          <cell r="BL1405">
            <v>1</v>
          </cell>
          <cell r="BN1405">
            <v>58.147090795779398</v>
          </cell>
          <cell r="BW1405">
            <v>59</v>
          </cell>
          <cell r="CD1405">
            <v>0</v>
          </cell>
        </row>
        <row r="1406">
          <cell r="BK1406">
            <v>4983</v>
          </cell>
          <cell r="BL1406">
            <v>1</v>
          </cell>
          <cell r="BM1406">
            <v>0</v>
          </cell>
          <cell r="BN1406">
            <v>4982.5675117893679</v>
          </cell>
          <cell r="BU1406">
            <v>0</v>
          </cell>
          <cell r="BV1406">
            <v>0</v>
          </cell>
          <cell r="BW1406">
            <v>4983</v>
          </cell>
          <cell r="CF1406">
            <v>0</v>
          </cell>
        </row>
        <row r="1411">
          <cell r="C1411" t="str">
            <v>42760Allcustom2Allcustom3USD Total</v>
          </cell>
          <cell r="BK1411">
            <v>1</v>
          </cell>
          <cell r="BN1411">
            <v>0.51628998999999998</v>
          </cell>
          <cell r="BW1411">
            <v>1</v>
          </cell>
          <cell r="CD1411">
            <v>0</v>
          </cell>
        </row>
        <row r="1412">
          <cell r="C1412" t="str">
            <v>42610Allcustom2Allcustom3USD Total</v>
          </cell>
          <cell r="BK1412">
            <v>0</v>
          </cell>
          <cell r="BN1412">
            <v>4.2740319999999901E-2</v>
          </cell>
          <cell r="BW1412">
            <v>0</v>
          </cell>
          <cell r="CD1412">
            <v>0</v>
          </cell>
        </row>
        <row r="1413">
          <cell r="C1413" t="str">
            <v>42620Allcustom2Allcustom3USD Total</v>
          </cell>
          <cell r="BK1413">
            <v>26</v>
          </cell>
          <cell r="BN1413">
            <v>25.747681049292503</v>
          </cell>
          <cell r="BW1413">
            <v>26</v>
          </cell>
          <cell r="CD1413">
            <v>0</v>
          </cell>
        </row>
        <row r="1414">
          <cell r="C1414" t="str">
            <v>42630Allcustom2Allcustom3USD Total</v>
          </cell>
          <cell r="BK1414">
            <v>0</v>
          </cell>
          <cell r="BN1414">
            <v>0.107905560733316</v>
          </cell>
          <cell r="BW1414">
            <v>0</v>
          </cell>
          <cell r="CD1414">
            <v>0</v>
          </cell>
        </row>
        <row r="1415">
          <cell r="C1415" t="str">
            <v>42640Allcustom2Allcustom3USD Total</v>
          </cell>
          <cell r="BK1415">
            <v>1</v>
          </cell>
          <cell r="BN1415">
            <v>1.04647362981736</v>
          </cell>
          <cell r="BW1415">
            <v>1</v>
          </cell>
          <cell r="CD1415">
            <v>0</v>
          </cell>
        </row>
        <row r="1416">
          <cell r="C1416" t="str">
            <v>42650Allcustom2Allcustom3USD Total</v>
          </cell>
          <cell r="BK1416">
            <v>79</v>
          </cell>
          <cell r="BL1416">
            <v>-1</v>
          </cell>
          <cell r="BN1416">
            <v>79.772751209146506</v>
          </cell>
          <cell r="BW1416">
            <v>79</v>
          </cell>
          <cell r="CD1416">
            <v>0</v>
          </cell>
        </row>
        <row r="1417">
          <cell r="C1417" t="str">
            <v>42660Allcustom2Allcustom3USD Total</v>
          </cell>
          <cell r="BK1417">
            <v>0</v>
          </cell>
          <cell r="BN1417">
            <v>-4.9972704249942504E-2</v>
          </cell>
          <cell r="BW1417">
            <v>0</v>
          </cell>
          <cell r="CD1417">
            <v>0</v>
          </cell>
        </row>
        <row r="1418">
          <cell r="C1418" t="str">
            <v>42670Allcustom2Allcustom3USD Total</v>
          </cell>
          <cell r="BK1418">
            <v>-83</v>
          </cell>
          <cell r="BN1418">
            <v>-82.924179756201596</v>
          </cell>
          <cell r="BW1418">
            <v>-83</v>
          </cell>
          <cell r="CD1418">
            <v>0</v>
          </cell>
        </row>
        <row r="1419">
          <cell r="C1419" t="str">
            <v>42700TAllcustom2Allcustom3USD Total</v>
          </cell>
          <cell r="BK1419">
            <v>24</v>
          </cell>
          <cell r="BL1419">
            <v>-1</v>
          </cell>
          <cell r="BM1419">
            <v>0</v>
          </cell>
          <cell r="BN1419">
            <v>24.259689298538149</v>
          </cell>
          <cell r="BU1419">
            <v>0</v>
          </cell>
          <cell r="BV1419">
            <v>0</v>
          </cell>
          <cell r="BW1419">
            <v>24</v>
          </cell>
          <cell r="CD1419">
            <v>0</v>
          </cell>
        </row>
        <row r="1420">
          <cell r="C1420" t="str">
            <v>42710Allcustom2Allcustom3USD Total</v>
          </cell>
          <cell r="BK1420">
            <v>-3</v>
          </cell>
          <cell r="BL1420">
            <v>1</v>
          </cell>
          <cell r="BN1420">
            <v>-3.6531480805000003</v>
          </cell>
          <cell r="BW1420">
            <v>-3</v>
          </cell>
          <cell r="CD1420">
            <v>0</v>
          </cell>
        </row>
        <row r="1421">
          <cell r="C1421" t="str">
            <v>42750TAllcustom2Allcustom3USD Total</v>
          </cell>
          <cell r="BK1421">
            <v>21</v>
          </cell>
          <cell r="BL1421">
            <v>0</v>
          </cell>
          <cell r="BM1421">
            <v>0</v>
          </cell>
          <cell r="BN1421">
            <v>20.606541218038149</v>
          </cell>
          <cell r="BU1421">
            <v>0</v>
          </cell>
          <cell r="BV1421">
            <v>0</v>
          </cell>
          <cell r="BW1421">
            <v>21</v>
          </cell>
          <cell r="CD1421">
            <v>0</v>
          </cell>
        </row>
        <row r="1422">
          <cell r="C1422" t="str">
            <v>42770Allcustom2Allcustom3USD Total</v>
          </cell>
          <cell r="BK1422">
            <v>36</v>
          </cell>
          <cell r="BL1422">
            <v>0</v>
          </cell>
          <cell r="BN1422">
            <v>36.4933240958459</v>
          </cell>
          <cell r="BW1422">
            <v>36</v>
          </cell>
          <cell r="CD1422">
            <v>0</v>
          </cell>
        </row>
        <row r="1423">
          <cell r="C1423" t="str">
            <v>42800TAllcustom2Allcustom3USD Total</v>
          </cell>
          <cell r="BK1423">
            <v>57</v>
          </cell>
          <cell r="BL1423">
            <v>0</v>
          </cell>
          <cell r="BM1423">
            <v>0</v>
          </cell>
          <cell r="BN1423">
            <v>57.099865313884052</v>
          </cell>
          <cell r="BU1423">
            <v>0</v>
          </cell>
          <cell r="BV1423">
            <v>0</v>
          </cell>
          <cell r="BW1423">
            <v>57</v>
          </cell>
          <cell r="CD1423">
            <v>0</v>
          </cell>
        </row>
        <row r="1424">
          <cell r="C1424" t="str">
            <v>42810Allcustom2Allcustom3USD Total</v>
          </cell>
          <cell r="BK1424">
            <v>1</v>
          </cell>
          <cell r="BN1424">
            <v>0.59112878995050799</v>
          </cell>
          <cell r="BW1424">
            <v>1</v>
          </cell>
          <cell r="CD1424">
            <v>0</v>
          </cell>
        </row>
        <row r="1425">
          <cell r="C1425" t="str">
            <v>42830Allcustom2Allcustom3USD Total</v>
          </cell>
          <cell r="BK1425">
            <v>-22</v>
          </cell>
          <cell r="BN1425">
            <v>-21.792999999999999</v>
          </cell>
          <cell r="BW1425">
            <v>-22</v>
          </cell>
          <cell r="CD1425">
            <v>0</v>
          </cell>
        </row>
        <row r="1426">
          <cell r="C1426" t="str">
            <v>42820Allcustom2Allcustom3USD Total</v>
          </cell>
          <cell r="BK1426">
            <v>-3</v>
          </cell>
          <cell r="BL1426">
            <v>0</v>
          </cell>
          <cell r="BN1426">
            <v>-3.2601338041532197</v>
          </cell>
          <cell r="BW1426">
            <v>-3</v>
          </cell>
          <cell r="CD1426">
            <v>0</v>
          </cell>
        </row>
        <row r="1427">
          <cell r="BK1427">
            <v>33</v>
          </cell>
          <cell r="BL1427">
            <v>0</v>
          </cell>
          <cell r="BM1427">
            <v>0</v>
          </cell>
          <cell r="BN1427">
            <v>32.637860299681343</v>
          </cell>
          <cell r="BU1427">
            <v>0</v>
          </cell>
          <cell r="BV1427">
            <v>0</v>
          </cell>
          <cell r="BW1427">
            <v>33</v>
          </cell>
          <cell r="CF1427">
            <v>0</v>
          </cell>
        </row>
        <row r="1430">
          <cell r="C1430" t="str">
            <v>27210Allcustom2M420USD Total</v>
          </cell>
          <cell r="BK1430">
            <v>0</v>
          </cell>
          <cell r="BN1430">
            <v>0</v>
          </cell>
          <cell r="BW1430">
            <v>0</v>
          </cell>
          <cell r="CD1430">
            <v>0</v>
          </cell>
        </row>
        <row r="1431">
          <cell r="C1431" t="str">
            <v>27220Allcustom2M420USD Total</v>
          </cell>
          <cell r="BK1431">
            <v>-10</v>
          </cell>
          <cell r="BL1431">
            <v>0</v>
          </cell>
          <cell r="BN1431">
            <v>-10.109</v>
          </cell>
          <cell r="BW1431">
            <v>-10</v>
          </cell>
          <cell r="CD1431">
            <v>0</v>
          </cell>
        </row>
        <row r="1432">
          <cell r="C1432" t="str">
            <v>27222Allcustom2M420USD Total</v>
          </cell>
          <cell r="BK1432">
            <v>0</v>
          </cell>
          <cell r="BN1432">
            <v>0</v>
          </cell>
          <cell r="BW1432">
            <v>0</v>
          </cell>
          <cell r="CD1432">
            <v>0</v>
          </cell>
        </row>
        <row r="1433">
          <cell r="C1433" t="str">
            <v>35310Allcustom2M420USD Total</v>
          </cell>
          <cell r="BK1433">
            <v>0</v>
          </cell>
          <cell r="BN1433">
            <v>-4.0000000000000001E-3</v>
          </cell>
          <cell r="BW1433">
            <v>0</v>
          </cell>
          <cell r="CD1433">
            <v>0</v>
          </cell>
        </row>
        <row r="1436">
          <cell r="C1436" t="str">
            <v>42320Allcustom2Allcustom3USD Total</v>
          </cell>
          <cell r="BK1436">
            <v>0</v>
          </cell>
          <cell r="BL1436">
            <v>0</v>
          </cell>
          <cell r="BN1436">
            <v>0</v>
          </cell>
          <cell r="BW1436">
            <v>0</v>
          </cell>
          <cell r="CD1436">
            <v>0</v>
          </cell>
        </row>
        <row r="1437">
          <cell r="C1437" t="str">
            <v>42330Allcustom2Allcustom3USD Total</v>
          </cell>
          <cell r="BK1437">
            <v>-8</v>
          </cell>
          <cell r="BN1437">
            <v>-7.79476715994738</v>
          </cell>
          <cell r="BW1437">
            <v>-8</v>
          </cell>
          <cell r="CD1437">
            <v>0</v>
          </cell>
        </row>
        <row r="1438">
          <cell r="C1438" t="str">
            <v>42340Allcustom2Allcustom3USD Total</v>
          </cell>
          <cell r="BK1438">
            <v>0</v>
          </cell>
          <cell r="BN1438">
            <v>0</v>
          </cell>
          <cell r="BW1438">
            <v>0</v>
          </cell>
          <cell r="CD1438">
            <v>0</v>
          </cell>
        </row>
        <row r="1439">
          <cell r="C1439" t="str">
            <v>42350Allcustom2Allcustom3USD Total</v>
          </cell>
          <cell r="BK1439">
            <v>0</v>
          </cell>
          <cell r="BN1439">
            <v>0</v>
          </cell>
          <cell r="BW1439">
            <v>0</v>
          </cell>
          <cell r="CD1439">
            <v>0</v>
          </cell>
        </row>
        <row r="1440">
          <cell r="C1440" t="str">
            <v>42360Allcustom2Allcustom3USD Total</v>
          </cell>
          <cell r="BK1440">
            <v>-2</v>
          </cell>
          <cell r="BN1440">
            <v>-1.9014820032059101</v>
          </cell>
          <cell r="BW1440">
            <v>-2</v>
          </cell>
          <cell r="CD1440">
            <v>0</v>
          </cell>
        </row>
        <row r="1441">
          <cell r="C1441" t="str">
            <v>42370Allcustom2Allcustom3USD Total</v>
          </cell>
          <cell r="BK1441">
            <v>0</v>
          </cell>
          <cell r="BN1441">
            <v>0</v>
          </cell>
          <cell r="BW1441">
            <v>0</v>
          </cell>
          <cell r="CD1441">
            <v>0</v>
          </cell>
        </row>
        <row r="1442">
          <cell r="C1442" t="str">
            <v>42380Allcustom2Allcustom3USD Total</v>
          </cell>
          <cell r="BK1442">
            <v>5</v>
          </cell>
          <cell r="BN1442">
            <v>4.8176668237446902</v>
          </cell>
          <cell r="BW1442">
            <v>5</v>
          </cell>
          <cell r="CD1442">
            <v>0</v>
          </cell>
        </row>
        <row r="1443">
          <cell r="C1443" t="str">
            <v>42400TAllcustom2Allcustom3USD Total</v>
          </cell>
          <cell r="BK1443">
            <v>-5</v>
          </cell>
          <cell r="BL1443">
            <v>0</v>
          </cell>
          <cell r="BM1443">
            <v>0</v>
          </cell>
          <cell r="BN1443">
            <v>-4.8785823394085996</v>
          </cell>
          <cell r="BU1443">
            <v>0</v>
          </cell>
          <cell r="BV1443">
            <v>0</v>
          </cell>
          <cell r="BW1443">
            <v>-5</v>
          </cell>
          <cell r="CD1443">
            <v>0</v>
          </cell>
        </row>
        <row r="1444">
          <cell r="C1444" t="str">
            <v>42410Allcustom2Allcustom3USD Total</v>
          </cell>
          <cell r="BK1444">
            <v>0</v>
          </cell>
          <cell r="BL1444">
            <v>0</v>
          </cell>
          <cell r="BN1444">
            <v>0.24382722231683301</v>
          </cell>
          <cell r="BW1444">
            <v>0</v>
          </cell>
          <cell r="CD1444">
            <v>0</v>
          </cell>
        </row>
        <row r="1445">
          <cell r="C1445" t="str">
            <v>42450TAllcustom2Allcustom3USD Total</v>
          </cell>
          <cell r="BK1445">
            <v>-5</v>
          </cell>
          <cell r="BL1445">
            <v>0</v>
          </cell>
          <cell r="BM1445">
            <v>0</v>
          </cell>
          <cell r="BN1445">
            <v>-4.6347551170917667</v>
          </cell>
          <cell r="BU1445">
            <v>0</v>
          </cell>
          <cell r="BV1445">
            <v>0</v>
          </cell>
          <cell r="BW1445">
            <v>-5</v>
          </cell>
          <cell r="CD1445">
            <v>0</v>
          </cell>
        </row>
        <row r="1446">
          <cell r="C1446" t="str">
            <v>42460Allcustom2Allcustom3USD Total</v>
          </cell>
          <cell r="BK1446">
            <v>-11</v>
          </cell>
          <cell r="BL1446">
            <v>0</v>
          </cell>
          <cell r="BN1446">
            <v>-11.091363977524299</v>
          </cell>
          <cell r="BW1446">
            <v>-11</v>
          </cell>
          <cell r="CD1446">
            <v>0</v>
          </cell>
        </row>
        <row r="1447">
          <cell r="C1447" t="str">
            <v>42470Allcustom2Allcustom3USD Total</v>
          </cell>
          <cell r="BK1447">
            <v>0</v>
          </cell>
          <cell r="BN1447">
            <v>0</v>
          </cell>
          <cell r="BW1447">
            <v>0</v>
          </cell>
          <cell r="CD1447">
            <v>0</v>
          </cell>
        </row>
        <row r="1448">
          <cell r="C1448" t="str">
            <v>42500TAllcustom2Allcustom3USD Total</v>
          </cell>
          <cell r="BK1448">
            <v>-16</v>
          </cell>
          <cell r="BL1448">
            <v>0</v>
          </cell>
          <cell r="BM1448">
            <v>0</v>
          </cell>
          <cell r="BN1448">
            <v>-15.726119094616067</v>
          </cell>
          <cell r="BU1448">
            <v>0</v>
          </cell>
          <cell r="BV1448">
            <v>0</v>
          </cell>
          <cell r="BW1448">
            <v>-16</v>
          </cell>
          <cell r="CD1448">
            <v>0</v>
          </cell>
        </row>
        <row r="1449">
          <cell r="C1449" t="str">
            <v>42510Allcustom2Allcustom3USD Total</v>
          </cell>
          <cell r="BK1449">
            <v>0</v>
          </cell>
          <cell r="BN1449">
            <v>0</v>
          </cell>
          <cell r="BW1449">
            <v>0</v>
          </cell>
          <cell r="CD1449">
            <v>0</v>
          </cell>
        </row>
        <row r="1450">
          <cell r="C1450" t="str">
            <v>42530Allcustom2Allcustom3USD Total</v>
          </cell>
          <cell r="BK1450">
            <v>0</v>
          </cell>
          <cell r="BN1450">
            <v>0</v>
          </cell>
          <cell r="BW1450">
            <v>0</v>
          </cell>
          <cell r="CD1450">
            <v>0</v>
          </cell>
        </row>
        <row r="1451">
          <cell r="C1451" t="str">
            <v>42540Allcustom2Allcustom3USD Total</v>
          </cell>
          <cell r="BK1451">
            <v>0</v>
          </cell>
          <cell r="BN1451">
            <v>0</v>
          </cell>
          <cell r="BW1451">
            <v>0</v>
          </cell>
          <cell r="CD1451">
            <v>0</v>
          </cell>
        </row>
        <row r="1452">
          <cell r="C1452" t="str">
            <v>42551Allcustom2Allcustom3USD Total</v>
          </cell>
          <cell r="BK1452">
            <v>6</v>
          </cell>
          <cell r="BN1452">
            <v>6.0584185224644997</v>
          </cell>
          <cell r="BW1452">
            <v>6</v>
          </cell>
          <cell r="CD1452">
            <v>0</v>
          </cell>
        </row>
        <row r="1453">
          <cell r="C1453" t="str">
            <v>42552Allcustom2Allcustom3USD Total</v>
          </cell>
          <cell r="BK1453">
            <v>0</v>
          </cell>
          <cell r="BN1453">
            <v>0</v>
          </cell>
          <cell r="BW1453">
            <v>0</v>
          </cell>
          <cell r="CD1453">
            <v>0</v>
          </cell>
        </row>
        <row r="1454">
          <cell r="C1454" t="str">
            <v>42520Allcustom2Allcustom3USD Total</v>
          </cell>
          <cell r="BK1454">
            <v>1</v>
          </cell>
          <cell r="BL1454">
            <v>0</v>
          </cell>
          <cell r="BN1454">
            <v>0.64700565804213406</v>
          </cell>
          <cell r="BW1454">
            <v>1</v>
          </cell>
          <cell r="CD1454">
            <v>0</v>
          </cell>
        </row>
        <row r="1455">
          <cell r="BK1455">
            <v>-9</v>
          </cell>
          <cell r="BL1455">
            <v>0</v>
          </cell>
          <cell r="BM1455">
            <v>0</v>
          </cell>
          <cell r="BN1455">
            <v>-9.0206949141094324</v>
          </cell>
          <cell r="BU1455">
            <v>0</v>
          </cell>
          <cell r="BV1455">
            <v>0</v>
          </cell>
          <cell r="BW1455">
            <v>-9</v>
          </cell>
          <cell r="CF1455">
            <v>0</v>
          </cell>
        </row>
      </sheetData>
      <sheetData sheetId="58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6254</v>
          </cell>
          <cell r="H14">
            <v>6253.5500974756806</v>
          </cell>
          <cell r="J14">
            <v>1433</v>
          </cell>
          <cell r="M14">
            <v>1432.59470177</v>
          </cell>
          <cell r="O14">
            <v>1136</v>
          </cell>
          <cell r="R14">
            <v>1136.49372428587</v>
          </cell>
          <cell r="T14">
            <v>630</v>
          </cell>
          <cell r="W14">
            <v>630.29573535217901</v>
          </cell>
          <cell r="Y14">
            <v>183</v>
          </cell>
          <cell r="AB14">
            <v>182.98305837507201</v>
          </cell>
          <cell r="AD14">
            <v>276</v>
          </cell>
          <cell r="AG14">
            <v>275.5579213405</v>
          </cell>
          <cell r="AI14">
            <v>683</v>
          </cell>
          <cell r="AL14">
            <v>682.71220231763402</v>
          </cell>
          <cell r="AN14">
            <v>178</v>
          </cell>
          <cell r="AQ14">
            <v>178.039599930072</v>
          </cell>
          <cell r="AS14">
            <v>365</v>
          </cell>
          <cell r="AV14">
            <v>365.18784794821897</v>
          </cell>
          <cell r="AX14">
            <v>58</v>
          </cell>
          <cell r="BA14">
            <v>58.345570602751799</v>
          </cell>
          <cell r="BC14">
            <v>-649</v>
          </cell>
          <cell r="BE14">
            <v>-1</v>
          </cell>
          <cell r="BH14">
            <v>0</v>
          </cell>
          <cell r="BI14">
            <v>-648.35811282143106</v>
          </cell>
          <cell r="BK14">
            <v>10547</v>
          </cell>
          <cell r="BM14">
            <v>0</v>
          </cell>
          <cell r="BN14">
            <v>10547.402346576599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10547</v>
          </cell>
          <cell r="BY14">
            <v>10773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44</v>
          </cell>
          <cell r="CL14">
            <v>43.792030400929896</v>
          </cell>
          <cell r="CN14">
            <v>0</v>
          </cell>
          <cell r="CQ14">
            <v>0.47359571</v>
          </cell>
          <cell r="CS14">
            <v>0</v>
          </cell>
          <cell r="CU14">
            <v>0</v>
          </cell>
          <cell r="CX14">
            <v>0.47359571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26</v>
          </cell>
          <cell r="DM14">
            <v>26.034548659999999</v>
          </cell>
          <cell r="DO14">
            <v>34</v>
          </cell>
          <cell r="DR14">
            <v>34.375515644296598</v>
          </cell>
          <cell r="DT14">
            <v>1319</v>
          </cell>
          <cell r="DW14">
            <v>1319.05822146985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17</v>
          </cell>
          <cell r="EL14">
            <v>16.781787564996499</v>
          </cell>
          <cell r="EN14">
            <v>216</v>
          </cell>
          <cell r="EQ14">
            <v>215.51621620184801</v>
          </cell>
        </row>
        <row r="15">
          <cell r="C15" t="str">
            <v>13900TAllcustom2Allcustom3USD Total</v>
          </cell>
          <cell r="E15">
            <v>-5054</v>
          </cell>
          <cell r="F15">
            <v>-1</v>
          </cell>
          <cell r="H15">
            <v>-5052.9820361880702</v>
          </cell>
          <cell r="J15">
            <v>-833</v>
          </cell>
          <cell r="K15">
            <v>0</v>
          </cell>
          <cell r="M15">
            <v>-832.78860061153</v>
          </cell>
          <cell r="O15">
            <v>-916</v>
          </cell>
          <cell r="P15">
            <v>1</v>
          </cell>
          <cell r="R15">
            <v>-916.52223316550601</v>
          </cell>
          <cell r="T15">
            <v>-288</v>
          </cell>
          <cell r="U15">
            <v>0</v>
          </cell>
          <cell r="W15">
            <v>-287.57999267968199</v>
          </cell>
          <cell r="Y15">
            <v>-104</v>
          </cell>
          <cell r="Z15">
            <v>0</v>
          </cell>
          <cell r="AB15">
            <v>-104.33016991597501</v>
          </cell>
          <cell r="AD15">
            <v>-207</v>
          </cell>
          <cell r="AE15">
            <v>1</v>
          </cell>
          <cell r="AG15">
            <v>-207.66708426050002</v>
          </cell>
          <cell r="AI15">
            <v>-682</v>
          </cell>
          <cell r="AJ15">
            <v>-1</v>
          </cell>
          <cell r="AL15">
            <v>-681.489868393346</v>
          </cell>
          <cell r="AN15">
            <v>-128</v>
          </cell>
          <cell r="AO15">
            <v>0</v>
          </cell>
          <cell r="AQ15">
            <v>-127.94339606088499</v>
          </cell>
          <cell r="AS15">
            <v>-340</v>
          </cell>
          <cell r="AT15">
            <v>1</v>
          </cell>
          <cell r="AV15">
            <v>-340.58468893391102</v>
          </cell>
          <cell r="AX15">
            <v>-76</v>
          </cell>
          <cell r="AY15">
            <v>0</v>
          </cell>
          <cell r="BA15">
            <v>-76.135405209604897</v>
          </cell>
          <cell r="BC15">
            <v>653</v>
          </cell>
          <cell r="BD15">
            <v>-1</v>
          </cell>
          <cell r="BE15">
            <v>1</v>
          </cell>
          <cell r="BF15">
            <v>0</v>
          </cell>
          <cell r="BH15">
            <v>0</v>
          </cell>
          <cell r="BI15">
            <v>652.58485639529795</v>
          </cell>
          <cell r="BK15">
            <v>-7975</v>
          </cell>
          <cell r="BL15">
            <v>0</v>
          </cell>
          <cell r="BM15">
            <v>0</v>
          </cell>
          <cell r="BN15">
            <v>-7975.4386190237101</v>
          </cell>
          <cell r="BP15">
            <v>0</v>
          </cell>
          <cell r="BQ15">
            <v>0</v>
          </cell>
          <cell r="BS15">
            <v>0</v>
          </cell>
          <cell r="BU15">
            <v>0</v>
          </cell>
          <cell r="BV15">
            <v>0</v>
          </cell>
          <cell r="BW15">
            <v>-7975</v>
          </cell>
          <cell r="BY15">
            <v>-8212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-38</v>
          </cell>
          <cell r="CJ15">
            <v>-1</v>
          </cell>
          <cell r="CL15">
            <v>-37.417510792087299</v>
          </cell>
          <cell r="CN15">
            <v>-1</v>
          </cell>
          <cell r="CO15">
            <v>0</v>
          </cell>
          <cell r="CQ15">
            <v>-1.22082622312605</v>
          </cell>
          <cell r="CS15">
            <v>-1</v>
          </cell>
          <cell r="CT15">
            <v>0</v>
          </cell>
          <cell r="CU15">
            <v>0</v>
          </cell>
          <cell r="CV15">
            <v>0</v>
          </cell>
          <cell r="CX15">
            <v>-1.22082622312605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-22</v>
          </cell>
          <cell r="DK15">
            <v>0</v>
          </cell>
          <cell r="DM15">
            <v>-22.434350120000001</v>
          </cell>
          <cell r="DO15">
            <v>-21</v>
          </cell>
          <cell r="DP15">
            <v>0</v>
          </cell>
          <cell r="DR15">
            <v>-21.3776769440002</v>
          </cell>
          <cell r="DT15">
            <v>-1120</v>
          </cell>
          <cell r="DU15">
            <v>1</v>
          </cell>
          <cell r="DW15">
            <v>-1121.1959581372701</v>
          </cell>
          <cell r="DY15">
            <v>0</v>
          </cell>
          <cell r="DZ15">
            <v>0</v>
          </cell>
          <cell r="EB15">
            <v>-3.6817532639731698E-2</v>
          </cell>
          <cell r="ED15">
            <v>0</v>
          </cell>
          <cell r="EE15">
            <v>0</v>
          </cell>
          <cell r="EG15">
            <v>0</v>
          </cell>
          <cell r="EI15">
            <v>-16</v>
          </cell>
          <cell r="EJ15">
            <v>0</v>
          </cell>
          <cell r="EL15">
            <v>-15.856353014125</v>
          </cell>
          <cell r="EN15">
            <v>-219</v>
          </cell>
          <cell r="EO15">
            <v>0</v>
          </cell>
          <cell r="EQ15">
            <v>-218.63935838405399</v>
          </cell>
        </row>
        <row r="16">
          <cell r="C16" t="str">
            <v>10950TAllcustom2Allcustom3USD Total</v>
          </cell>
          <cell r="E16">
            <v>2</v>
          </cell>
          <cell r="H16">
            <v>1.8270314297104999</v>
          </cell>
          <cell r="J16">
            <v>43</v>
          </cell>
          <cell r="M16">
            <v>42.660743789999998</v>
          </cell>
          <cell r="O16">
            <v>1</v>
          </cell>
          <cell r="R16">
            <v>1.16265125686483</v>
          </cell>
          <cell r="T16">
            <v>1</v>
          </cell>
          <cell r="W16">
            <v>0.64080000000000004</v>
          </cell>
          <cell r="Y16">
            <v>0</v>
          </cell>
          <cell r="AB16">
            <v>0</v>
          </cell>
          <cell r="AD16">
            <v>0</v>
          </cell>
          <cell r="AG16">
            <v>0.41158230000000001</v>
          </cell>
          <cell r="AI16">
            <v>0</v>
          </cell>
          <cell r="AL16">
            <v>0</v>
          </cell>
          <cell r="AN16">
            <v>0</v>
          </cell>
          <cell r="AQ16">
            <v>0</v>
          </cell>
          <cell r="AS16">
            <v>0</v>
          </cell>
          <cell r="AV16">
            <v>5.2877855519614596E-2</v>
          </cell>
          <cell r="AX16">
            <v>43</v>
          </cell>
          <cell r="BA16">
            <v>43.035030954999996</v>
          </cell>
          <cell r="BC16">
            <v>4</v>
          </cell>
          <cell r="BE16">
            <v>0</v>
          </cell>
          <cell r="BH16">
            <v>0</v>
          </cell>
          <cell r="BI16">
            <v>3.87972939440687</v>
          </cell>
          <cell r="BK16">
            <v>94</v>
          </cell>
          <cell r="BM16">
            <v>0</v>
          </cell>
          <cell r="BN16">
            <v>93.670446981501797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94</v>
          </cell>
          <cell r="BY16">
            <v>47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43</v>
          </cell>
          <cell r="CL16">
            <v>43.027000000000001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0</v>
          </cell>
          <cell r="DW16">
            <v>0.41158230000000001</v>
          </cell>
          <cell r="DY16">
            <v>0</v>
          </cell>
          <cell r="EB16">
            <v>0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-53</v>
          </cell>
          <cell r="M17">
            <v>-52.724746000000003</v>
          </cell>
          <cell r="O17">
            <v>-1</v>
          </cell>
          <cell r="R17">
            <v>-1.0832324290012001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-1</v>
          </cell>
          <cell r="AG17">
            <v>-0.73835499999999998</v>
          </cell>
          <cell r="AI17">
            <v>0</v>
          </cell>
          <cell r="AL17">
            <v>0</v>
          </cell>
          <cell r="AN17">
            <v>0</v>
          </cell>
          <cell r="AQ17">
            <v>0</v>
          </cell>
          <cell r="AS17">
            <v>0</v>
          </cell>
          <cell r="AV17">
            <v>0</v>
          </cell>
          <cell r="AX17">
            <v>-43</v>
          </cell>
          <cell r="BA17">
            <v>-43.3708202347756</v>
          </cell>
          <cell r="BC17">
            <v>2</v>
          </cell>
          <cell r="BE17">
            <v>0</v>
          </cell>
          <cell r="BH17">
            <v>0</v>
          </cell>
          <cell r="BI17">
            <v>1.8812706055931301</v>
          </cell>
          <cell r="BK17">
            <v>-96</v>
          </cell>
          <cell r="BM17">
            <v>0</v>
          </cell>
          <cell r="BN17">
            <v>-96.0358830581837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-96</v>
          </cell>
          <cell r="BY17">
            <v>-55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-43</v>
          </cell>
          <cell r="CL17">
            <v>-43.348999999999997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-1</v>
          </cell>
          <cell r="DW17">
            <v>-0.73835499999999998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1202</v>
          </cell>
          <cell r="F18">
            <v>-1</v>
          </cell>
          <cell r="G18">
            <v>0</v>
          </cell>
          <cell r="H18">
            <v>1202.3950927173209</v>
          </cell>
          <cell r="J18">
            <v>590</v>
          </cell>
          <cell r="K18">
            <v>0</v>
          </cell>
          <cell r="L18">
            <v>0</v>
          </cell>
          <cell r="M18">
            <v>589.74209894847002</v>
          </cell>
          <cell r="O18">
            <v>220</v>
          </cell>
          <cell r="P18">
            <v>1</v>
          </cell>
          <cell r="Q18">
            <v>0</v>
          </cell>
          <cell r="R18">
            <v>220.05090994822763</v>
          </cell>
          <cell r="T18">
            <v>343</v>
          </cell>
          <cell r="U18">
            <v>0</v>
          </cell>
          <cell r="V18">
            <v>0</v>
          </cell>
          <cell r="W18">
            <v>343.35654267249703</v>
          </cell>
          <cell r="Y18">
            <v>79</v>
          </cell>
          <cell r="Z18">
            <v>0</v>
          </cell>
          <cell r="AA18">
            <v>0</v>
          </cell>
          <cell r="AB18">
            <v>78.652888459096999</v>
          </cell>
          <cell r="AD18">
            <v>68</v>
          </cell>
          <cell r="AE18">
            <v>1</v>
          </cell>
          <cell r="AF18">
            <v>0</v>
          </cell>
          <cell r="AG18">
            <v>67.564064379999991</v>
          </cell>
          <cell r="AI18">
            <v>1</v>
          </cell>
          <cell r="AJ18">
            <v>-1</v>
          </cell>
          <cell r="AK18">
            <v>0</v>
          </cell>
          <cell r="AL18">
            <v>1.2223339242880229</v>
          </cell>
          <cell r="AN18">
            <v>50</v>
          </cell>
          <cell r="AO18">
            <v>0</v>
          </cell>
          <cell r="AP18">
            <v>0</v>
          </cell>
          <cell r="AQ18">
            <v>50.096203869187008</v>
          </cell>
          <cell r="AS18">
            <v>25</v>
          </cell>
          <cell r="AT18">
            <v>1</v>
          </cell>
          <cell r="AU18">
            <v>0</v>
          </cell>
          <cell r="AV18">
            <v>24.656036869827563</v>
          </cell>
          <cell r="AX18">
            <v>-18</v>
          </cell>
          <cell r="AY18">
            <v>0</v>
          </cell>
          <cell r="AZ18">
            <v>0</v>
          </cell>
          <cell r="BA18">
            <v>-18.125623886628702</v>
          </cell>
          <cell r="BC18">
            <v>10</v>
          </cell>
          <cell r="BD18">
            <v>-1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9.9877435738668829</v>
          </cell>
          <cell r="BK18">
            <v>2570</v>
          </cell>
          <cell r="BL18">
            <v>0</v>
          </cell>
          <cell r="BM18">
            <v>0</v>
          </cell>
          <cell r="BN18">
            <v>2569.5982914762067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2570</v>
          </cell>
          <cell r="BY18">
            <v>2553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6</v>
          </cell>
          <cell r="CJ18">
            <v>-1</v>
          </cell>
          <cell r="CK18">
            <v>0</v>
          </cell>
          <cell r="CL18">
            <v>6.0525196088426014</v>
          </cell>
          <cell r="CN18">
            <v>-1</v>
          </cell>
          <cell r="CO18">
            <v>0</v>
          </cell>
          <cell r="CP18">
            <v>0</v>
          </cell>
          <cell r="CQ18">
            <v>-0.74723051312605004</v>
          </cell>
          <cell r="CS18">
            <v>-1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-0.74723051312605004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4</v>
          </cell>
          <cell r="DK18">
            <v>0</v>
          </cell>
          <cell r="DL18">
            <v>0</v>
          </cell>
          <cell r="DM18">
            <v>3.6001985399999974</v>
          </cell>
          <cell r="DO18">
            <v>13</v>
          </cell>
          <cell r="DP18">
            <v>0</v>
          </cell>
          <cell r="DQ18">
            <v>0</v>
          </cell>
          <cell r="DR18">
            <v>12.997838700296398</v>
          </cell>
          <cell r="DT18">
            <v>198</v>
          </cell>
          <cell r="DU18">
            <v>1</v>
          </cell>
          <cell r="DV18">
            <v>0</v>
          </cell>
          <cell r="DW18">
            <v>197.53549063257989</v>
          </cell>
          <cell r="DY18">
            <v>0</v>
          </cell>
          <cell r="DZ18">
            <v>0</v>
          </cell>
          <cell r="EA18">
            <v>0</v>
          </cell>
          <cell r="EB18">
            <v>-3.6817532639731698E-2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1</v>
          </cell>
          <cell r="EJ18">
            <v>0</v>
          </cell>
          <cell r="EK18">
            <v>0</v>
          </cell>
          <cell r="EL18">
            <v>0.92543455087149873</v>
          </cell>
          <cell r="EN18">
            <v>-3</v>
          </cell>
          <cell r="EO18">
            <v>0</v>
          </cell>
          <cell r="EP18">
            <v>0</v>
          </cell>
          <cell r="EQ18">
            <v>-3.1231421822059815</v>
          </cell>
        </row>
        <row r="19">
          <cell r="C19" t="str">
            <v>15100TAllcustom2Allcustom3USD Total</v>
          </cell>
          <cell r="E19">
            <v>-469</v>
          </cell>
          <cell r="F19">
            <v>0</v>
          </cell>
          <cell r="H19">
            <v>-468.75986173602803</v>
          </cell>
          <cell r="J19">
            <v>-311</v>
          </cell>
          <cell r="K19">
            <v>0</v>
          </cell>
          <cell r="M19">
            <v>-311.41125461000001</v>
          </cell>
          <cell r="O19">
            <v>-70</v>
          </cell>
          <cell r="P19">
            <v>0</v>
          </cell>
          <cell r="R19">
            <v>-69.829895297609994</v>
          </cell>
          <cell r="T19">
            <v>-141</v>
          </cell>
          <cell r="U19">
            <v>0</v>
          </cell>
          <cell r="W19">
            <v>-141.03705414644699</v>
          </cell>
          <cell r="Y19">
            <v>-35</v>
          </cell>
          <cell r="Z19">
            <v>-1</v>
          </cell>
          <cell r="AB19">
            <v>-34.498484057577798</v>
          </cell>
          <cell r="AD19">
            <v>-34</v>
          </cell>
          <cell r="AE19">
            <v>0</v>
          </cell>
          <cell r="AG19">
            <v>-33.708565159999999</v>
          </cell>
          <cell r="AI19">
            <v>-7</v>
          </cell>
          <cell r="AJ19">
            <v>0</v>
          </cell>
          <cell r="AL19">
            <v>-7.1636554066952893</v>
          </cell>
          <cell r="AN19">
            <v>-21</v>
          </cell>
          <cell r="AO19">
            <v>1</v>
          </cell>
          <cell r="AQ19">
            <v>-21.5838949072274</v>
          </cell>
          <cell r="AS19">
            <v>-16</v>
          </cell>
          <cell r="AT19">
            <v>0</v>
          </cell>
          <cell r="AV19">
            <v>-15.5082406166271</v>
          </cell>
          <cell r="AX19">
            <v>-1</v>
          </cell>
          <cell r="AY19">
            <v>0</v>
          </cell>
          <cell r="BA19">
            <v>-0.99757306999999995</v>
          </cell>
          <cell r="BC19">
            <v>4</v>
          </cell>
          <cell r="BD19">
            <v>0</v>
          </cell>
          <cell r="BE19">
            <v>1</v>
          </cell>
          <cell r="BF19">
            <v>0</v>
          </cell>
          <cell r="BH19">
            <v>0</v>
          </cell>
          <cell r="BI19">
            <v>3.0851395767157301</v>
          </cell>
          <cell r="BK19">
            <v>-1101</v>
          </cell>
          <cell r="BL19">
            <v>0</v>
          </cell>
          <cell r="BM19">
            <v>0</v>
          </cell>
          <cell r="BN19">
            <v>-1101.4133394314999</v>
          </cell>
          <cell r="BP19">
            <v>0</v>
          </cell>
          <cell r="BQ19">
            <v>0</v>
          </cell>
          <cell r="BS19">
            <v>0</v>
          </cell>
          <cell r="BU19">
            <v>0</v>
          </cell>
          <cell r="BV19">
            <v>0</v>
          </cell>
          <cell r="BW19">
            <v>-1101</v>
          </cell>
          <cell r="BY19">
            <v>-1088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-8.9999999999999993E-3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0</v>
          </cell>
          <cell r="DK19">
            <v>0</v>
          </cell>
          <cell r="DM19">
            <v>0</v>
          </cell>
          <cell r="DO19">
            <v>-6</v>
          </cell>
          <cell r="DP19">
            <v>0</v>
          </cell>
          <cell r="DR19">
            <v>-6.0847411967556404</v>
          </cell>
          <cell r="DT19">
            <v>-97</v>
          </cell>
          <cell r="DU19">
            <v>0</v>
          </cell>
          <cell r="DW19">
            <v>-96.954599531500506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-2</v>
          </cell>
          <cell r="EJ19">
            <v>0</v>
          </cell>
          <cell r="EL19">
            <v>-1.72040727683309</v>
          </cell>
          <cell r="EN19">
            <v>-5</v>
          </cell>
          <cell r="EO19">
            <v>0</v>
          </cell>
          <cell r="EQ19">
            <v>-4.7688549704091701</v>
          </cell>
        </row>
        <row r="20">
          <cell r="C20" t="str">
            <v>16500TAllcustom2Allcustom3USD Total</v>
          </cell>
          <cell r="E20">
            <v>4</v>
          </cell>
          <cell r="H20">
            <v>3.5979929699511102</v>
          </cell>
          <cell r="J20">
            <v>3</v>
          </cell>
          <cell r="M20">
            <v>3.2104250400000001</v>
          </cell>
          <cell r="O20">
            <v>8</v>
          </cell>
          <cell r="R20">
            <v>7.88318516009093</v>
          </cell>
          <cell r="T20">
            <v>0</v>
          </cell>
          <cell r="W20">
            <v>2.48336E-3</v>
          </cell>
          <cell r="Y20">
            <v>-2</v>
          </cell>
          <cell r="AB20">
            <v>-1.7231668081121001</v>
          </cell>
          <cell r="AD20">
            <v>2</v>
          </cell>
          <cell r="AG20">
            <v>2.0432546999999999</v>
          </cell>
          <cell r="AI20">
            <v>2</v>
          </cell>
          <cell r="AL20">
            <v>1.5675555298667301</v>
          </cell>
          <cell r="AN20">
            <v>1</v>
          </cell>
          <cell r="AQ20">
            <v>1.14659253352079</v>
          </cell>
          <cell r="AS20">
            <v>226</v>
          </cell>
          <cell r="AV20">
            <v>225.93950371261201</v>
          </cell>
          <cell r="AX20">
            <v>31</v>
          </cell>
          <cell r="BA20">
            <v>30.976798640000002</v>
          </cell>
          <cell r="BC20">
            <v>0</v>
          </cell>
          <cell r="BE20">
            <v>0</v>
          </cell>
          <cell r="BH20">
            <v>0</v>
          </cell>
          <cell r="BI20">
            <v>0.13045268950936001</v>
          </cell>
          <cell r="BK20">
            <v>275</v>
          </cell>
          <cell r="BM20">
            <v>0</v>
          </cell>
          <cell r="BN20">
            <v>274.77507752743901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275</v>
          </cell>
          <cell r="BY20">
            <v>18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0</v>
          </cell>
          <cell r="CQ20">
            <v>0</v>
          </cell>
          <cell r="CS20">
            <v>0</v>
          </cell>
          <cell r="CU20">
            <v>0</v>
          </cell>
          <cell r="CX20">
            <v>0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0</v>
          </cell>
          <cell r="DR20">
            <v>-7.3862333999461599E-2</v>
          </cell>
          <cell r="DT20">
            <v>3</v>
          </cell>
          <cell r="DW20">
            <v>3.0342359552754199</v>
          </cell>
          <cell r="DY20">
            <v>0</v>
          </cell>
          <cell r="EB20">
            <v>0</v>
          </cell>
          <cell r="ED20">
            <v>223</v>
          </cell>
          <cell r="EG20">
            <v>222.83015054000001</v>
          </cell>
          <cell r="EI20">
            <v>0</v>
          </cell>
          <cell r="EL20">
            <v>0</v>
          </cell>
          <cell r="EN20">
            <v>0</v>
          </cell>
          <cell r="EQ20">
            <v>-8.24602833885036E-2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39</v>
          </cell>
          <cell r="R21">
            <v>39.135124402746904</v>
          </cell>
          <cell r="T21">
            <v>13</v>
          </cell>
          <cell r="W21">
            <v>12.9635160142152</v>
          </cell>
          <cell r="Y21">
            <v>0</v>
          </cell>
          <cell r="AB21">
            <v>-0.39659985999999997</v>
          </cell>
          <cell r="AD21">
            <v>0</v>
          </cell>
          <cell r="AG21">
            <v>0.12892616716666599</v>
          </cell>
          <cell r="AI21">
            <v>1</v>
          </cell>
          <cell r="AL21">
            <v>1.4874805144403001</v>
          </cell>
          <cell r="AN21">
            <v>5</v>
          </cell>
          <cell r="AQ21">
            <v>5.0857974056549295</v>
          </cell>
          <cell r="AS21">
            <v>3</v>
          </cell>
          <cell r="AV21">
            <v>2.97610301478894</v>
          </cell>
          <cell r="AX21">
            <v>0</v>
          </cell>
          <cell r="BA21">
            <v>0</v>
          </cell>
          <cell r="BC21">
            <v>0</v>
          </cell>
          <cell r="BE21">
            <v>0</v>
          </cell>
          <cell r="BH21">
            <v>0</v>
          </cell>
          <cell r="BI21">
            <v>0</v>
          </cell>
          <cell r="BK21">
            <v>61</v>
          </cell>
          <cell r="BM21">
            <v>0</v>
          </cell>
          <cell r="BN21">
            <v>61.380347659012898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61</v>
          </cell>
          <cell r="BY21">
            <v>58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3</v>
          </cell>
          <cell r="CQ21">
            <v>2.97610301478894</v>
          </cell>
          <cell r="CS21">
            <v>3</v>
          </cell>
          <cell r="CU21">
            <v>0</v>
          </cell>
          <cell r="CX21">
            <v>2.97610301478894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6</v>
          </cell>
          <cell r="DW21">
            <v>6.30560422726189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-1</v>
          </cell>
          <cell r="H22">
            <v>-1.0863256184390999</v>
          </cell>
          <cell r="J22">
            <v>0</v>
          </cell>
          <cell r="M22">
            <v>0</v>
          </cell>
          <cell r="O22">
            <v>20</v>
          </cell>
          <cell r="R22">
            <v>20.097122196395301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1.6986815999999998E-3</v>
          </cell>
          <cell r="AI22">
            <v>0</v>
          </cell>
          <cell r="AL22">
            <v>-2.8410000000000001E-5</v>
          </cell>
          <cell r="AN22">
            <v>0</v>
          </cell>
          <cell r="AQ22">
            <v>3.3400000000000001E-3</v>
          </cell>
          <cell r="AS22">
            <v>-1</v>
          </cell>
          <cell r="AV22">
            <v>-0.719227649408819</v>
          </cell>
          <cell r="AX22">
            <v>0</v>
          </cell>
          <cell r="BA22">
            <v>0</v>
          </cell>
          <cell r="BC22">
            <v>0</v>
          </cell>
          <cell r="BE22">
            <v>0</v>
          </cell>
          <cell r="BH22">
            <v>0</v>
          </cell>
          <cell r="BI22">
            <v>0</v>
          </cell>
          <cell r="BK22">
            <v>18</v>
          </cell>
          <cell r="BM22">
            <v>0</v>
          </cell>
          <cell r="BN22">
            <v>18.296579200147402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18</v>
          </cell>
          <cell r="BY22">
            <v>19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-1</v>
          </cell>
          <cell r="DM22">
            <v>-0.719227649408819</v>
          </cell>
          <cell r="DO22">
            <v>0</v>
          </cell>
          <cell r="DR22">
            <v>0</v>
          </cell>
          <cell r="DT22">
            <v>0</v>
          </cell>
          <cell r="DW22">
            <v>5.0102716000000004E-3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736</v>
          </cell>
          <cell r="F23">
            <v>-1</v>
          </cell>
          <cell r="G23">
            <v>0</v>
          </cell>
          <cell r="H23">
            <v>736.14689833280488</v>
          </cell>
          <cell r="J23">
            <v>282</v>
          </cell>
          <cell r="K23">
            <v>0</v>
          </cell>
          <cell r="L23">
            <v>0</v>
          </cell>
          <cell r="M23">
            <v>281.54126937847002</v>
          </cell>
          <cell r="O23">
            <v>217</v>
          </cell>
          <cell r="P23">
            <v>1</v>
          </cell>
          <cell r="Q23">
            <v>0</v>
          </cell>
          <cell r="R23">
            <v>217.33644640985077</v>
          </cell>
          <cell r="T23">
            <v>215</v>
          </cell>
          <cell r="U23">
            <v>0</v>
          </cell>
          <cell r="V23">
            <v>0</v>
          </cell>
          <cell r="W23">
            <v>215.28548790026525</v>
          </cell>
          <cell r="Y23">
            <v>42</v>
          </cell>
          <cell r="Z23">
            <v>-1</v>
          </cell>
          <cell r="AA23">
            <v>0</v>
          </cell>
          <cell r="AB23">
            <v>42.034637733407102</v>
          </cell>
          <cell r="AD23">
            <v>36</v>
          </cell>
          <cell r="AE23">
            <v>1</v>
          </cell>
          <cell r="AF23">
            <v>0</v>
          </cell>
          <cell r="AG23">
            <v>36.029378768766655</v>
          </cell>
          <cell r="AI23">
            <v>-3</v>
          </cell>
          <cell r="AJ23">
            <v>-1</v>
          </cell>
          <cell r="AK23">
            <v>0</v>
          </cell>
          <cell r="AL23">
            <v>-2.8863138481002362</v>
          </cell>
          <cell r="AN23">
            <v>35</v>
          </cell>
          <cell r="AO23">
            <v>1</v>
          </cell>
          <cell r="AP23">
            <v>0</v>
          </cell>
          <cell r="AQ23">
            <v>34.748038901135324</v>
          </cell>
          <cell r="AS23">
            <v>237</v>
          </cell>
          <cell r="AT23">
            <v>1</v>
          </cell>
          <cell r="AU23">
            <v>0</v>
          </cell>
          <cell r="AV23">
            <v>237.34417533119259</v>
          </cell>
          <cell r="AX23">
            <v>12</v>
          </cell>
          <cell r="AY23">
            <v>0</v>
          </cell>
          <cell r="AZ23">
            <v>0</v>
          </cell>
          <cell r="BA23">
            <v>11.853601683371298</v>
          </cell>
          <cell r="BC23">
            <v>14</v>
          </cell>
          <cell r="BD23">
            <v>-1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13.203335840091972</v>
          </cell>
          <cell r="BK23">
            <v>1823</v>
          </cell>
          <cell r="BL23">
            <v>0</v>
          </cell>
          <cell r="BM23">
            <v>0</v>
          </cell>
          <cell r="BN23">
            <v>1822.6369564313059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0</v>
          </cell>
          <cell r="BV23">
            <v>0</v>
          </cell>
          <cell r="BW23">
            <v>1823</v>
          </cell>
          <cell r="BY23">
            <v>1560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6</v>
          </cell>
          <cell r="CJ23">
            <v>-1</v>
          </cell>
          <cell r="CK23">
            <v>0</v>
          </cell>
          <cell r="CL23">
            <v>6.0435196088426011</v>
          </cell>
          <cell r="CN23">
            <v>2</v>
          </cell>
          <cell r="CO23">
            <v>0</v>
          </cell>
          <cell r="CP23">
            <v>0</v>
          </cell>
          <cell r="CQ23">
            <v>2.2288725016628899</v>
          </cell>
          <cell r="CS23">
            <v>2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2.2288725016628899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3</v>
          </cell>
          <cell r="DK23">
            <v>0</v>
          </cell>
          <cell r="DL23">
            <v>0</v>
          </cell>
          <cell r="DM23">
            <v>2.8809708905911782</v>
          </cell>
          <cell r="DO23">
            <v>7</v>
          </cell>
          <cell r="DP23">
            <v>0</v>
          </cell>
          <cell r="DQ23">
            <v>0</v>
          </cell>
          <cell r="DR23">
            <v>6.8392351695412961</v>
          </cell>
          <cell r="DT23">
            <v>110</v>
          </cell>
          <cell r="DU23">
            <v>1</v>
          </cell>
          <cell r="DV23">
            <v>0</v>
          </cell>
          <cell r="DW23">
            <v>109.9257415552167</v>
          </cell>
          <cell r="DY23">
            <v>0</v>
          </cell>
          <cell r="DZ23">
            <v>0</v>
          </cell>
          <cell r="EA23">
            <v>0</v>
          </cell>
          <cell r="EB23">
            <v>-3.6817532639731698E-2</v>
          </cell>
          <cell r="ED23">
            <v>223</v>
          </cell>
          <cell r="EE23">
            <v>0</v>
          </cell>
          <cell r="EF23">
            <v>0</v>
          </cell>
          <cell r="EG23">
            <v>222.83015054000001</v>
          </cell>
          <cell r="EI23">
            <v>-1</v>
          </cell>
          <cell r="EJ23">
            <v>0</v>
          </cell>
          <cell r="EK23">
            <v>0</v>
          </cell>
          <cell r="EL23">
            <v>-0.7949727259615913</v>
          </cell>
          <cell r="EN23">
            <v>-8</v>
          </cell>
          <cell r="EO23">
            <v>0</v>
          </cell>
          <cell r="EP23">
            <v>0</v>
          </cell>
          <cell r="EQ23">
            <v>-7.9744574360036555</v>
          </cell>
        </row>
        <row r="24">
          <cell r="C24" t="str">
            <v>17800TAllcustom2Allcustom3USD Total</v>
          </cell>
          <cell r="E24">
            <v>-72</v>
          </cell>
          <cell r="F24">
            <v>0</v>
          </cell>
          <cell r="H24">
            <v>-72.285762579239105</v>
          </cell>
          <cell r="J24">
            <v>6</v>
          </cell>
          <cell r="K24">
            <v>0</v>
          </cell>
          <cell r="M24">
            <v>6.1284890899999995</v>
          </cell>
          <cell r="O24">
            <v>-20</v>
          </cell>
          <cell r="P24">
            <v>0</v>
          </cell>
          <cell r="R24">
            <v>-20.207043185029701</v>
          </cell>
          <cell r="T24">
            <v>-12</v>
          </cell>
          <cell r="U24">
            <v>0</v>
          </cell>
          <cell r="W24">
            <v>-12.054926616489301</v>
          </cell>
          <cell r="Y24">
            <v>-25</v>
          </cell>
          <cell r="Z24">
            <v>0</v>
          </cell>
          <cell r="AB24">
            <v>-25.053560699584903</v>
          </cell>
          <cell r="AD24">
            <v>4</v>
          </cell>
          <cell r="AE24">
            <v>0</v>
          </cell>
          <cell r="AG24">
            <v>3.6287590099999996</v>
          </cell>
          <cell r="AI24">
            <v>-3</v>
          </cell>
          <cell r="AJ24">
            <v>0</v>
          </cell>
          <cell r="AL24">
            <v>-2.9517787852517601</v>
          </cell>
          <cell r="AN24">
            <v>1</v>
          </cell>
          <cell r="AO24">
            <v>0</v>
          </cell>
          <cell r="AQ24">
            <v>0.93646399722209195</v>
          </cell>
          <cell r="AS24">
            <v>-32</v>
          </cell>
          <cell r="AT24">
            <v>0</v>
          </cell>
          <cell r="AV24">
            <v>-32.327983661177697</v>
          </cell>
          <cell r="AX24">
            <v>80</v>
          </cell>
          <cell r="AY24">
            <v>-1</v>
          </cell>
          <cell r="BA24">
            <v>80.6375414340595</v>
          </cell>
          <cell r="BC24">
            <v>2</v>
          </cell>
          <cell r="BD24">
            <v>0</v>
          </cell>
          <cell r="BE24">
            <v>-1</v>
          </cell>
          <cell r="BF24">
            <v>0</v>
          </cell>
          <cell r="BH24">
            <v>0</v>
          </cell>
          <cell r="BI24">
            <v>2.5580000000003902</v>
          </cell>
          <cell r="BK24">
            <v>-71</v>
          </cell>
          <cell r="BL24">
            <v>0</v>
          </cell>
          <cell r="BM24">
            <v>0</v>
          </cell>
          <cell r="BN24">
            <v>-70.991801995490292</v>
          </cell>
          <cell r="BP24">
            <v>0</v>
          </cell>
          <cell r="BQ24">
            <v>0</v>
          </cell>
          <cell r="BS24">
            <v>0</v>
          </cell>
          <cell r="BU24">
            <v>0</v>
          </cell>
          <cell r="BV24">
            <v>0</v>
          </cell>
          <cell r="BW24">
            <v>-71</v>
          </cell>
          <cell r="BY24">
            <v>-121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1</v>
          </cell>
          <cell r="CJ24">
            <v>0</v>
          </cell>
          <cell r="CL24">
            <v>1.2367515277774399</v>
          </cell>
          <cell r="CN24">
            <v>1</v>
          </cell>
          <cell r="CO24">
            <v>0</v>
          </cell>
          <cell r="CQ24">
            <v>0.68955202696002804</v>
          </cell>
          <cell r="CS24">
            <v>1</v>
          </cell>
          <cell r="CT24">
            <v>0</v>
          </cell>
          <cell r="CU24">
            <v>0</v>
          </cell>
          <cell r="CV24">
            <v>0</v>
          </cell>
          <cell r="CX24">
            <v>0.68955202696002804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-1</v>
          </cell>
          <cell r="DK24">
            <v>0</v>
          </cell>
          <cell r="DM24">
            <v>-0.82223871999999998</v>
          </cell>
          <cell r="DO24">
            <v>-1</v>
          </cell>
          <cell r="DP24">
            <v>-1</v>
          </cell>
          <cell r="DR24">
            <v>-0.35899662671219901</v>
          </cell>
          <cell r="DT24">
            <v>-24</v>
          </cell>
          <cell r="DU24">
            <v>-1</v>
          </cell>
          <cell r="DW24">
            <v>-23.440116477614602</v>
          </cell>
          <cell r="DY24">
            <v>0</v>
          </cell>
          <cell r="DZ24">
            <v>0</v>
          </cell>
          <cell r="EB24">
            <v>8.4846988799381587E-2</v>
          </cell>
          <cell r="ED24">
            <v>-34</v>
          </cell>
          <cell r="EE24">
            <v>0</v>
          </cell>
          <cell r="EG24">
            <v>-33.570090049999997</v>
          </cell>
          <cell r="EI24">
            <v>1</v>
          </cell>
          <cell r="EJ24">
            <v>0</v>
          </cell>
          <cell r="EL24">
            <v>0.95594320937239396</v>
          </cell>
          <cell r="EN24">
            <v>1</v>
          </cell>
          <cell r="EO24">
            <v>0</v>
          </cell>
          <cell r="EQ24">
            <v>0.98902404376652897</v>
          </cell>
        </row>
        <row r="25">
          <cell r="C25" t="str">
            <v>17900TAllcustom2Allcustom3USD Total</v>
          </cell>
          <cell r="E25">
            <v>664</v>
          </cell>
          <cell r="F25">
            <v>-1</v>
          </cell>
          <cell r="G25">
            <v>0</v>
          </cell>
          <cell r="H25">
            <v>663.8611357535658</v>
          </cell>
          <cell r="J25">
            <v>288</v>
          </cell>
          <cell r="K25">
            <v>0</v>
          </cell>
          <cell r="L25">
            <v>0</v>
          </cell>
          <cell r="M25">
            <v>287.66975846847004</v>
          </cell>
          <cell r="O25">
            <v>197</v>
          </cell>
          <cell r="P25">
            <v>1</v>
          </cell>
          <cell r="Q25">
            <v>0</v>
          </cell>
          <cell r="R25">
            <v>197.12940322482106</v>
          </cell>
          <cell r="T25">
            <v>203</v>
          </cell>
          <cell r="U25">
            <v>0</v>
          </cell>
          <cell r="V25">
            <v>0</v>
          </cell>
          <cell r="W25">
            <v>203.23056128377596</v>
          </cell>
          <cell r="Y25">
            <v>17</v>
          </cell>
          <cell r="Z25">
            <v>-1</v>
          </cell>
          <cell r="AA25">
            <v>0</v>
          </cell>
          <cell r="AB25">
            <v>16.981077033822199</v>
          </cell>
          <cell r="AD25">
            <v>40</v>
          </cell>
          <cell r="AE25">
            <v>1</v>
          </cell>
          <cell r="AF25">
            <v>0</v>
          </cell>
          <cell r="AG25">
            <v>39.658137778766658</v>
          </cell>
          <cell r="AI25">
            <v>-6</v>
          </cell>
          <cell r="AJ25">
            <v>-1</v>
          </cell>
          <cell r="AK25">
            <v>0</v>
          </cell>
          <cell r="AL25">
            <v>-5.8380926333519962</v>
          </cell>
          <cell r="AN25">
            <v>36</v>
          </cell>
          <cell r="AO25">
            <v>1</v>
          </cell>
          <cell r="AP25">
            <v>0</v>
          </cell>
          <cell r="AQ25">
            <v>35.684502898357415</v>
          </cell>
          <cell r="AS25">
            <v>205</v>
          </cell>
          <cell r="AT25">
            <v>1</v>
          </cell>
          <cell r="AU25">
            <v>0</v>
          </cell>
          <cell r="AV25">
            <v>205.0161916700149</v>
          </cell>
          <cell r="AX25">
            <v>92</v>
          </cell>
          <cell r="AY25">
            <v>-1</v>
          </cell>
          <cell r="AZ25">
            <v>0</v>
          </cell>
          <cell r="BA25">
            <v>92.491143117430795</v>
          </cell>
          <cell r="BC25">
            <v>16</v>
          </cell>
          <cell r="BD25">
            <v>-1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15.761335840092363</v>
          </cell>
          <cell r="BK25">
            <v>1752</v>
          </cell>
          <cell r="BL25">
            <v>0</v>
          </cell>
          <cell r="BM25">
            <v>0</v>
          </cell>
          <cell r="BN25">
            <v>1751.6451544358156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0</v>
          </cell>
          <cell r="BV25">
            <v>0</v>
          </cell>
          <cell r="BW25">
            <v>1752</v>
          </cell>
          <cell r="BY25">
            <v>1439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7</v>
          </cell>
          <cell r="CJ25">
            <v>-1</v>
          </cell>
          <cell r="CK25">
            <v>0</v>
          </cell>
          <cell r="CL25">
            <v>7.2802711366200406</v>
          </cell>
          <cell r="CN25">
            <v>3</v>
          </cell>
          <cell r="CO25">
            <v>0</v>
          </cell>
          <cell r="CP25">
            <v>0</v>
          </cell>
          <cell r="CQ25">
            <v>2.9184245286229178</v>
          </cell>
          <cell r="CS25">
            <v>3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2.9184245286229178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2</v>
          </cell>
          <cell r="DK25">
            <v>0</v>
          </cell>
          <cell r="DL25">
            <v>0</v>
          </cell>
          <cell r="DM25">
            <v>2.0587321705911781</v>
          </cell>
          <cell r="DO25">
            <v>6</v>
          </cell>
          <cell r="DP25">
            <v>-1</v>
          </cell>
          <cell r="DQ25">
            <v>0</v>
          </cell>
          <cell r="DR25">
            <v>6.4802385428290972</v>
          </cell>
          <cell r="DT25">
            <v>86</v>
          </cell>
          <cell r="DU25">
            <v>0</v>
          </cell>
          <cell r="DV25">
            <v>0</v>
          </cell>
          <cell r="DW25">
            <v>86.485625077602094</v>
          </cell>
          <cell r="DY25">
            <v>0</v>
          </cell>
          <cell r="DZ25">
            <v>0</v>
          </cell>
          <cell r="EA25">
            <v>0</v>
          </cell>
          <cell r="EB25">
            <v>4.8029456159649889E-2</v>
          </cell>
          <cell r="ED25">
            <v>189</v>
          </cell>
          <cell r="EE25">
            <v>0</v>
          </cell>
          <cell r="EF25">
            <v>0</v>
          </cell>
          <cell r="EG25">
            <v>189.26006049</v>
          </cell>
          <cell r="EI25">
            <v>0</v>
          </cell>
          <cell r="EJ25">
            <v>0</v>
          </cell>
          <cell r="EK25">
            <v>0</v>
          </cell>
          <cell r="EL25">
            <v>0.16097048341080267</v>
          </cell>
          <cell r="EN25">
            <v>-7</v>
          </cell>
          <cell r="EO25">
            <v>0</v>
          </cell>
          <cell r="EP25">
            <v>0</v>
          </cell>
          <cell r="EQ25">
            <v>-6.9854333922371268</v>
          </cell>
        </row>
        <row r="26">
          <cell r="C26" t="str">
            <v>18800TAllcustom2Allcustom3USD Total</v>
          </cell>
          <cell r="E26">
            <v>-21</v>
          </cell>
          <cell r="F26">
            <v>0</v>
          </cell>
          <cell r="H26">
            <v>-20.866121016789599</v>
          </cell>
          <cell r="J26">
            <v>-83</v>
          </cell>
          <cell r="K26">
            <v>0</v>
          </cell>
          <cell r="M26">
            <v>-83.025545810000295</v>
          </cell>
          <cell r="O26">
            <v>-26</v>
          </cell>
          <cell r="P26">
            <v>0</v>
          </cell>
          <cell r="R26">
            <v>-25.943477449086</v>
          </cell>
          <cell r="T26">
            <v>-47</v>
          </cell>
          <cell r="U26">
            <v>0</v>
          </cell>
          <cell r="W26">
            <v>-47.424141079222906</v>
          </cell>
          <cell r="Y26">
            <v>0</v>
          </cell>
          <cell r="Z26">
            <v>0</v>
          </cell>
          <cell r="AB26">
            <v>0.163191106496824</v>
          </cell>
          <cell r="AD26">
            <v>-4</v>
          </cell>
          <cell r="AE26">
            <v>0</v>
          </cell>
          <cell r="AG26">
            <v>-3.7037498199999996</v>
          </cell>
          <cell r="AI26">
            <v>-5</v>
          </cell>
          <cell r="AJ26">
            <v>0</v>
          </cell>
          <cell r="AL26">
            <v>-4.9336650814695897</v>
          </cell>
          <cell r="AN26">
            <v>-7</v>
          </cell>
          <cell r="AO26">
            <v>-1</v>
          </cell>
          <cell r="AQ26">
            <v>-6.3760547894736295</v>
          </cell>
          <cell r="AS26">
            <v>-1</v>
          </cell>
          <cell r="AT26">
            <v>0</v>
          </cell>
          <cell r="AV26">
            <v>-1.3556678626348799</v>
          </cell>
          <cell r="AX26">
            <v>14</v>
          </cell>
          <cell r="AY26">
            <v>0</v>
          </cell>
          <cell r="BA26">
            <v>13.882653764080199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-0.16135061692807098</v>
          </cell>
          <cell r="BK26">
            <v>-180</v>
          </cell>
          <cell r="BL26">
            <v>0</v>
          </cell>
          <cell r="BM26">
            <v>0</v>
          </cell>
          <cell r="BN26">
            <v>-179.74392865502799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-180</v>
          </cell>
          <cell r="BY26">
            <v>-193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-1</v>
          </cell>
          <cell r="CJ26">
            <v>1</v>
          </cell>
          <cell r="CL26">
            <v>-1.68977597203538</v>
          </cell>
          <cell r="CN26">
            <v>0</v>
          </cell>
          <cell r="CO26">
            <v>0</v>
          </cell>
          <cell r="CQ26">
            <v>0.43956807576613699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X26">
            <v>0.43956807576613699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-7.4607010000000001E-3</v>
          </cell>
          <cell r="DO26">
            <v>1</v>
          </cell>
          <cell r="DP26">
            <v>1</v>
          </cell>
          <cell r="DR26">
            <v>0.11802988855642001</v>
          </cell>
          <cell r="DT26">
            <v>-14</v>
          </cell>
          <cell r="DU26">
            <v>1</v>
          </cell>
          <cell r="DW26">
            <v>-14.8502785844464</v>
          </cell>
          <cell r="DY26">
            <v>0</v>
          </cell>
          <cell r="DZ26">
            <v>0</v>
          </cell>
          <cell r="EB26">
            <v>-1.1363435999917199E-2</v>
          </cell>
          <cell r="ED26">
            <v>0</v>
          </cell>
          <cell r="EE26">
            <v>0</v>
          </cell>
          <cell r="EG26">
            <v>0</v>
          </cell>
          <cell r="EI26">
            <v>0</v>
          </cell>
          <cell r="EJ26">
            <v>0</v>
          </cell>
          <cell r="EL26">
            <v>-0.40216131086504403</v>
          </cell>
          <cell r="EN26">
            <v>1</v>
          </cell>
          <cell r="EO26">
            <v>0</v>
          </cell>
          <cell r="EQ26">
            <v>0.60025207489752497</v>
          </cell>
        </row>
        <row r="27">
          <cell r="C27" t="str">
            <v>Profit_continuing_USD</v>
          </cell>
          <cell r="E27">
            <v>643</v>
          </cell>
          <cell r="F27">
            <v>-1</v>
          </cell>
          <cell r="G27">
            <v>0</v>
          </cell>
          <cell r="H27">
            <v>642.99501473677617</v>
          </cell>
          <cell r="J27">
            <v>205</v>
          </cell>
          <cell r="K27">
            <v>0</v>
          </cell>
          <cell r="L27">
            <v>0</v>
          </cell>
          <cell r="M27">
            <v>204.64421265846974</v>
          </cell>
          <cell r="O27">
            <v>171</v>
          </cell>
          <cell r="P27">
            <v>1</v>
          </cell>
          <cell r="Q27">
            <v>0</v>
          </cell>
          <cell r="R27">
            <v>171.18592577573506</v>
          </cell>
          <cell r="T27">
            <v>156</v>
          </cell>
          <cell r="U27">
            <v>0</v>
          </cell>
          <cell r="V27">
            <v>0</v>
          </cell>
          <cell r="W27">
            <v>155.80642020455304</v>
          </cell>
          <cell r="Y27">
            <v>17</v>
          </cell>
          <cell r="Z27">
            <v>-1</v>
          </cell>
          <cell r="AA27">
            <v>0</v>
          </cell>
          <cell r="AB27">
            <v>17.144268140319024</v>
          </cell>
          <cell r="AD27">
            <v>36</v>
          </cell>
          <cell r="AE27">
            <v>1</v>
          </cell>
          <cell r="AF27">
            <v>0</v>
          </cell>
          <cell r="AG27">
            <v>35.954387958766659</v>
          </cell>
          <cell r="AI27">
            <v>-11</v>
          </cell>
          <cell r="AJ27">
            <v>-1</v>
          </cell>
          <cell r="AK27">
            <v>0</v>
          </cell>
          <cell r="AL27">
            <v>-10.771757714821586</v>
          </cell>
          <cell r="AN27">
            <v>29</v>
          </cell>
          <cell r="AO27">
            <v>0</v>
          </cell>
          <cell r="AP27">
            <v>0</v>
          </cell>
          <cell r="AQ27">
            <v>29.308448108883788</v>
          </cell>
          <cell r="AS27">
            <v>204</v>
          </cell>
          <cell r="AT27">
            <v>1</v>
          </cell>
          <cell r="AU27">
            <v>0</v>
          </cell>
          <cell r="AV27">
            <v>203.66052380738003</v>
          </cell>
          <cell r="AX27">
            <v>106</v>
          </cell>
          <cell r="AY27">
            <v>-1</v>
          </cell>
          <cell r="AZ27">
            <v>0</v>
          </cell>
          <cell r="BA27">
            <v>106.373796881511</v>
          </cell>
          <cell r="BC27">
            <v>16</v>
          </cell>
          <cell r="BD27">
            <v>-1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15.599985223164291</v>
          </cell>
          <cell r="BK27">
            <v>1572</v>
          </cell>
          <cell r="BL27">
            <v>0</v>
          </cell>
          <cell r="BM27">
            <v>0</v>
          </cell>
          <cell r="BN27">
            <v>1571.9012257807876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0</v>
          </cell>
          <cell r="BV27">
            <v>0</v>
          </cell>
          <cell r="BW27">
            <v>1572</v>
          </cell>
          <cell r="BY27">
            <v>1246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6</v>
          </cell>
          <cell r="CJ27">
            <v>0</v>
          </cell>
          <cell r="CK27">
            <v>0</v>
          </cell>
          <cell r="CL27">
            <v>5.5904951645846603</v>
          </cell>
          <cell r="CN27">
            <v>3</v>
          </cell>
          <cell r="CO27">
            <v>0</v>
          </cell>
          <cell r="CP27">
            <v>0</v>
          </cell>
          <cell r="CQ27">
            <v>3.3579926043890547</v>
          </cell>
          <cell r="CS27">
            <v>3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3.3579926043890547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2</v>
          </cell>
          <cell r="DK27">
            <v>0</v>
          </cell>
          <cell r="DL27">
            <v>0</v>
          </cell>
          <cell r="DM27">
            <v>2.0512714695911782</v>
          </cell>
          <cell r="DO27">
            <v>7</v>
          </cell>
          <cell r="DP27">
            <v>0</v>
          </cell>
          <cell r="DQ27">
            <v>0</v>
          </cell>
          <cell r="DR27">
            <v>6.5982684313855176</v>
          </cell>
          <cell r="DT27">
            <v>72</v>
          </cell>
          <cell r="DU27">
            <v>1</v>
          </cell>
          <cell r="DV27">
            <v>0</v>
          </cell>
          <cell r="DW27">
            <v>71.635346493155694</v>
          </cell>
          <cell r="DY27">
            <v>0</v>
          </cell>
          <cell r="DZ27">
            <v>0</v>
          </cell>
          <cell r="EA27">
            <v>0</v>
          </cell>
          <cell r="EB27">
            <v>3.6666020159732693E-2</v>
          </cell>
          <cell r="ED27">
            <v>189</v>
          </cell>
          <cell r="EE27">
            <v>0</v>
          </cell>
          <cell r="EF27">
            <v>0</v>
          </cell>
          <cell r="EG27">
            <v>189.26006049</v>
          </cell>
          <cell r="EI27">
            <v>0</v>
          </cell>
          <cell r="EJ27">
            <v>0</v>
          </cell>
          <cell r="EK27">
            <v>0</v>
          </cell>
          <cell r="EL27">
            <v>-0.24119082745424136</v>
          </cell>
          <cell r="EN27">
            <v>-6</v>
          </cell>
          <cell r="EO27">
            <v>0</v>
          </cell>
          <cell r="EP27">
            <v>0</v>
          </cell>
          <cell r="EQ27">
            <v>-6.3851813173396019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</row>
        <row r="29">
          <cell r="C29" t="str">
            <v>18900TAllcustom2Allcustom3USD Total</v>
          </cell>
          <cell r="E29">
            <v>643</v>
          </cell>
          <cell r="F29">
            <v>-1</v>
          </cell>
          <cell r="G29">
            <v>0</v>
          </cell>
          <cell r="H29">
            <v>642.99501473677617</v>
          </cell>
          <cell r="J29">
            <v>205</v>
          </cell>
          <cell r="K29">
            <v>0</v>
          </cell>
          <cell r="L29">
            <v>0</v>
          </cell>
          <cell r="M29">
            <v>204.64421265846974</v>
          </cell>
          <cell r="O29">
            <v>171</v>
          </cell>
          <cell r="P29">
            <v>1</v>
          </cell>
          <cell r="Q29">
            <v>0</v>
          </cell>
          <cell r="R29">
            <v>171.18592577573506</v>
          </cell>
          <cell r="T29">
            <v>156</v>
          </cell>
          <cell r="U29">
            <v>0</v>
          </cell>
          <cell r="V29">
            <v>0</v>
          </cell>
          <cell r="W29">
            <v>155.80642020455304</v>
          </cell>
          <cell r="Y29">
            <v>17</v>
          </cell>
          <cell r="Z29">
            <v>-1</v>
          </cell>
          <cell r="AA29">
            <v>0</v>
          </cell>
          <cell r="AB29">
            <v>17.144268140319024</v>
          </cell>
          <cell r="AD29">
            <v>36</v>
          </cell>
          <cell r="AE29">
            <v>1</v>
          </cell>
          <cell r="AF29">
            <v>0</v>
          </cell>
          <cell r="AG29">
            <v>35.954387958766659</v>
          </cell>
          <cell r="AI29">
            <v>-11</v>
          </cell>
          <cell r="AJ29">
            <v>-1</v>
          </cell>
          <cell r="AK29">
            <v>0</v>
          </cell>
          <cell r="AL29">
            <v>-10.771757714821586</v>
          </cell>
          <cell r="AN29">
            <v>29</v>
          </cell>
          <cell r="AO29">
            <v>0</v>
          </cell>
          <cell r="AP29">
            <v>0</v>
          </cell>
          <cell r="AQ29">
            <v>29.308448108883788</v>
          </cell>
          <cell r="AS29">
            <v>204</v>
          </cell>
          <cell r="AT29">
            <v>1</v>
          </cell>
          <cell r="AU29">
            <v>0</v>
          </cell>
          <cell r="AV29">
            <v>203.66052380738003</v>
          </cell>
          <cell r="AX29">
            <v>106</v>
          </cell>
          <cell r="AY29">
            <v>-1</v>
          </cell>
          <cell r="AZ29">
            <v>0</v>
          </cell>
          <cell r="BA29">
            <v>106.373796881511</v>
          </cell>
          <cell r="BC29">
            <v>16</v>
          </cell>
          <cell r="BD29">
            <v>-1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15.599985223164291</v>
          </cell>
          <cell r="BK29">
            <v>1572</v>
          </cell>
          <cell r="BL29">
            <v>0</v>
          </cell>
          <cell r="BM29">
            <v>0</v>
          </cell>
          <cell r="BN29">
            <v>1571.9012257807876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0</v>
          </cell>
          <cell r="BV29">
            <v>0</v>
          </cell>
          <cell r="BW29">
            <v>1572</v>
          </cell>
          <cell r="BY29">
            <v>1246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6</v>
          </cell>
          <cell r="CJ29">
            <v>0</v>
          </cell>
          <cell r="CK29">
            <v>0</v>
          </cell>
          <cell r="CL29">
            <v>5.5904951645846603</v>
          </cell>
          <cell r="CN29">
            <v>3</v>
          </cell>
          <cell r="CO29">
            <v>0</v>
          </cell>
          <cell r="CP29">
            <v>0</v>
          </cell>
          <cell r="CQ29">
            <v>3.3579926043890547</v>
          </cell>
          <cell r="CS29">
            <v>3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3.3579926043890547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2</v>
          </cell>
          <cell r="DK29">
            <v>0</v>
          </cell>
          <cell r="DL29">
            <v>0</v>
          </cell>
          <cell r="DM29">
            <v>2.0512714695911782</v>
          </cell>
          <cell r="DO29">
            <v>7</v>
          </cell>
          <cell r="DP29">
            <v>0</v>
          </cell>
          <cell r="DQ29">
            <v>0</v>
          </cell>
          <cell r="DR29">
            <v>6.5982684313855176</v>
          </cell>
          <cell r="DT29">
            <v>72</v>
          </cell>
          <cell r="DU29">
            <v>1</v>
          </cell>
          <cell r="DV29">
            <v>0</v>
          </cell>
          <cell r="DW29">
            <v>71.635346493155694</v>
          </cell>
          <cell r="DY29">
            <v>0</v>
          </cell>
          <cell r="DZ29">
            <v>0</v>
          </cell>
          <cell r="EA29">
            <v>0</v>
          </cell>
          <cell r="EB29">
            <v>3.6666020159732693E-2</v>
          </cell>
          <cell r="ED29">
            <v>189</v>
          </cell>
          <cell r="EE29">
            <v>0</v>
          </cell>
          <cell r="EF29">
            <v>0</v>
          </cell>
          <cell r="EG29">
            <v>189.26006049</v>
          </cell>
          <cell r="EI29">
            <v>0</v>
          </cell>
          <cell r="EJ29">
            <v>0</v>
          </cell>
          <cell r="EK29">
            <v>0</v>
          </cell>
          <cell r="EL29">
            <v>-0.24119082745424136</v>
          </cell>
          <cell r="EN29">
            <v>-6</v>
          </cell>
          <cell r="EO29">
            <v>0</v>
          </cell>
          <cell r="EP29">
            <v>0</v>
          </cell>
          <cell r="EQ29">
            <v>-6.3851813173396019</v>
          </cell>
        </row>
        <row r="32">
          <cell r="C32" t="str">
            <v>19100TAllcustom2Allcustom3USD Total</v>
          </cell>
          <cell r="E32">
            <v>-1</v>
          </cell>
          <cell r="F32">
            <v>0</v>
          </cell>
          <cell r="H32">
            <v>-1.2945163001706399</v>
          </cell>
          <cell r="J32">
            <v>0</v>
          </cell>
          <cell r="K32">
            <v>0</v>
          </cell>
          <cell r="M32">
            <v>0</v>
          </cell>
          <cell r="O32">
            <v>-29</v>
          </cell>
          <cell r="P32">
            <v>0</v>
          </cell>
          <cell r="R32">
            <v>-29.290146834117799</v>
          </cell>
          <cell r="T32">
            <v>0</v>
          </cell>
          <cell r="U32">
            <v>0</v>
          </cell>
          <cell r="W32">
            <v>3.9315377957808297E-2</v>
          </cell>
          <cell r="Y32">
            <v>0</v>
          </cell>
          <cell r="Z32">
            <v>0</v>
          </cell>
          <cell r="AB32">
            <v>0.13540003828733699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-0.115320843679781</v>
          </cell>
          <cell r="AN32">
            <v>0</v>
          </cell>
          <cell r="AO32">
            <v>1</v>
          </cell>
          <cell r="AQ32">
            <v>-0.60357018862321998</v>
          </cell>
          <cell r="AS32">
            <v>-2</v>
          </cell>
          <cell r="AT32">
            <v>0</v>
          </cell>
          <cell r="AV32">
            <v>-1.6510047832716799</v>
          </cell>
          <cell r="AX32">
            <v>0</v>
          </cell>
          <cell r="AY32">
            <v>0</v>
          </cell>
          <cell r="BA32">
            <v>0</v>
          </cell>
          <cell r="BC32">
            <v>-1</v>
          </cell>
          <cell r="BD32">
            <v>0</v>
          </cell>
          <cell r="BE32">
            <v>-1</v>
          </cell>
          <cell r="BF32">
            <v>0</v>
          </cell>
          <cell r="BH32">
            <v>0</v>
          </cell>
          <cell r="BI32">
            <v>0</v>
          </cell>
          <cell r="BK32">
            <v>-33</v>
          </cell>
          <cell r="BL32">
            <v>0</v>
          </cell>
          <cell r="BM32">
            <v>0</v>
          </cell>
          <cell r="BN32">
            <v>-32.779843533617999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-33</v>
          </cell>
          <cell r="BY32">
            <v>-30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-2</v>
          </cell>
          <cell r="DP32">
            <v>0</v>
          </cell>
          <cell r="DR32">
            <v>-1.6495671078463801</v>
          </cell>
          <cell r="DT32">
            <v>-1</v>
          </cell>
          <cell r="DU32">
            <v>0</v>
          </cell>
          <cell r="DW32">
            <v>-0.58349099401566396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-1.4376754252988201E-3</v>
          </cell>
        </row>
        <row r="33">
          <cell r="C33" t="str">
            <v>19900TAllcustom2Allcustom3USD Total</v>
          </cell>
          <cell r="E33">
            <v>642</v>
          </cell>
          <cell r="F33">
            <v>-1</v>
          </cell>
          <cell r="G33">
            <v>0</v>
          </cell>
          <cell r="H33">
            <v>641.70049843660559</v>
          </cell>
          <cell r="J33">
            <v>205</v>
          </cell>
          <cell r="K33">
            <v>0</v>
          </cell>
          <cell r="L33">
            <v>0</v>
          </cell>
          <cell r="M33">
            <v>204.64421265846974</v>
          </cell>
          <cell r="O33">
            <v>142</v>
          </cell>
          <cell r="P33">
            <v>1</v>
          </cell>
          <cell r="Q33">
            <v>0</v>
          </cell>
          <cell r="R33">
            <v>141.89577894161727</v>
          </cell>
          <cell r="T33">
            <v>156</v>
          </cell>
          <cell r="U33">
            <v>0</v>
          </cell>
          <cell r="V33">
            <v>0</v>
          </cell>
          <cell r="W33">
            <v>155.84573558251086</v>
          </cell>
          <cell r="Y33">
            <v>17</v>
          </cell>
          <cell r="Z33">
            <v>-1</v>
          </cell>
          <cell r="AA33">
            <v>0</v>
          </cell>
          <cell r="AB33">
            <v>17.279668178606361</v>
          </cell>
          <cell r="AD33">
            <v>36</v>
          </cell>
          <cell r="AE33">
            <v>1</v>
          </cell>
          <cell r="AF33">
            <v>0</v>
          </cell>
          <cell r="AG33">
            <v>35.954387958766659</v>
          </cell>
          <cell r="AI33">
            <v>-11</v>
          </cell>
          <cell r="AJ33">
            <v>-1</v>
          </cell>
          <cell r="AK33">
            <v>0</v>
          </cell>
          <cell r="AL33">
            <v>-10.887078558501367</v>
          </cell>
          <cell r="AN33">
            <v>29</v>
          </cell>
          <cell r="AO33">
            <v>1</v>
          </cell>
          <cell r="AP33">
            <v>0</v>
          </cell>
          <cell r="AQ33">
            <v>28.704877920260568</v>
          </cell>
          <cell r="AS33">
            <v>202</v>
          </cell>
          <cell r="AT33">
            <v>1</v>
          </cell>
          <cell r="AU33">
            <v>0</v>
          </cell>
          <cell r="AV33">
            <v>202.00951902410836</v>
          </cell>
          <cell r="AX33">
            <v>106</v>
          </cell>
          <cell r="AY33">
            <v>-1</v>
          </cell>
          <cell r="AZ33">
            <v>0</v>
          </cell>
          <cell r="BA33">
            <v>106.373796881511</v>
          </cell>
          <cell r="BC33">
            <v>15</v>
          </cell>
          <cell r="BD33">
            <v>-1</v>
          </cell>
          <cell r="BE33">
            <v>-1</v>
          </cell>
          <cell r="BF33">
            <v>0</v>
          </cell>
          <cell r="BG33">
            <v>0</v>
          </cell>
          <cell r="BH33">
            <v>0</v>
          </cell>
          <cell r="BI33">
            <v>15.599985223164291</v>
          </cell>
          <cell r="BK33">
            <v>1539</v>
          </cell>
          <cell r="BL33">
            <v>0</v>
          </cell>
          <cell r="BM33">
            <v>0</v>
          </cell>
          <cell r="BN33">
            <v>1539.1213822471695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0</v>
          </cell>
          <cell r="BV33">
            <v>0</v>
          </cell>
          <cell r="BW33">
            <v>1539</v>
          </cell>
          <cell r="BY33">
            <v>1216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5.5904951645846603</v>
          </cell>
          <cell r="CN33">
            <v>3</v>
          </cell>
          <cell r="CO33">
            <v>0</v>
          </cell>
          <cell r="CP33">
            <v>0</v>
          </cell>
          <cell r="CQ33">
            <v>3.3579926043890547</v>
          </cell>
          <cell r="CS33">
            <v>3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3.3579926043890547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2</v>
          </cell>
          <cell r="DK33">
            <v>0</v>
          </cell>
          <cell r="DL33">
            <v>0</v>
          </cell>
          <cell r="DM33">
            <v>2.0512714695911782</v>
          </cell>
          <cell r="DO33">
            <v>5</v>
          </cell>
          <cell r="DP33">
            <v>0</v>
          </cell>
          <cell r="DQ33">
            <v>0</v>
          </cell>
          <cell r="DR33">
            <v>4.9487013235391375</v>
          </cell>
          <cell r="DT33">
            <v>71</v>
          </cell>
          <cell r="DU33">
            <v>1</v>
          </cell>
          <cell r="DV33">
            <v>0</v>
          </cell>
          <cell r="DW33">
            <v>71.051855499140032</v>
          </cell>
          <cell r="DY33">
            <v>0</v>
          </cell>
          <cell r="DZ33">
            <v>0</v>
          </cell>
          <cell r="EA33">
            <v>0</v>
          </cell>
          <cell r="EB33">
            <v>3.6666020159732693E-2</v>
          </cell>
          <cell r="ED33">
            <v>189</v>
          </cell>
          <cell r="EE33">
            <v>0</v>
          </cell>
          <cell r="EF33">
            <v>0</v>
          </cell>
          <cell r="EG33">
            <v>189.26006049</v>
          </cell>
          <cell r="EI33">
            <v>0</v>
          </cell>
          <cell r="EJ33">
            <v>0</v>
          </cell>
          <cell r="EK33">
            <v>0</v>
          </cell>
          <cell r="EL33">
            <v>-0.24119082745424136</v>
          </cell>
          <cell r="EN33">
            <v>-6</v>
          </cell>
          <cell r="EO33">
            <v>0</v>
          </cell>
          <cell r="EP33">
            <v>0</v>
          </cell>
          <cell r="EQ33">
            <v>-6.3866189927649009</v>
          </cell>
        </row>
        <row r="37">
          <cell r="C37" t="str">
            <v>60335TAllcustom2Allcustom3USD Total</v>
          </cell>
          <cell r="E37">
            <v>6157</v>
          </cell>
          <cell r="F37">
            <v>1</v>
          </cell>
          <cell r="H37">
            <v>6156.4839879006995</v>
          </cell>
          <cell r="J37">
            <v>1433</v>
          </cell>
          <cell r="K37">
            <v>0</v>
          </cell>
          <cell r="M37">
            <v>1432.5915432699999</v>
          </cell>
          <cell r="O37">
            <v>748</v>
          </cell>
          <cell r="P37">
            <v>-1</v>
          </cell>
          <cell r="R37">
            <v>748.91059560488907</v>
          </cell>
          <cell r="T37">
            <v>626</v>
          </cell>
          <cell r="U37">
            <v>0</v>
          </cell>
          <cell r="W37">
            <v>626.25393226884603</v>
          </cell>
          <cell r="Y37">
            <v>181</v>
          </cell>
          <cell r="Z37">
            <v>0</v>
          </cell>
          <cell r="AB37">
            <v>180.560837293617</v>
          </cell>
          <cell r="AD37">
            <v>275</v>
          </cell>
          <cell r="AE37">
            <v>0</v>
          </cell>
          <cell r="AG37">
            <v>274.7540322305</v>
          </cell>
          <cell r="AI37">
            <v>680</v>
          </cell>
          <cell r="AJ37">
            <v>0</v>
          </cell>
          <cell r="AL37">
            <v>679.621924336897</v>
          </cell>
          <cell r="AN37">
            <v>171</v>
          </cell>
          <cell r="AO37">
            <v>0</v>
          </cell>
          <cell r="AQ37">
            <v>170.77520779464399</v>
          </cell>
          <cell r="AS37">
            <v>213</v>
          </cell>
          <cell r="AT37">
            <v>0</v>
          </cell>
          <cell r="AV37">
            <v>213.09982301366799</v>
          </cell>
          <cell r="AX37">
            <v>59</v>
          </cell>
          <cell r="AY37">
            <v>0</v>
          </cell>
          <cell r="BA37">
            <v>59.303523352856196</v>
          </cell>
          <cell r="BC37">
            <v>4</v>
          </cell>
          <cell r="BD37">
            <v>-1</v>
          </cell>
          <cell r="BE37">
            <v>0</v>
          </cell>
          <cell r="BF37">
            <v>0</v>
          </cell>
          <cell r="BH37">
            <v>0</v>
          </cell>
          <cell r="BI37">
            <v>5.0469790339851697</v>
          </cell>
          <cell r="BK37">
            <v>10547</v>
          </cell>
          <cell r="BL37">
            <v>0</v>
          </cell>
          <cell r="BM37">
            <v>0</v>
          </cell>
          <cell r="BN37">
            <v>10547.402386100599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10547</v>
          </cell>
          <cell r="BY37">
            <v>10271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44</v>
          </cell>
          <cell r="CJ37">
            <v>0</v>
          </cell>
          <cell r="CL37">
            <v>43.791557441254803</v>
          </cell>
          <cell r="CN37">
            <v>0</v>
          </cell>
          <cell r="CO37">
            <v>0</v>
          </cell>
          <cell r="CQ37">
            <v>0.43243630999999999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X37">
            <v>0.43243630999999999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26</v>
          </cell>
          <cell r="DK37">
            <v>0</v>
          </cell>
          <cell r="DM37">
            <v>26.034548659999999</v>
          </cell>
          <cell r="DO37">
            <v>28</v>
          </cell>
          <cell r="DP37">
            <v>0</v>
          </cell>
          <cell r="DR37">
            <v>28.336388794769398</v>
          </cell>
          <cell r="DT37">
            <v>1306</v>
          </cell>
          <cell r="DU37">
            <v>0</v>
          </cell>
          <cell r="DW37">
            <v>1305.7120016556598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13</v>
          </cell>
          <cell r="EJ37">
            <v>0</v>
          </cell>
          <cell r="EL37">
            <v>12.7346545070525</v>
          </cell>
          <cell r="EN37">
            <v>78</v>
          </cell>
          <cell r="EO37">
            <v>0</v>
          </cell>
          <cell r="EQ37">
            <v>77.811883965063998</v>
          </cell>
        </row>
        <row r="38">
          <cell r="C38" t="str">
            <v>66059CAllcustom2Allcustom3USD Total</v>
          </cell>
          <cell r="E38">
            <v>97</v>
          </cell>
          <cell r="H38">
            <v>97.066109574979691</v>
          </cell>
          <cell r="J38">
            <v>0</v>
          </cell>
          <cell r="M38">
            <v>3.15850000000011E-3</v>
          </cell>
          <cell r="O38">
            <v>388</v>
          </cell>
          <cell r="R38">
            <v>387.58312868098096</v>
          </cell>
          <cell r="T38">
            <v>4</v>
          </cell>
          <cell r="W38">
            <v>4.0418030833333303</v>
          </cell>
          <cell r="Y38">
            <v>2</v>
          </cell>
          <cell r="AB38">
            <v>2.4222210814549898</v>
          </cell>
          <cell r="AD38">
            <v>1</v>
          </cell>
          <cell r="AG38">
            <v>0.80388910999999996</v>
          </cell>
          <cell r="AI38">
            <v>3</v>
          </cell>
          <cell r="AL38">
            <v>3.0902779807368899</v>
          </cell>
          <cell r="AN38">
            <v>7</v>
          </cell>
          <cell r="AQ38">
            <v>7.2643921354285403</v>
          </cell>
          <cell r="AS38">
            <v>152</v>
          </cell>
          <cell r="AV38">
            <v>152.08802493455099</v>
          </cell>
          <cell r="AX38">
            <v>-1</v>
          </cell>
          <cell r="BA38">
            <v>-0.95795275010439607</v>
          </cell>
          <cell r="BC38">
            <v>-653</v>
          </cell>
          <cell r="BE38">
            <v>0</v>
          </cell>
          <cell r="BH38">
            <v>0</v>
          </cell>
          <cell r="BI38">
            <v>-653.40509185541794</v>
          </cell>
          <cell r="BK38">
            <v>0</v>
          </cell>
          <cell r="BM38">
            <v>0</v>
          </cell>
          <cell r="BN38">
            <v>-3.9524055815436904E-5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502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4.7295967509342063E-4</v>
          </cell>
          <cell r="CN38">
            <v>0</v>
          </cell>
          <cell r="CQ38">
            <v>4.1159399999999999E-2</v>
          </cell>
          <cell r="CS38">
            <v>0</v>
          </cell>
          <cell r="CU38">
            <v>0</v>
          </cell>
          <cell r="CW38">
            <v>0</v>
          </cell>
          <cell r="CX38">
            <v>4.1159400000000013E-2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6</v>
          </cell>
          <cell r="DQ38">
            <v>0</v>
          </cell>
          <cell r="DR38">
            <v>6.0391268495272001</v>
          </cell>
          <cell r="DT38">
            <v>13</v>
          </cell>
          <cell r="DV38">
            <v>0</v>
          </cell>
          <cell r="DW38">
            <v>13.346219814190135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4</v>
          </cell>
          <cell r="EK38">
            <v>0</v>
          </cell>
          <cell r="EL38">
            <v>4.0471330579439986</v>
          </cell>
          <cell r="EN38">
            <v>138</v>
          </cell>
          <cell r="EP38">
            <v>0</v>
          </cell>
          <cell r="EQ38">
            <v>137.70433223678401</v>
          </cell>
        </row>
        <row r="39">
          <cell r="E39">
            <v>6254</v>
          </cell>
          <cell r="F39">
            <v>1</v>
          </cell>
          <cell r="G39">
            <v>0</v>
          </cell>
          <cell r="H39">
            <v>6253.5500974756796</v>
          </cell>
          <cell r="J39">
            <v>1433</v>
          </cell>
          <cell r="K39">
            <v>0</v>
          </cell>
          <cell r="L39">
            <v>0</v>
          </cell>
          <cell r="M39">
            <v>1432.5947017699998</v>
          </cell>
          <cell r="O39">
            <v>1136</v>
          </cell>
          <cell r="P39">
            <v>-1</v>
          </cell>
          <cell r="Q39">
            <v>0</v>
          </cell>
          <cell r="R39">
            <v>1136.49372428587</v>
          </cell>
          <cell r="T39">
            <v>630</v>
          </cell>
          <cell r="U39">
            <v>0</v>
          </cell>
          <cell r="V39">
            <v>0</v>
          </cell>
          <cell r="W39">
            <v>630.29573535217935</v>
          </cell>
          <cell r="Y39">
            <v>183</v>
          </cell>
          <cell r="Z39">
            <v>0</v>
          </cell>
          <cell r="AA39">
            <v>0</v>
          </cell>
          <cell r="AB39">
            <v>182.98305837507198</v>
          </cell>
          <cell r="AD39">
            <v>276</v>
          </cell>
          <cell r="AE39">
            <v>0</v>
          </cell>
          <cell r="AF39">
            <v>0</v>
          </cell>
          <cell r="AG39">
            <v>275.5579213405</v>
          </cell>
          <cell r="AI39">
            <v>683</v>
          </cell>
          <cell r="AJ39">
            <v>0</v>
          </cell>
          <cell r="AK39">
            <v>0</v>
          </cell>
          <cell r="AL39">
            <v>682.71220231763391</v>
          </cell>
          <cell r="AN39">
            <v>178</v>
          </cell>
          <cell r="AO39">
            <v>0</v>
          </cell>
          <cell r="AP39">
            <v>0</v>
          </cell>
          <cell r="AQ39">
            <v>178.03959993007254</v>
          </cell>
          <cell r="AS39">
            <v>365</v>
          </cell>
          <cell r="AT39">
            <v>0</v>
          </cell>
          <cell r="AU39">
            <v>0</v>
          </cell>
          <cell r="AV39">
            <v>365.18784794821897</v>
          </cell>
          <cell r="AX39">
            <v>58</v>
          </cell>
          <cell r="AY39">
            <v>0</v>
          </cell>
          <cell r="AZ39">
            <v>0</v>
          </cell>
          <cell r="BA39">
            <v>58.345570602751799</v>
          </cell>
          <cell r="BC39">
            <v>-649</v>
          </cell>
          <cell r="BD39">
            <v>-1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-648.35811282143277</v>
          </cell>
          <cell r="BK39">
            <v>10547</v>
          </cell>
          <cell r="BL39">
            <v>0</v>
          </cell>
          <cell r="BM39">
            <v>0</v>
          </cell>
          <cell r="BN39">
            <v>10547.402346576544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10547</v>
          </cell>
          <cell r="BY39">
            <v>10773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44</v>
          </cell>
          <cell r="CJ39">
            <v>0</v>
          </cell>
          <cell r="CK39">
            <v>0</v>
          </cell>
          <cell r="CL39">
            <v>43.792030400929896</v>
          </cell>
          <cell r="CN39">
            <v>0</v>
          </cell>
          <cell r="CO39">
            <v>0</v>
          </cell>
          <cell r="CP39">
            <v>0</v>
          </cell>
          <cell r="CQ39">
            <v>0.47359571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0.47359571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26</v>
          </cell>
          <cell r="DK39">
            <v>0</v>
          </cell>
          <cell r="DL39">
            <v>0</v>
          </cell>
          <cell r="DM39">
            <v>26.034548659999999</v>
          </cell>
          <cell r="DO39">
            <v>34</v>
          </cell>
          <cell r="DP39">
            <v>0</v>
          </cell>
          <cell r="DQ39">
            <v>0</v>
          </cell>
          <cell r="DR39">
            <v>34.375515644296598</v>
          </cell>
          <cell r="DT39">
            <v>1319</v>
          </cell>
          <cell r="DU39">
            <v>0</v>
          </cell>
          <cell r="DV39">
            <v>0</v>
          </cell>
          <cell r="DW39">
            <v>1319.05822146985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17</v>
          </cell>
          <cell r="EJ39">
            <v>0</v>
          </cell>
          <cell r="EK39">
            <v>0</v>
          </cell>
          <cell r="EL39">
            <v>16.781787564996499</v>
          </cell>
          <cell r="EN39">
            <v>216</v>
          </cell>
          <cell r="EO39">
            <v>0</v>
          </cell>
          <cell r="EP39">
            <v>0</v>
          </cell>
          <cell r="EQ39">
            <v>215.51621620184801</v>
          </cell>
        </row>
        <row r="41">
          <cell r="C41" t="str">
            <v>15010CAllcustom2Allcustom3USD Total</v>
          </cell>
          <cell r="E41">
            <v>-469</v>
          </cell>
          <cell r="F41">
            <v>0</v>
          </cell>
          <cell r="G41">
            <v>0</v>
          </cell>
          <cell r="H41">
            <v>-468.75986173602803</v>
          </cell>
          <cell r="J41">
            <v>-311</v>
          </cell>
          <cell r="K41">
            <v>0</v>
          </cell>
          <cell r="L41">
            <v>0</v>
          </cell>
          <cell r="M41">
            <v>-311.41125461000001</v>
          </cell>
          <cell r="O41">
            <v>-77</v>
          </cell>
          <cell r="P41">
            <v>0</v>
          </cell>
          <cell r="Q41">
            <v>0</v>
          </cell>
          <cell r="R41">
            <v>-76.740395297609993</v>
          </cell>
          <cell r="T41">
            <v>-114</v>
          </cell>
          <cell r="U41">
            <v>0</v>
          </cell>
          <cell r="V41">
            <v>0</v>
          </cell>
          <cell r="W41">
            <v>-114.355035141133</v>
          </cell>
          <cell r="Y41">
            <v>-35</v>
          </cell>
          <cell r="Z41">
            <v>-1</v>
          </cell>
          <cell r="AA41">
            <v>0</v>
          </cell>
          <cell r="AB41">
            <v>-34.498484057577798</v>
          </cell>
          <cell r="AD41">
            <v>-34</v>
          </cell>
          <cell r="AE41">
            <v>0</v>
          </cell>
          <cell r="AF41">
            <v>0</v>
          </cell>
          <cell r="AG41">
            <v>-33.708565159999999</v>
          </cell>
          <cell r="AI41">
            <v>-7</v>
          </cell>
          <cell r="AJ41">
            <v>0</v>
          </cell>
          <cell r="AK41">
            <v>0</v>
          </cell>
          <cell r="AL41">
            <v>-7.1636554066952893</v>
          </cell>
          <cell r="AN41">
            <v>-21</v>
          </cell>
          <cell r="AO41">
            <v>1</v>
          </cell>
          <cell r="AP41">
            <v>0</v>
          </cell>
          <cell r="AQ41">
            <v>-21.5838949072274</v>
          </cell>
          <cell r="AS41">
            <v>-16</v>
          </cell>
          <cell r="AT41">
            <v>0</v>
          </cell>
          <cell r="AU41">
            <v>0</v>
          </cell>
          <cell r="AV41">
            <v>-15.5082406166271</v>
          </cell>
          <cell r="AX41">
            <v>-1</v>
          </cell>
          <cell r="AY41">
            <v>0</v>
          </cell>
          <cell r="AZ41">
            <v>0</v>
          </cell>
          <cell r="BA41">
            <v>-0.99757306999999995</v>
          </cell>
          <cell r="BC41">
            <v>4</v>
          </cell>
          <cell r="BD41">
            <v>0</v>
          </cell>
          <cell r="BE41">
            <v>0</v>
          </cell>
          <cell r="BF41">
            <v>1</v>
          </cell>
          <cell r="BG41">
            <v>0</v>
          </cell>
          <cell r="BH41">
            <v>0</v>
          </cell>
          <cell r="BI41">
            <v>3.0851395767157301</v>
          </cell>
          <cell r="BK41">
            <v>-1081</v>
          </cell>
          <cell r="BL41">
            <v>1</v>
          </cell>
          <cell r="BM41">
            <v>0</v>
          </cell>
          <cell r="BN41">
            <v>-1081.6418204261799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1</v>
          </cell>
          <cell r="BV41">
            <v>0</v>
          </cell>
          <cell r="BW41">
            <v>-1081</v>
          </cell>
          <cell r="BY41">
            <v>-1068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-8.9999999999999993E-3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O41">
            <v>-6</v>
          </cell>
          <cell r="DP41">
            <v>0</v>
          </cell>
          <cell r="DQ41">
            <v>0</v>
          </cell>
          <cell r="DR41">
            <v>-6.0847411967556404</v>
          </cell>
          <cell r="DT41">
            <v>-97</v>
          </cell>
          <cell r="DU41">
            <v>0</v>
          </cell>
          <cell r="DV41">
            <v>0</v>
          </cell>
          <cell r="DW41">
            <v>-96.954599531500506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-2</v>
          </cell>
          <cell r="EJ41">
            <v>0</v>
          </cell>
          <cell r="EK41">
            <v>0</v>
          </cell>
          <cell r="EL41">
            <v>-1.72040727683309</v>
          </cell>
          <cell r="EN41">
            <v>-5</v>
          </cell>
          <cell r="EO41">
            <v>0</v>
          </cell>
          <cell r="EP41">
            <v>0</v>
          </cell>
          <cell r="EQ41">
            <v>-4.7688549704091701</v>
          </cell>
        </row>
        <row r="42">
          <cell r="C42" t="str">
            <v>15150TAllcustom2Allcustom3USD Total</v>
          </cell>
          <cell r="E42">
            <v>0</v>
          </cell>
          <cell r="H42">
            <v>0</v>
          </cell>
          <cell r="J42">
            <v>0</v>
          </cell>
          <cell r="M42">
            <v>0</v>
          </cell>
          <cell r="O42">
            <v>0</v>
          </cell>
          <cell r="R42">
            <v>0</v>
          </cell>
          <cell r="T42">
            <v>-27</v>
          </cell>
          <cell r="W42">
            <v>-26.682019005313901</v>
          </cell>
          <cell r="Y42">
            <v>0</v>
          </cell>
          <cell r="AB42">
            <v>0</v>
          </cell>
          <cell r="AD42">
            <v>0</v>
          </cell>
          <cell r="AG42">
            <v>0</v>
          </cell>
          <cell r="AI42">
            <v>0</v>
          </cell>
          <cell r="AL42">
            <v>0</v>
          </cell>
          <cell r="AN42">
            <v>0</v>
          </cell>
          <cell r="AQ42">
            <v>0</v>
          </cell>
          <cell r="AS42">
            <v>0</v>
          </cell>
          <cell r="AV42">
            <v>0</v>
          </cell>
          <cell r="AX42">
            <v>0</v>
          </cell>
          <cell r="BA42">
            <v>0</v>
          </cell>
          <cell r="BC42">
            <v>0</v>
          </cell>
          <cell r="BE42">
            <v>0</v>
          </cell>
          <cell r="BH42">
            <v>0</v>
          </cell>
          <cell r="BI42">
            <v>0</v>
          </cell>
          <cell r="BK42">
            <v>-27</v>
          </cell>
          <cell r="BM42">
            <v>0</v>
          </cell>
          <cell r="BN42">
            <v>-26.682019005313901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-27</v>
          </cell>
          <cell r="BY42">
            <v>-27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0</v>
          </cell>
          <cell r="DW42">
            <v>0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0</v>
          </cell>
          <cell r="EQ42">
            <v>0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7</v>
          </cell>
          <cell r="R43">
            <v>6.9104999999999999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7</v>
          </cell>
          <cell r="BM43">
            <v>0</v>
          </cell>
          <cell r="BN43">
            <v>6.9104999999999999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7</v>
          </cell>
          <cell r="BY43">
            <v>7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-469</v>
          </cell>
          <cell r="F44">
            <v>0</v>
          </cell>
          <cell r="G44">
            <v>0</v>
          </cell>
          <cell r="H44">
            <v>-468.75986173602803</v>
          </cell>
          <cell r="J44">
            <v>-311</v>
          </cell>
          <cell r="K44">
            <v>0</v>
          </cell>
          <cell r="L44">
            <v>0</v>
          </cell>
          <cell r="M44">
            <v>-311.41125461000001</v>
          </cell>
          <cell r="O44">
            <v>-70</v>
          </cell>
          <cell r="P44">
            <v>0</v>
          </cell>
          <cell r="Q44">
            <v>0</v>
          </cell>
          <cell r="R44">
            <v>-69.829895297609994</v>
          </cell>
          <cell r="T44">
            <v>-141</v>
          </cell>
          <cell r="U44">
            <v>0</v>
          </cell>
          <cell r="V44">
            <v>0</v>
          </cell>
          <cell r="W44">
            <v>-141.03705414644691</v>
          </cell>
          <cell r="Y44">
            <v>-35</v>
          </cell>
          <cell r="Z44">
            <v>-1</v>
          </cell>
          <cell r="AA44">
            <v>0</v>
          </cell>
          <cell r="AB44">
            <v>-34.498484057577798</v>
          </cell>
          <cell r="AD44">
            <v>-34</v>
          </cell>
          <cell r="AE44">
            <v>0</v>
          </cell>
          <cell r="AF44">
            <v>0</v>
          </cell>
          <cell r="AG44">
            <v>-33.708565159999999</v>
          </cell>
          <cell r="AI44">
            <v>-7</v>
          </cell>
          <cell r="AJ44">
            <v>0</v>
          </cell>
          <cell r="AK44">
            <v>0</v>
          </cell>
          <cell r="AL44">
            <v>-7.1636554066952893</v>
          </cell>
          <cell r="AN44">
            <v>-21</v>
          </cell>
          <cell r="AO44">
            <v>1</v>
          </cell>
          <cell r="AP44">
            <v>0</v>
          </cell>
          <cell r="AQ44">
            <v>-21.5838949072274</v>
          </cell>
          <cell r="AS44">
            <v>-16</v>
          </cell>
          <cell r="AT44">
            <v>0</v>
          </cell>
          <cell r="AU44">
            <v>0</v>
          </cell>
          <cell r="AV44">
            <v>-15.5082406166271</v>
          </cell>
          <cell r="AX44">
            <v>-1</v>
          </cell>
          <cell r="AY44">
            <v>0</v>
          </cell>
          <cell r="AZ44">
            <v>0</v>
          </cell>
          <cell r="BA44">
            <v>-0.99757306999999995</v>
          </cell>
          <cell r="BC44">
            <v>4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3.0851395767157301</v>
          </cell>
          <cell r="BK44">
            <v>-1101</v>
          </cell>
          <cell r="BL44">
            <v>1</v>
          </cell>
          <cell r="BM44">
            <v>0</v>
          </cell>
          <cell r="BN44">
            <v>-1101.4133394314938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1</v>
          </cell>
          <cell r="BV44">
            <v>0</v>
          </cell>
          <cell r="BW44">
            <v>-1101</v>
          </cell>
          <cell r="BY44">
            <v>-1088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-8.9999999999999993E-3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O44">
            <v>-6</v>
          </cell>
          <cell r="DP44">
            <v>0</v>
          </cell>
          <cell r="DQ44">
            <v>0</v>
          </cell>
          <cell r="DR44">
            <v>-6.0847411967556404</v>
          </cell>
          <cell r="DT44">
            <v>-97</v>
          </cell>
          <cell r="DU44">
            <v>0</v>
          </cell>
          <cell r="DV44">
            <v>0</v>
          </cell>
          <cell r="DW44">
            <v>-96.954599531500506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-2</v>
          </cell>
          <cell r="EJ44">
            <v>0</v>
          </cell>
          <cell r="EK44">
            <v>0</v>
          </cell>
          <cell r="EL44">
            <v>-1.72040727683309</v>
          </cell>
          <cell r="EN44">
            <v>-5</v>
          </cell>
          <cell r="EO44">
            <v>0</v>
          </cell>
          <cell r="EP44">
            <v>0</v>
          </cell>
          <cell r="EQ44">
            <v>-4.7688549704091701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50">
          <cell r="C50" t="str">
            <v>20900TAllcustom2Allcustom3USD Total</v>
          </cell>
          <cell r="E50">
            <v>1</v>
          </cell>
          <cell r="H50">
            <v>1.07195451606651</v>
          </cell>
          <cell r="J50">
            <v>1456</v>
          </cell>
          <cell r="M50">
            <v>1456.0572088199999</v>
          </cell>
          <cell r="O50">
            <v>1218</v>
          </cell>
          <cell r="R50">
            <v>1217.9043607607998</v>
          </cell>
          <cell r="T50">
            <v>39</v>
          </cell>
          <cell r="W50">
            <v>38.677500378623499</v>
          </cell>
          <cell r="Y50">
            <v>9</v>
          </cell>
          <cell r="AB50">
            <v>8.9949897575921813</v>
          </cell>
          <cell r="AD50">
            <v>1</v>
          </cell>
          <cell r="AG50">
            <v>0.97002464000000099</v>
          </cell>
          <cell r="AI50">
            <v>113</v>
          </cell>
          <cell r="AL50">
            <v>113.339899559025</v>
          </cell>
          <cell r="AN50">
            <v>15</v>
          </cell>
          <cell r="AQ50">
            <v>14.773375581494999</v>
          </cell>
          <cell r="AS50">
            <v>0</v>
          </cell>
          <cell r="AV50">
            <v>0.44524062482139998</v>
          </cell>
          <cell r="AX50">
            <v>0</v>
          </cell>
          <cell r="BA50">
            <v>0.255</v>
          </cell>
          <cell r="BC50">
            <v>0</v>
          </cell>
          <cell r="BE50">
            <v>0</v>
          </cell>
          <cell r="BH50">
            <v>0</v>
          </cell>
          <cell r="BI50">
            <v>0</v>
          </cell>
          <cell r="BK50">
            <v>2852</v>
          </cell>
          <cell r="BM50">
            <v>0</v>
          </cell>
          <cell r="BN50">
            <v>2852.48955463843</v>
          </cell>
          <cell r="BP50">
            <v>0</v>
          </cell>
          <cell r="BQ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2852</v>
          </cell>
          <cell r="BY50">
            <v>2852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0.255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138</v>
          </cell>
          <cell r="DW50">
            <v>138.07828953811202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0.2367084248214</v>
          </cell>
          <cell r="EN50">
            <v>0</v>
          </cell>
          <cell r="EQ50">
            <v>0</v>
          </cell>
        </row>
        <row r="52">
          <cell r="C52" t="str">
            <v>21900TTAN140TAllcustom3USD Total</v>
          </cell>
          <cell r="E52">
            <v>20889</v>
          </cell>
          <cell r="F52">
            <v>0</v>
          </cell>
          <cell r="H52">
            <v>20888.997464693803</v>
          </cell>
          <cell r="J52">
            <v>0</v>
          </cell>
          <cell r="K52">
            <v>0</v>
          </cell>
          <cell r="M52">
            <v>0</v>
          </cell>
          <cell r="O52">
            <v>21</v>
          </cell>
          <cell r="P52">
            <v>-1</v>
          </cell>
          <cell r="R52">
            <v>21.563307609611897</v>
          </cell>
          <cell r="T52">
            <v>6361</v>
          </cell>
          <cell r="U52">
            <v>0</v>
          </cell>
          <cell r="W52">
            <v>6360.9474357222407</v>
          </cell>
          <cell r="Y52">
            <v>1501</v>
          </cell>
          <cell r="Z52">
            <v>0</v>
          </cell>
          <cell r="AB52">
            <v>1500.82285113434</v>
          </cell>
          <cell r="AD52">
            <v>1476</v>
          </cell>
          <cell r="AE52">
            <v>-1</v>
          </cell>
          <cell r="AG52">
            <v>1476.7060227100001</v>
          </cell>
          <cell r="AI52">
            <v>0</v>
          </cell>
          <cell r="AJ52">
            <v>-1</v>
          </cell>
          <cell r="AL52">
            <v>0.91279814218217203</v>
          </cell>
          <cell r="AN52">
            <v>865</v>
          </cell>
          <cell r="AO52">
            <v>-1</v>
          </cell>
          <cell r="AQ52">
            <v>865.557236025213</v>
          </cell>
          <cell r="AS52">
            <v>429</v>
          </cell>
          <cell r="AT52">
            <v>-1</v>
          </cell>
          <cell r="AV52">
            <v>429.71145641755498</v>
          </cell>
          <cell r="AX52">
            <v>0</v>
          </cell>
          <cell r="AY52">
            <v>0</v>
          </cell>
          <cell r="BA52">
            <v>0</v>
          </cell>
          <cell r="BC52">
            <v>-50</v>
          </cell>
          <cell r="BD52">
            <v>0</v>
          </cell>
          <cell r="BE52">
            <v>3</v>
          </cell>
          <cell r="BF52">
            <v>0</v>
          </cell>
          <cell r="BH52">
            <v>0</v>
          </cell>
          <cell r="BI52">
            <v>-52.979571670775897</v>
          </cell>
          <cell r="BK52">
            <v>31492</v>
          </cell>
          <cell r="BL52">
            <v>0</v>
          </cell>
          <cell r="BM52">
            <v>0</v>
          </cell>
          <cell r="BN52">
            <v>31492.239000784099</v>
          </cell>
          <cell r="BP52">
            <v>0</v>
          </cell>
          <cell r="BQ52">
            <v>0</v>
          </cell>
          <cell r="BS52">
            <v>0</v>
          </cell>
          <cell r="BU52">
            <v>0</v>
          </cell>
          <cell r="BV52">
            <v>0</v>
          </cell>
          <cell r="BW52">
            <v>31492</v>
          </cell>
          <cell r="BY52">
            <v>31113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I52">
            <v>0</v>
          </cell>
          <cell r="CJ52">
            <v>0</v>
          </cell>
          <cell r="CL52">
            <v>0</v>
          </cell>
          <cell r="CN52">
            <v>0</v>
          </cell>
          <cell r="CO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Z52">
            <v>0</v>
          </cell>
          <cell r="DA52">
            <v>0</v>
          </cell>
          <cell r="DC52">
            <v>0</v>
          </cell>
          <cell r="DE52">
            <v>0</v>
          </cell>
          <cell r="DF52">
            <v>0</v>
          </cell>
          <cell r="DH52">
            <v>0</v>
          </cell>
          <cell r="DJ52">
            <v>0</v>
          </cell>
          <cell r="DK52">
            <v>0</v>
          </cell>
          <cell r="DM52">
            <v>0</v>
          </cell>
          <cell r="DO52">
            <v>347</v>
          </cell>
          <cell r="DP52">
            <v>0</v>
          </cell>
          <cell r="DR52">
            <v>347.167164994568</v>
          </cell>
          <cell r="DT52">
            <v>3843</v>
          </cell>
          <cell r="DU52">
            <v>-1</v>
          </cell>
          <cell r="DW52">
            <v>3843.9989080117302</v>
          </cell>
          <cell r="DY52">
            <v>0</v>
          </cell>
          <cell r="DZ52">
            <v>0</v>
          </cell>
          <cell r="EB52">
            <v>0</v>
          </cell>
          <cell r="ED52">
            <v>0</v>
          </cell>
          <cell r="EE52">
            <v>0</v>
          </cell>
          <cell r="EG52">
            <v>0</v>
          </cell>
          <cell r="EI52">
            <v>0</v>
          </cell>
          <cell r="EJ52">
            <v>0</v>
          </cell>
          <cell r="EL52">
            <v>6.8993330220462501E-2</v>
          </cell>
          <cell r="EN52">
            <v>0</v>
          </cell>
          <cell r="EO52">
            <v>0</v>
          </cell>
          <cell r="EQ52">
            <v>0</v>
          </cell>
        </row>
        <row r="53">
          <cell r="C53" t="str">
            <v>21900TTAN150Allcustom3USD Total</v>
          </cell>
          <cell r="E53">
            <v>33</v>
          </cell>
          <cell r="H53">
            <v>33.256071678545602</v>
          </cell>
          <cell r="J53">
            <v>5423</v>
          </cell>
          <cell r="M53">
            <v>5423.24402422</v>
          </cell>
          <cell r="O53">
            <v>1721</v>
          </cell>
          <cell r="R53">
            <v>1720.5728995224199</v>
          </cell>
          <cell r="T53">
            <v>76</v>
          </cell>
          <cell r="W53">
            <v>75.966099126365094</v>
          </cell>
          <cell r="Y53">
            <v>1</v>
          </cell>
          <cell r="AB53">
            <v>0.66987508470210899</v>
          </cell>
          <cell r="AD53">
            <v>1</v>
          </cell>
          <cell r="AG53">
            <v>0.53396383999999997</v>
          </cell>
          <cell r="AI53">
            <v>31</v>
          </cell>
          <cell r="AL53">
            <v>30.702711087587403</v>
          </cell>
          <cell r="AN53">
            <v>17</v>
          </cell>
          <cell r="AQ53">
            <v>16.797048539414202</v>
          </cell>
          <cell r="AS53">
            <v>59</v>
          </cell>
          <cell r="AV53">
            <v>58.967509617427602</v>
          </cell>
          <cell r="AX53">
            <v>0</v>
          </cell>
          <cell r="BA53">
            <v>0.14299999999999999</v>
          </cell>
          <cell r="BC53">
            <v>-11</v>
          </cell>
          <cell r="BE53">
            <v>-1</v>
          </cell>
          <cell r="BH53">
            <v>0</v>
          </cell>
          <cell r="BI53">
            <v>-9.8905749431720995</v>
          </cell>
          <cell r="BK53">
            <v>7351</v>
          </cell>
          <cell r="BM53">
            <v>0</v>
          </cell>
          <cell r="BN53">
            <v>7350.9626277732805</v>
          </cell>
          <cell r="BP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7351</v>
          </cell>
          <cell r="BY53">
            <v>7303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I53">
            <v>0</v>
          </cell>
          <cell r="CL53">
            <v>0.13700000000000001</v>
          </cell>
          <cell r="CN53">
            <v>0</v>
          </cell>
          <cell r="CQ53">
            <v>0</v>
          </cell>
          <cell r="CS53">
            <v>0</v>
          </cell>
          <cell r="CU53">
            <v>0</v>
          </cell>
          <cell r="CX53">
            <v>0</v>
          </cell>
          <cell r="CZ53">
            <v>0</v>
          </cell>
          <cell r="DC53">
            <v>0</v>
          </cell>
          <cell r="DE53">
            <v>0</v>
          </cell>
          <cell r="DH53">
            <v>0</v>
          </cell>
          <cell r="DJ53">
            <v>0</v>
          </cell>
          <cell r="DM53">
            <v>0</v>
          </cell>
          <cell r="DO53">
            <v>1</v>
          </cell>
          <cell r="DR53">
            <v>0.87652324315271002</v>
          </cell>
          <cell r="DT53">
            <v>49</v>
          </cell>
          <cell r="DW53">
            <v>48.703598551703699</v>
          </cell>
          <cell r="DY53">
            <v>0</v>
          </cell>
          <cell r="EB53">
            <v>0</v>
          </cell>
          <cell r="ED53">
            <v>0</v>
          </cell>
          <cell r="EG53">
            <v>0</v>
          </cell>
          <cell r="EI53">
            <v>26</v>
          </cell>
          <cell r="EL53">
            <v>25.786709392387497</v>
          </cell>
          <cell r="EN53">
            <v>32</v>
          </cell>
          <cell r="EQ53">
            <v>31.6049965864668</v>
          </cell>
        </row>
        <row r="54">
          <cell r="C54" t="str">
            <v>21900TTAN180TAllcustom3USD Total</v>
          </cell>
          <cell r="E54">
            <v>43</v>
          </cell>
          <cell r="H54">
            <v>43.048516592564702</v>
          </cell>
          <cell r="J54">
            <v>4</v>
          </cell>
          <cell r="M54">
            <v>3.6321608599999999</v>
          </cell>
          <cell r="O54">
            <v>276</v>
          </cell>
          <cell r="R54">
            <v>275.90470833377202</v>
          </cell>
          <cell r="T54">
            <v>0</v>
          </cell>
          <cell r="W54">
            <v>0</v>
          </cell>
          <cell r="Y54">
            <v>1</v>
          </cell>
          <cell r="AB54">
            <v>1.10156177462321</v>
          </cell>
          <cell r="AD54">
            <v>0</v>
          </cell>
          <cell r="AG54">
            <v>0</v>
          </cell>
          <cell r="AI54">
            <v>46</v>
          </cell>
          <cell r="AL54">
            <v>45.778589247289801</v>
          </cell>
          <cell r="AN54">
            <v>8</v>
          </cell>
          <cell r="AQ54">
            <v>7.7572756904295002</v>
          </cell>
          <cell r="AS54">
            <v>163</v>
          </cell>
          <cell r="AV54">
            <v>162.62163413582999</v>
          </cell>
          <cell r="AX54">
            <v>89</v>
          </cell>
          <cell r="BA54">
            <v>89.004814090000011</v>
          </cell>
          <cell r="BC54">
            <v>-4</v>
          </cell>
          <cell r="BE54">
            <v>-1</v>
          </cell>
          <cell r="BH54">
            <v>0</v>
          </cell>
          <cell r="BI54">
            <v>-2.8116222426639101</v>
          </cell>
          <cell r="BK54">
            <v>626</v>
          </cell>
          <cell r="BM54">
            <v>0</v>
          </cell>
          <cell r="BN54">
            <v>626.03763848184599</v>
          </cell>
          <cell r="BP54">
            <v>0</v>
          </cell>
          <cell r="BS54">
            <v>0</v>
          </cell>
          <cell r="BU54">
            <v>0</v>
          </cell>
          <cell r="BV54">
            <v>0</v>
          </cell>
          <cell r="BW54">
            <v>626</v>
          </cell>
          <cell r="BY54">
            <v>378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I54">
            <v>0</v>
          </cell>
          <cell r="CL54">
            <v>0</v>
          </cell>
          <cell r="CN54">
            <v>0</v>
          </cell>
          <cell r="CQ54">
            <v>0</v>
          </cell>
          <cell r="CS54">
            <v>0</v>
          </cell>
          <cell r="CU54">
            <v>0</v>
          </cell>
          <cell r="CX54">
            <v>0</v>
          </cell>
          <cell r="CZ54">
            <v>0</v>
          </cell>
          <cell r="DC54">
            <v>0</v>
          </cell>
          <cell r="DE54">
            <v>0</v>
          </cell>
          <cell r="DH54">
            <v>0</v>
          </cell>
          <cell r="DJ54">
            <v>0</v>
          </cell>
          <cell r="DM54">
            <v>0</v>
          </cell>
          <cell r="DO54">
            <v>6</v>
          </cell>
          <cell r="DR54">
            <v>5.6337229733866101</v>
          </cell>
          <cell r="DT54">
            <v>55</v>
          </cell>
          <cell r="DW54">
            <v>54.637426712342503</v>
          </cell>
          <cell r="DY54">
            <v>0</v>
          </cell>
          <cell r="EB54">
            <v>0</v>
          </cell>
          <cell r="ED54">
            <v>0</v>
          </cell>
          <cell r="EG54">
            <v>0</v>
          </cell>
          <cell r="EI54">
            <v>21</v>
          </cell>
          <cell r="EL54">
            <v>21.086896752141502</v>
          </cell>
          <cell r="EN54">
            <v>136</v>
          </cell>
          <cell r="EQ54">
            <v>135.536890947259</v>
          </cell>
        </row>
        <row r="55">
          <cell r="C55" t="str">
            <v>21900TTAN190Allcustom3USD Total</v>
          </cell>
          <cell r="E55">
            <v>477</v>
          </cell>
          <cell r="H55">
            <v>477.19179597932799</v>
          </cell>
          <cell r="J55">
            <v>2278</v>
          </cell>
          <cell r="M55">
            <v>2278.0847824000002</v>
          </cell>
          <cell r="O55">
            <v>736</v>
          </cell>
          <cell r="R55">
            <v>735.59337161708299</v>
          </cell>
          <cell r="T55">
            <v>1562</v>
          </cell>
          <cell r="W55">
            <v>1561.6357581700001</v>
          </cell>
          <cell r="Y55">
            <v>201</v>
          </cell>
          <cell r="AB55">
            <v>201.23318543515802</v>
          </cell>
          <cell r="AD55">
            <v>77</v>
          </cell>
          <cell r="AG55">
            <v>76.725985190000003</v>
          </cell>
          <cell r="AI55">
            <v>1</v>
          </cell>
          <cell r="AL55">
            <v>0.59353264834812902</v>
          </cell>
          <cell r="AN55">
            <v>95</v>
          </cell>
          <cell r="AQ55">
            <v>94.584217309702098</v>
          </cell>
          <cell r="AS55">
            <v>215</v>
          </cell>
          <cell r="AV55">
            <v>214.629708517843</v>
          </cell>
          <cell r="AX55">
            <v>0</v>
          </cell>
          <cell r="BA55">
            <v>0.25586584497965903</v>
          </cell>
          <cell r="BC55">
            <v>-2</v>
          </cell>
          <cell r="BE55">
            <v>-1</v>
          </cell>
          <cell r="BH55">
            <v>0</v>
          </cell>
          <cell r="BI55">
            <v>-0.83099999999999996</v>
          </cell>
          <cell r="BK55">
            <v>5640</v>
          </cell>
          <cell r="BM55">
            <v>0</v>
          </cell>
          <cell r="BN55">
            <v>5639.6972031124405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5640</v>
          </cell>
          <cell r="BY55">
            <v>5427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74</v>
          </cell>
          <cell r="DR55">
            <v>73.954800476776001</v>
          </cell>
          <cell r="DT55">
            <v>373</v>
          </cell>
          <cell r="DW55">
            <v>373.13692058320805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7</v>
          </cell>
          <cell r="EL55">
            <v>7.0537238461778795</v>
          </cell>
          <cell r="EN55">
            <v>109</v>
          </cell>
          <cell r="EQ55">
            <v>109.47181412488901</v>
          </cell>
        </row>
        <row r="56">
          <cell r="C56" t="str">
            <v>21900TAllcustom2Allcustom3USD Total</v>
          </cell>
          <cell r="E56">
            <v>21442</v>
          </cell>
          <cell r="F56">
            <v>0</v>
          </cell>
          <cell r="G56">
            <v>0</v>
          </cell>
          <cell r="H56">
            <v>21442.493848944239</v>
          </cell>
          <cell r="J56">
            <v>7705</v>
          </cell>
          <cell r="K56">
            <v>0</v>
          </cell>
          <cell r="L56">
            <v>0</v>
          </cell>
          <cell r="M56">
            <v>7704.9609674800004</v>
          </cell>
          <cell r="O56">
            <v>2754</v>
          </cell>
          <cell r="P56">
            <v>-1</v>
          </cell>
          <cell r="Q56">
            <v>0</v>
          </cell>
          <cell r="R56">
            <v>2753.6342870828867</v>
          </cell>
          <cell r="T56">
            <v>7999</v>
          </cell>
          <cell r="U56">
            <v>0</v>
          </cell>
          <cell r="V56">
            <v>0</v>
          </cell>
          <cell r="W56">
            <v>7998.5492930186065</v>
          </cell>
          <cell r="Y56">
            <v>1704</v>
          </cell>
          <cell r="Z56">
            <v>0</v>
          </cell>
          <cell r="AA56">
            <v>0</v>
          </cell>
          <cell r="AB56">
            <v>1703.8274734288234</v>
          </cell>
          <cell r="AD56">
            <v>1554</v>
          </cell>
          <cell r="AE56">
            <v>-1</v>
          </cell>
          <cell r="AF56">
            <v>0</v>
          </cell>
          <cell r="AG56">
            <v>1553.9659717400002</v>
          </cell>
          <cell r="AI56">
            <v>78</v>
          </cell>
          <cell r="AJ56">
            <v>-1</v>
          </cell>
          <cell r="AK56">
            <v>0</v>
          </cell>
          <cell r="AL56">
            <v>77.987631125407503</v>
          </cell>
          <cell r="AN56">
            <v>985</v>
          </cell>
          <cell r="AO56">
            <v>-1</v>
          </cell>
          <cell r="AP56">
            <v>0</v>
          </cell>
          <cell r="AQ56">
            <v>984.69577756475883</v>
          </cell>
          <cell r="AS56">
            <v>866</v>
          </cell>
          <cell r="AT56">
            <v>-1</v>
          </cell>
          <cell r="AU56">
            <v>0</v>
          </cell>
          <cell r="AV56">
            <v>865.9303086886556</v>
          </cell>
          <cell r="AX56">
            <v>89</v>
          </cell>
          <cell r="AY56">
            <v>0</v>
          </cell>
          <cell r="AZ56">
            <v>0</v>
          </cell>
          <cell r="BA56">
            <v>89.403679934979664</v>
          </cell>
          <cell r="BC56">
            <v>-67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-66.512768856611913</v>
          </cell>
          <cell r="BK56">
            <v>45109</v>
          </cell>
          <cell r="BL56">
            <v>0</v>
          </cell>
          <cell r="BM56">
            <v>0</v>
          </cell>
          <cell r="BN56">
            <v>45108.936470151661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0</v>
          </cell>
          <cell r="BV56">
            <v>0</v>
          </cell>
          <cell r="BW56">
            <v>45109</v>
          </cell>
          <cell r="BY56">
            <v>44221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0.13700000000000001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O56">
            <v>428</v>
          </cell>
          <cell r="DP56">
            <v>0</v>
          </cell>
          <cell r="DQ56">
            <v>0</v>
          </cell>
          <cell r="DR56">
            <v>427.63221168788334</v>
          </cell>
          <cell r="DT56">
            <v>4320</v>
          </cell>
          <cell r="DU56">
            <v>-1</v>
          </cell>
          <cell r="DV56">
            <v>0</v>
          </cell>
          <cell r="DW56">
            <v>4320.4768538589842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I56">
            <v>54</v>
          </cell>
          <cell r="EJ56">
            <v>0</v>
          </cell>
          <cell r="EK56">
            <v>0</v>
          </cell>
          <cell r="EL56">
            <v>53.996323320927338</v>
          </cell>
          <cell r="EN56">
            <v>277</v>
          </cell>
          <cell r="EO56">
            <v>0</v>
          </cell>
          <cell r="EP56">
            <v>0</v>
          </cell>
          <cell r="EQ56">
            <v>276.61370165861479</v>
          </cell>
        </row>
        <row r="58">
          <cell r="C58" t="str">
            <v>22300TAllcustom2Allcustom3USD Total</v>
          </cell>
          <cell r="E58">
            <v>1</v>
          </cell>
          <cell r="H58">
            <v>0.87562128299235897</v>
          </cell>
          <cell r="J58">
            <v>0</v>
          </cell>
          <cell r="M58">
            <v>0</v>
          </cell>
          <cell r="O58">
            <v>499</v>
          </cell>
          <cell r="R58">
            <v>498.95143194344502</v>
          </cell>
          <cell r="T58">
            <v>0</v>
          </cell>
          <cell r="W58">
            <v>8.8463258771999995E-2</v>
          </cell>
          <cell r="Y58">
            <v>0</v>
          </cell>
          <cell r="AB58">
            <v>0</v>
          </cell>
          <cell r="AD58">
            <v>0</v>
          </cell>
          <cell r="AG58">
            <v>0</v>
          </cell>
          <cell r="AI58">
            <v>0</v>
          </cell>
          <cell r="AL58">
            <v>0.11651312</v>
          </cell>
          <cell r="AN58">
            <v>0</v>
          </cell>
          <cell r="AQ58">
            <v>5.9499999999999997E-2</v>
          </cell>
          <cell r="AS58">
            <v>330</v>
          </cell>
          <cell r="AV58">
            <v>329.68068404078298</v>
          </cell>
          <cell r="AX58">
            <v>0</v>
          </cell>
          <cell r="BA58">
            <v>0</v>
          </cell>
          <cell r="BC58">
            <v>3</v>
          </cell>
          <cell r="BE58">
            <v>0</v>
          </cell>
          <cell r="BH58">
            <v>0</v>
          </cell>
          <cell r="BI58">
            <v>3.3026624999999998</v>
          </cell>
          <cell r="BK58">
            <v>833</v>
          </cell>
          <cell r="BM58">
            <v>0</v>
          </cell>
          <cell r="BN58">
            <v>833.07487614599199</v>
          </cell>
          <cell r="BP58">
            <v>0</v>
          </cell>
          <cell r="BS58">
            <v>0</v>
          </cell>
          <cell r="BU58">
            <v>0</v>
          </cell>
          <cell r="BV58">
            <v>0</v>
          </cell>
          <cell r="BW58">
            <v>833</v>
          </cell>
          <cell r="BY58">
            <v>500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I58">
            <v>0</v>
          </cell>
          <cell r="CL58">
            <v>0</v>
          </cell>
          <cell r="CN58">
            <v>0</v>
          </cell>
          <cell r="CQ58">
            <v>0</v>
          </cell>
          <cell r="CS58">
            <v>0</v>
          </cell>
          <cell r="CU58">
            <v>0</v>
          </cell>
          <cell r="CX58">
            <v>0</v>
          </cell>
          <cell r="CZ58">
            <v>0</v>
          </cell>
          <cell r="DC58">
            <v>0</v>
          </cell>
          <cell r="DE58">
            <v>0</v>
          </cell>
          <cell r="DH58">
            <v>0</v>
          </cell>
          <cell r="DJ58">
            <v>330</v>
          </cell>
          <cell r="DM58">
            <v>329.68068404078298</v>
          </cell>
          <cell r="DO58">
            <v>0</v>
          </cell>
          <cell r="DR58">
            <v>0</v>
          </cell>
          <cell r="DT58">
            <v>0</v>
          </cell>
          <cell r="DW58">
            <v>0.17601312</v>
          </cell>
          <cell r="DY58">
            <v>0</v>
          </cell>
          <cell r="EB58">
            <v>0</v>
          </cell>
          <cell r="ED58">
            <v>0</v>
          </cell>
          <cell r="EG58">
            <v>0</v>
          </cell>
          <cell r="EI58">
            <v>0</v>
          </cell>
          <cell r="EL58">
            <v>0</v>
          </cell>
          <cell r="EN58">
            <v>0</v>
          </cell>
          <cell r="EQ58">
            <v>0</v>
          </cell>
        </row>
        <row r="59">
          <cell r="C59" t="str">
            <v>22350TAllcustom2Allcustom3USD Total</v>
          </cell>
          <cell r="E59">
            <v>0</v>
          </cell>
          <cell r="H59">
            <v>0</v>
          </cell>
          <cell r="J59">
            <v>0</v>
          </cell>
          <cell r="M59">
            <v>0</v>
          </cell>
          <cell r="O59">
            <v>1487</v>
          </cell>
          <cell r="R59">
            <v>1486.79198185161</v>
          </cell>
          <cell r="T59">
            <v>131</v>
          </cell>
          <cell r="W59">
            <v>130.578998660075</v>
          </cell>
          <cell r="Y59">
            <v>0</v>
          </cell>
          <cell r="AB59">
            <v>0</v>
          </cell>
          <cell r="AD59">
            <v>1</v>
          </cell>
          <cell r="AG59">
            <v>1.19773678294763</v>
          </cell>
          <cell r="AI59">
            <v>29</v>
          </cell>
          <cell r="AL59">
            <v>29.157982086676199</v>
          </cell>
          <cell r="AN59">
            <v>66</v>
          </cell>
          <cell r="AQ59">
            <v>66.429484471165907</v>
          </cell>
          <cell r="AS59">
            <v>11</v>
          </cell>
          <cell r="AV59">
            <v>10.979500489415901</v>
          </cell>
          <cell r="AX59">
            <v>0</v>
          </cell>
          <cell r="BA59">
            <v>0.26329813704176602</v>
          </cell>
          <cell r="BC59">
            <v>0</v>
          </cell>
          <cell r="BE59">
            <v>0</v>
          </cell>
          <cell r="BH59">
            <v>0</v>
          </cell>
          <cell r="BI59">
            <v>0</v>
          </cell>
          <cell r="BK59">
            <v>1725</v>
          </cell>
          <cell r="BM59">
            <v>0</v>
          </cell>
          <cell r="BN59">
            <v>1725.3989824789401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1725</v>
          </cell>
          <cell r="BY59">
            <v>1714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11</v>
          </cell>
          <cell r="CQ59">
            <v>10.979500489415901</v>
          </cell>
          <cell r="CS59">
            <v>11</v>
          </cell>
          <cell r="CU59">
            <v>0</v>
          </cell>
          <cell r="CX59">
            <v>10.979500489415901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0</v>
          </cell>
          <cell r="DM59">
            <v>0</v>
          </cell>
          <cell r="DO59">
            <v>0</v>
          </cell>
          <cell r="DR59">
            <v>0</v>
          </cell>
          <cell r="DT59">
            <v>97</v>
          </cell>
          <cell r="DW59">
            <v>96.785203340789707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22500TAllcustom2Allcustom3USD Total</v>
          </cell>
          <cell r="E60">
            <v>16</v>
          </cell>
          <cell r="H60">
            <v>15.601456948910899</v>
          </cell>
          <cell r="J60">
            <v>1</v>
          </cell>
          <cell r="M60">
            <v>0.98399999999999999</v>
          </cell>
          <cell r="O60">
            <v>0</v>
          </cell>
          <cell r="R60">
            <v>7.7602266961268301E-3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G60">
            <v>0</v>
          </cell>
          <cell r="AI60">
            <v>0</v>
          </cell>
          <cell r="AL60">
            <v>1.10233342773639E-2</v>
          </cell>
          <cell r="AN60">
            <v>6</v>
          </cell>
          <cell r="AQ60">
            <v>6.36243137637892</v>
          </cell>
          <cell r="AS60">
            <v>0</v>
          </cell>
          <cell r="AV60">
            <v>0</v>
          </cell>
          <cell r="AX60">
            <v>824</v>
          </cell>
          <cell r="BA60">
            <v>824.24522034949996</v>
          </cell>
          <cell r="BC60">
            <v>0</v>
          </cell>
          <cell r="BE60">
            <v>0</v>
          </cell>
          <cell r="BH60">
            <v>0</v>
          </cell>
          <cell r="BI60">
            <v>0</v>
          </cell>
          <cell r="BK60">
            <v>847</v>
          </cell>
          <cell r="BM60">
            <v>0</v>
          </cell>
          <cell r="BN60">
            <v>847.211892235763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847</v>
          </cell>
          <cell r="BY60">
            <v>23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0</v>
          </cell>
          <cell r="CQ60">
            <v>0</v>
          </cell>
          <cell r="CS60">
            <v>0</v>
          </cell>
          <cell r="CU60">
            <v>0</v>
          </cell>
          <cell r="CX60">
            <v>0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6</v>
          </cell>
          <cell r="DW60">
            <v>6.3734547106562793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0</v>
          </cell>
          <cell r="EL60">
            <v>0</v>
          </cell>
          <cell r="EN60">
            <v>0</v>
          </cell>
          <cell r="EQ60">
            <v>0</v>
          </cell>
        </row>
        <row r="61">
          <cell r="C61" t="str">
            <v>22400TAllcustom2Allcustom3USD Total</v>
          </cell>
          <cell r="E61">
            <v>0</v>
          </cell>
          <cell r="H61">
            <v>0</v>
          </cell>
          <cell r="J61">
            <v>0</v>
          </cell>
          <cell r="M61">
            <v>0</v>
          </cell>
          <cell r="O61">
            <v>3</v>
          </cell>
          <cell r="R61">
            <v>3.3366422380550897</v>
          </cell>
          <cell r="T61">
            <v>0</v>
          </cell>
          <cell r="W61">
            <v>0</v>
          </cell>
          <cell r="Y61">
            <v>0</v>
          </cell>
          <cell r="AB61">
            <v>0</v>
          </cell>
          <cell r="AD61">
            <v>0</v>
          </cell>
          <cell r="AG61">
            <v>0</v>
          </cell>
          <cell r="AI61">
            <v>0</v>
          </cell>
          <cell r="AL61">
            <v>0</v>
          </cell>
          <cell r="AN61">
            <v>0</v>
          </cell>
          <cell r="AQ61">
            <v>0</v>
          </cell>
          <cell r="AS61">
            <v>2</v>
          </cell>
          <cell r="AV61">
            <v>1.53873851095032</v>
          </cell>
          <cell r="AX61">
            <v>141</v>
          </cell>
          <cell r="BA61">
            <v>140.95619384</v>
          </cell>
          <cell r="BC61">
            <v>-132</v>
          </cell>
          <cell r="BE61">
            <v>0</v>
          </cell>
          <cell r="BH61">
            <v>0</v>
          </cell>
          <cell r="BI61">
            <v>-132.09593916095</v>
          </cell>
          <cell r="BK61">
            <v>14</v>
          </cell>
          <cell r="BM61">
            <v>0</v>
          </cell>
          <cell r="BN61">
            <v>13.735635428055101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14</v>
          </cell>
          <cell r="BY61">
            <v>3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2</v>
          </cell>
          <cell r="DR61">
            <v>1.53873851095032</v>
          </cell>
          <cell r="DT61">
            <v>0</v>
          </cell>
          <cell r="DW61">
            <v>0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0</v>
          </cell>
          <cell r="EN61">
            <v>0</v>
          </cell>
          <cell r="EQ61">
            <v>0</v>
          </cell>
        </row>
        <row r="62">
          <cell r="C62" t="str">
            <v>23020Allcustom2Allcustom3USD Total</v>
          </cell>
          <cell r="E62">
            <v>111</v>
          </cell>
          <cell r="H62">
            <v>110.504592519501</v>
          </cell>
          <cell r="J62">
            <v>0</v>
          </cell>
          <cell r="M62">
            <v>0</v>
          </cell>
          <cell r="O62">
            <v>0</v>
          </cell>
          <cell r="R62">
            <v>5.9143204999967391E-4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0</v>
          </cell>
          <cell r="AG62">
            <v>0</v>
          </cell>
          <cell r="AI62">
            <v>0</v>
          </cell>
          <cell r="AL62">
            <v>0</v>
          </cell>
          <cell r="AN62">
            <v>1</v>
          </cell>
          <cell r="AQ62">
            <v>1.1585453432964998</v>
          </cell>
          <cell r="AS62">
            <v>0</v>
          </cell>
          <cell r="AV62">
            <v>0</v>
          </cell>
          <cell r="AX62">
            <v>0</v>
          </cell>
          <cell r="BA62">
            <v>0</v>
          </cell>
          <cell r="BC62">
            <v>0</v>
          </cell>
          <cell r="BE62">
            <v>0</v>
          </cell>
          <cell r="BH62">
            <v>0</v>
          </cell>
          <cell r="BI62">
            <v>0</v>
          </cell>
          <cell r="BK62">
            <v>112</v>
          </cell>
          <cell r="BM62">
            <v>0</v>
          </cell>
          <cell r="BN62">
            <v>111.663729294847</v>
          </cell>
          <cell r="BP62">
            <v>0</v>
          </cell>
          <cell r="BS62">
            <v>0</v>
          </cell>
          <cell r="BU62">
            <v>0</v>
          </cell>
          <cell r="BV62">
            <v>0</v>
          </cell>
          <cell r="BW62">
            <v>112</v>
          </cell>
          <cell r="BY62">
            <v>112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I62">
            <v>0</v>
          </cell>
          <cell r="CL62">
            <v>0</v>
          </cell>
          <cell r="CN62">
            <v>0</v>
          </cell>
          <cell r="CQ62">
            <v>0</v>
          </cell>
          <cell r="CS62">
            <v>0</v>
          </cell>
          <cell r="CU62">
            <v>0</v>
          </cell>
          <cell r="CX62">
            <v>0</v>
          </cell>
          <cell r="CZ62">
            <v>0</v>
          </cell>
          <cell r="DC62">
            <v>0</v>
          </cell>
          <cell r="DE62">
            <v>0</v>
          </cell>
          <cell r="DH62">
            <v>0</v>
          </cell>
          <cell r="DJ62">
            <v>0</v>
          </cell>
          <cell r="DM62">
            <v>0</v>
          </cell>
          <cell r="DO62">
            <v>0</v>
          </cell>
          <cell r="DR62">
            <v>0</v>
          </cell>
          <cell r="DT62">
            <v>1</v>
          </cell>
          <cell r="DW62">
            <v>1.1585453432964998</v>
          </cell>
          <cell r="DY62">
            <v>0</v>
          </cell>
          <cell r="EB62">
            <v>0</v>
          </cell>
          <cell r="ED62">
            <v>0</v>
          </cell>
          <cell r="EG62">
            <v>0</v>
          </cell>
          <cell r="EI62">
            <v>0</v>
          </cell>
          <cell r="EL62">
            <v>0</v>
          </cell>
          <cell r="EN62">
            <v>0</v>
          </cell>
          <cell r="EQ62">
            <v>0</v>
          </cell>
        </row>
        <row r="63">
          <cell r="C63" t="str">
            <v>22800TAllcustom2Allcustom3USD Total</v>
          </cell>
          <cell r="E63">
            <v>44</v>
          </cell>
          <cell r="F63">
            <v>-1</v>
          </cell>
          <cell r="H63">
            <v>44.9672008361403</v>
          </cell>
          <cell r="J63">
            <v>473</v>
          </cell>
          <cell r="K63">
            <v>0</v>
          </cell>
          <cell r="M63">
            <v>472.68858525999997</v>
          </cell>
          <cell r="O63">
            <v>259</v>
          </cell>
          <cell r="P63">
            <v>1</v>
          </cell>
          <cell r="R63">
            <v>258.48813210252899</v>
          </cell>
          <cell r="T63">
            <v>50</v>
          </cell>
          <cell r="U63">
            <v>0</v>
          </cell>
          <cell r="W63">
            <v>50.227139340000001</v>
          </cell>
          <cell r="Y63">
            <v>1</v>
          </cell>
          <cell r="Z63">
            <v>0</v>
          </cell>
          <cell r="AB63">
            <v>1.1148307137662101</v>
          </cell>
          <cell r="AD63">
            <v>11</v>
          </cell>
          <cell r="AE63">
            <v>0</v>
          </cell>
          <cell r="AG63">
            <v>10.759240330000001</v>
          </cell>
          <cell r="AI63">
            <v>15</v>
          </cell>
          <cell r="AJ63">
            <v>0</v>
          </cell>
          <cell r="AL63">
            <v>14.954231522869199</v>
          </cell>
          <cell r="AN63">
            <v>19</v>
          </cell>
          <cell r="AO63">
            <v>1</v>
          </cell>
          <cell r="AQ63">
            <v>17.960354906350201</v>
          </cell>
          <cell r="AS63">
            <v>-1</v>
          </cell>
          <cell r="AT63">
            <v>-1</v>
          </cell>
          <cell r="AV63">
            <v>0</v>
          </cell>
          <cell r="AX63">
            <v>2995</v>
          </cell>
          <cell r="AY63">
            <v>0</v>
          </cell>
          <cell r="BA63">
            <v>2994.7489784876298</v>
          </cell>
          <cell r="BC63">
            <v>-2983</v>
          </cell>
          <cell r="BD63">
            <v>1</v>
          </cell>
          <cell r="BE63">
            <v>-1</v>
          </cell>
          <cell r="BF63">
            <v>0</v>
          </cell>
          <cell r="BH63">
            <v>0</v>
          </cell>
          <cell r="BI63">
            <v>-2982.6344237417798</v>
          </cell>
          <cell r="BK63">
            <v>883</v>
          </cell>
          <cell r="BL63">
            <v>0</v>
          </cell>
          <cell r="BM63">
            <v>0</v>
          </cell>
          <cell r="BN63">
            <v>883.27426975750393</v>
          </cell>
          <cell r="BP63">
            <v>0</v>
          </cell>
          <cell r="BQ63">
            <v>0</v>
          </cell>
          <cell r="BS63">
            <v>0</v>
          </cell>
          <cell r="BU63">
            <v>0</v>
          </cell>
          <cell r="BV63">
            <v>0</v>
          </cell>
          <cell r="BW63">
            <v>883</v>
          </cell>
          <cell r="BY63">
            <v>872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I63">
            <v>0</v>
          </cell>
          <cell r="CJ63">
            <v>0</v>
          </cell>
          <cell r="CL63">
            <v>0</v>
          </cell>
          <cell r="CN63">
            <v>0</v>
          </cell>
          <cell r="CO63">
            <v>0</v>
          </cell>
          <cell r="CQ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Z63">
            <v>0</v>
          </cell>
          <cell r="DA63">
            <v>0</v>
          </cell>
          <cell r="DC63">
            <v>0</v>
          </cell>
          <cell r="DE63">
            <v>0</v>
          </cell>
          <cell r="DF63">
            <v>0</v>
          </cell>
          <cell r="DH63">
            <v>0</v>
          </cell>
          <cell r="DJ63">
            <v>0</v>
          </cell>
          <cell r="DK63">
            <v>0</v>
          </cell>
          <cell r="DM63">
            <v>0</v>
          </cell>
          <cell r="DO63">
            <v>0</v>
          </cell>
          <cell r="DP63">
            <v>0</v>
          </cell>
          <cell r="DR63">
            <v>0</v>
          </cell>
          <cell r="DT63">
            <v>45</v>
          </cell>
          <cell r="DU63">
            <v>0</v>
          </cell>
          <cell r="DW63">
            <v>44.788657472985605</v>
          </cell>
          <cell r="DY63">
            <v>0</v>
          </cell>
          <cell r="DZ63">
            <v>0</v>
          </cell>
          <cell r="EB63">
            <v>0</v>
          </cell>
          <cell r="ED63">
            <v>0</v>
          </cell>
          <cell r="EE63">
            <v>0</v>
          </cell>
          <cell r="EG63">
            <v>0</v>
          </cell>
          <cell r="EI63">
            <v>0</v>
          </cell>
          <cell r="EJ63">
            <v>0</v>
          </cell>
          <cell r="EL63">
            <v>0</v>
          </cell>
          <cell r="EN63">
            <v>0</v>
          </cell>
          <cell r="EO63">
            <v>0</v>
          </cell>
          <cell r="EQ63">
            <v>0</v>
          </cell>
        </row>
        <row r="64">
          <cell r="C64" t="str">
            <v>22900TAllcustom2Allcustom3USD Total</v>
          </cell>
          <cell r="E64">
            <v>172</v>
          </cell>
          <cell r="F64">
            <v>-1</v>
          </cell>
          <cell r="G64">
            <v>0</v>
          </cell>
          <cell r="H64">
            <v>171.94887158754457</v>
          </cell>
          <cell r="J64">
            <v>474</v>
          </cell>
          <cell r="K64">
            <v>0</v>
          </cell>
          <cell r="L64">
            <v>0</v>
          </cell>
          <cell r="M64">
            <v>473.67258525999995</v>
          </cell>
          <cell r="O64">
            <v>2248</v>
          </cell>
          <cell r="P64">
            <v>1</v>
          </cell>
          <cell r="Q64">
            <v>0</v>
          </cell>
          <cell r="R64">
            <v>2247.5765397943851</v>
          </cell>
          <cell r="T64">
            <v>181</v>
          </cell>
          <cell r="U64">
            <v>0</v>
          </cell>
          <cell r="V64">
            <v>0</v>
          </cell>
          <cell r="W64">
            <v>180.89460125884702</v>
          </cell>
          <cell r="Y64">
            <v>1</v>
          </cell>
          <cell r="Z64">
            <v>0</v>
          </cell>
          <cell r="AA64">
            <v>0</v>
          </cell>
          <cell r="AB64">
            <v>1.1148307137662101</v>
          </cell>
          <cell r="AD64">
            <v>12</v>
          </cell>
          <cell r="AE64">
            <v>0</v>
          </cell>
          <cell r="AF64">
            <v>0</v>
          </cell>
          <cell r="AG64">
            <v>11.95697711294763</v>
          </cell>
          <cell r="AI64">
            <v>44</v>
          </cell>
          <cell r="AJ64">
            <v>0</v>
          </cell>
          <cell r="AK64">
            <v>0</v>
          </cell>
          <cell r="AL64">
            <v>44.239750063822761</v>
          </cell>
          <cell r="AN64">
            <v>92</v>
          </cell>
          <cell r="AO64">
            <v>1</v>
          </cell>
          <cell r="AP64">
            <v>0</v>
          </cell>
          <cell r="AQ64">
            <v>91.970316097191528</v>
          </cell>
          <cell r="AS64">
            <v>342</v>
          </cell>
          <cell r="AT64">
            <v>-1</v>
          </cell>
          <cell r="AU64">
            <v>0</v>
          </cell>
          <cell r="AV64">
            <v>342.19892304114921</v>
          </cell>
          <cell r="AX64">
            <v>3960</v>
          </cell>
          <cell r="AY64">
            <v>0</v>
          </cell>
          <cell r="AZ64">
            <v>0</v>
          </cell>
          <cell r="BA64">
            <v>3960.2136908141715</v>
          </cell>
          <cell r="BC64">
            <v>-3112</v>
          </cell>
          <cell r="BD64">
            <v>1</v>
          </cell>
          <cell r="BE64">
            <v>-1</v>
          </cell>
          <cell r="BF64">
            <v>0</v>
          </cell>
          <cell r="BG64">
            <v>0</v>
          </cell>
          <cell r="BH64">
            <v>0</v>
          </cell>
          <cell r="BI64">
            <v>-3111.4277004027299</v>
          </cell>
          <cell r="BK64">
            <v>4414</v>
          </cell>
          <cell r="BL64">
            <v>0</v>
          </cell>
          <cell r="BM64">
            <v>0</v>
          </cell>
          <cell r="BN64">
            <v>4414.3593853411012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U64">
            <v>0</v>
          </cell>
          <cell r="BV64">
            <v>0</v>
          </cell>
          <cell r="BW64">
            <v>4414</v>
          </cell>
          <cell r="BY64">
            <v>3224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N64">
            <v>11</v>
          </cell>
          <cell r="CO64">
            <v>0</v>
          </cell>
          <cell r="CP64">
            <v>0</v>
          </cell>
          <cell r="CQ64">
            <v>10.979500489415901</v>
          </cell>
          <cell r="CS64">
            <v>11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10.979500489415901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J64">
            <v>330</v>
          </cell>
          <cell r="DK64">
            <v>0</v>
          </cell>
          <cell r="DL64">
            <v>0</v>
          </cell>
          <cell r="DM64">
            <v>329.68068404078298</v>
          </cell>
          <cell r="DO64">
            <v>2</v>
          </cell>
          <cell r="DP64">
            <v>0</v>
          </cell>
          <cell r="DQ64">
            <v>0</v>
          </cell>
          <cell r="DR64">
            <v>1.53873851095032</v>
          </cell>
          <cell r="DT64">
            <v>149</v>
          </cell>
          <cell r="DU64">
            <v>0</v>
          </cell>
          <cell r="DV64">
            <v>0</v>
          </cell>
          <cell r="DW64">
            <v>149.28187398772809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</row>
        <row r="66">
          <cell r="C66" t="str">
            <v>23010Allcustom2Allcustom3USD Total</v>
          </cell>
          <cell r="E66">
            <v>39</v>
          </cell>
          <cell r="F66">
            <v>1</v>
          </cell>
          <cell r="H66">
            <v>38.467473006291705</v>
          </cell>
          <cell r="J66">
            <v>303</v>
          </cell>
          <cell r="K66">
            <v>0</v>
          </cell>
          <cell r="M66">
            <v>303.38541251999999</v>
          </cell>
          <cell r="O66">
            <v>72</v>
          </cell>
          <cell r="P66">
            <v>0</v>
          </cell>
          <cell r="R66">
            <v>72.480488565701506</v>
          </cell>
          <cell r="T66">
            <v>26</v>
          </cell>
          <cell r="U66">
            <v>-1</v>
          </cell>
          <cell r="W66">
            <v>26.931070038260501</v>
          </cell>
          <cell r="Y66">
            <v>5</v>
          </cell>
          <cell r="Z66">
            <v>-1</v>
          </cell>
          <cell r="AB66">
            <v>5.52149430661858</v>
          </cell>
          <cell r="AD66">
            <v>0</v>
          </cell>
          <cell r="AE66">
            <v>0</v>
          </cell>
          <cell r="AG66">
            <v>0</v>
          </cell>
          <cell r="AI66">
            <v>37</v>
          </cell>
          <cell r="AJ66">
            <v>1</v>
          </cell>
          <cell r="AL66">
            <v>35.981249398545302</v>
          </cell>
          <cell r="AN66">
            <v>40</v>
          </cell>
          <cell r="AO66">
            <v>0</v>
          </cell>
          <cell r="AQ66">
            <v>40.082266766846502</v>
          </cell>
          <cell r="AS66">
            <v>49</v>
          </cell>
          <cell r="AT66">
            <v>0</v>
          </cell>
          <cell r="AV66">
            <v>48.772558189568599</v>
          </cell>
          <cell r="AX66">
            <v>7</v>
          </cell>
          <cell r="AY66">
            <v>1</v>
          </cell>
          <cell r="BA66">
            <v>6.0862612141518904</v>
          </cell>
          <cell r="BC66">
            <v>-55</v>
          </cell>
          <cell r="BD66">
            <v>0</v>
          </cell>
          <cell r="BE66">
            <v>0</v>
          </cell>
          <cell r="BF66">
            <v>1</v>
          </cell>
          <cell r="BH66">
            <v>0</v>
          </cell>
          <cell r="BI66">
            <v>-55.657735012386397</v>
          </cell>
          <cell r="BK66">
            <v>523</v>
          </cell>
          <cell r="BL66">
            <v>1</v>
          </cell>
          <cell r="BM66">
            <v>0</v>
          </cell>
          <cell r="BN66">
            <v>522.05053899359802</v>
          </cell>
          <cell r="BP66">
            <v>0</v>
          </cell>
          <cell r="BQ66">
            <v>0</v>
          </cell>
          <cell r="BS66">
            <v>0</v>
          </cell>
          <cell r="BU66">
            <v>1</v>
          </cell>
          <cell r="BV66">
            <v>0</v>
          </cell>
          <cell r="BW66">
            <v>523</v>
          </cell>
          <cell r="BY66">
            <v>522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I66">
            <v>2</v>
          </cell>
          <cell r="CJ66">
            <v>1</v>
          </cell>
          <cell r="CL66">
            <v>1.43362996</v>
          </cell>
          <cell r="CN66">
            <v>0</v>
          </cell>
          <cell r="CO66">
            <v>0</v>
          </cell>
          <cell r="CQ66">
            <v>0.119856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0.119856</v>
          </cell>
          <cell r="CZ66">
            <v>0</v>
          </cell>
          <cell r="DA66">
            <v>0</v>
          </cell>
          <cell r="DC66">
            <v>0</v>
          </cell>
          <cell r="DE66">
            <v>0</v>
          </cell>
          <cell r="DF66">
            <v>0</v>
          </cell>
          <cell r="DH66">
            <v>0</v>
          </cell>
          <cell r="DJ66">
            <v>0</v>
          </cell>
          <cell r="DK66">
            <v>0</v>
          </cell>
          <cell r="DM66">
            <v>0</v>
          </cell>
          <cell r="DO66">
            <v>-1</v>
          </cell>
          <cell r="DP66">
            <v>-1</v>
          </cell>
          <cell r="DR66">
            <v>0</v>
          </cell>
          <cell r="DT66">
            <v>82</v>
          </cell>
          <cell r="DU66">
            <v>0</v>
          </cell>
          <cell r="DW66">
            <v>81.58501047201041</v>
          </cell>
          <cell r="DY66">
            <v>0</v>
          </cell>
          <cell r="DZ66">
            <v>0</v>
          </cell>
          <cell r="EB66">
            <v>0.19401673446130099</v>
          </cell>
          <cell r="ED66">
            <v>0</v>
          </cell>
          <cell r="EE66">
            <v>0</v>
          </cell>
          <cell r="EG66">
            <v>0</v>
          </cell>
          <cell r="EI66">
            <v>3</v>
          </cell>
          <cell r="EJ66">
            <v>1</v>
          </cell>
          <cell r="EL66">
            <v>2.3049668640552099</v>
          </cell>
          <cell r="EN66">
            <v>24</v>
          </cell>
          <cell r="EO66">
            <v>-1</v>
          </cell>
          <cell r="EQ66">
            <v>24.873226238866799</v>
          </cell>
        </row>
        <row r="67">
          <cell r="C67" t="str">
            <v>23900TAllcustom2Allcustom3USD Total</v>
          </cell>
          <cell r="E67">
            <v>21654</v>
          </cell>
          <cell r="F67">
            <v>0</v>
          </cell>
          <cell r="G67">
            <v>0</v>
          </cell>
          <cell r="H67">
            <v>21653.982148054143</v>
          </cell>
          <cell r="J67">
            <v>9938</v>
          </cell>
          <cell r="K67">
            <v>0</v>
          </cell>
          <cell r="L67">
            <v>0</v>
          </cell>
          <cell r="M67">
            <v>9938.076174079999</v>
          </cell>
          <cell r="O67">
            <v>6292</v>
          </cell>
          <cell r="P67">
            <v>0</v>
          </cell>
          <cell r="Q67">
            <v>0</v>
          </cell>
          <cell r="R67">
            <v>6291.5956762037731</v>
          </cell>
          <cell r="T67">
            <v>8245</v>
          </cell>
          <cell r="U67">
            <v>-1</v>
          </cell>
          <cell r="V67">
            <v>0</v>
          </cell>
          <cell r="W67">
            <v>8245.0524646943377</v>
          </cell>
          <cell r="Y67">
            <v>1719</v>
          </cell>
          <cell r="Z67">
            <v>-1</v>
          </cell>
          <cell r="AA67">
            <v>0</v>
          </cell>
          <cell r="AB67">
            <v>1719.4587882068004</v>
          </cell>
          <cell r="AD67">
            <v>1567</v>
          </cell>
          <cell r="AE67">
            <v>-1</v>
          </cell>
          <cell r="AF67">
            <v>0</v>
          </cell>
          <cell r="AG67">
            <v>1566.8929734929479</v>
          </cell>
          <cell r="AI67">
            <v>272</v>
          </cell>
          <cell r="AJ67">
            <v>0</v>
          </cell>
          <cell r="AK67">
            <v>0</v>
          </cell>
          <cell r="AL67">
            <v>271.54853014680054</v>
          </cell>
          <cell r="AN67">
            <v>1132</v>
          </cell>
          <cell r="AO67">
            <v>0</v>
          </cell>
          <cell r="AP67">
            <v>0</v>
          </cell>
          <cell r="AQ67">
            <v>1131.5217360102918</v>
          </cell>
          <cell r="AS67">
            <v>1257</v>
          </cell>
          <cell r="AT67">
            <v>-2</v>
          </cell>
          <cell r="AU67">
            <v>0</v>
          </cell>
          <cell r="AV67">
            <v>1257.3470305441949</v>
          </cell>
          <cell r="AX67">
            <v>4056</v>
          </cell>
          <cell r="AY67">
            <v>1</v>
          </cell>
          <cell r="AZ67">
            <v>0</v>
          </cell>
          <cell r="BA67">
            <v>4055.9586319633031</v>
          </cell>
          <cell r="BC67">
            <v>-3234</v>
          </cell>
          <cell r="BD67">
            <v>1</v>
          </cell>
          <cell r="BE67">
            <v>-1</v>
          </cell>
          <cell r="BF67">
            <v>1</v>
          </cell>
          <cell r="BG67">
            <v>0</v>
          </cell>
          <cell r="BH67">
            <v>0</v>
          </cell>
          <cell r="BI67">
            <v>-3233.5982042717278</v>
          </cell>
          <cell r="BK67">
            <v>52898</v>
          </cell>
          <cell r="BL67">
            <v>1</v>
          </cell>
          <cell r="BM67">
            <v>0</v>
          </cell>
          <cell r="BN67">
            <v>52897.83594912479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U67">
            <v>1</v>
          </cell>
          <cell r="BV67">
            <v>0</v>
          </cell>
          <cell r="BW67">
            <v>52898</v>
          </cell>
          <cell r="BY67">
            <v>50819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I67">
            <v>2</v>
          </cell>
          <cell r="CJ67">
            <v>1</v>
          </cell>
          <cell r="CK67">
            <v>0</v>
          </cell>
          <cell r="CL67">
            <v>1.8256299600000001</v>
          </cell>
          <cell r="CN67">
            <v>11</v>
          </cell>
          <cell r="CO67">
            <v>0</v>
          </cell>
          <cell r="CP67">
            <v>0</v>
          </cell>
          <cell r="CQ67">
            <v>11.099356489415902</v>
          </cell>
          <cell r="CS67">
            <v>11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11.099356489415902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J67">
            <v>330</v>
          </cell>
          <cell r="DK67">
            <v>0</v>
          </cell>
          <cell r="DL67">
            <v>0</v>
          </cell>
          <cell r="DM67">
            <v>329.68068404078298</v>
          </cell>
          <cell r="DO67">
            <v>429</v>
          </cell>
          <cell r="DP67">
            <v>-1</v>
          </cell>
          <cell r="DQ67">
            <v>0</v>
          </cell>
          <cell r="DR67">
            <v>429.17095019883368</v>
          </cell>
          <cell r="DT67">
            <v>4689</v>
          </cell>
          <cell r="DU67">
            <v>-1</v>
          </cell>
          <cell r="DV67">
            <v>0</v>
          </cell>
          <cell r="DW67">
            <v>4689.4220278568346</v>
          </cell>
          <cell r="DY67">
            <v>0</v>
          </cell>
          <cell r="DZ67">
            <v>0</v>
          </cell>
          <cell r="EA67">
            <v>0</v>
          </cell>
          <cell r="EB67">
            <v>0.19401673446130099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I67">
            <v>57</v>
          </cell>
          <cell r="EJ67">
            <v>1</v>
          </cell>
          <cell r="EK67">
            <v>0</v>
          </cell>
          <cell r="EL67">
            <v>56.53799860980395</v>
          </cell>
          <cell r="EN67">
            <v>301</v>
          </cell>
          <cell r="EO67">
            <v>-1</v>
          </cell>
          <cell r="EP67">
            <v>0</v>
          </cell>
          <cell r="EQ67">
            <v>301.48692789748156</v>
          </cell>
        </row>
        <row r="69">
          <cell r="C69" t="str">
            <v>24900TAllcustom2Allcustom3USD Total</v>
          </cell>
          <cell r="E69">
            <v>379</v>
          </cell>
          <cell r="H69">
            <v>379.434699178926</v>
          </cell>
          <cell r="J69">
            <v>340</v>
          </cell>
          <cell r="M69">
            <v>339.92204093999999</v>
          </cell>
          <cell r="O69">
            <v>79</v>
          </cell>
          <cell r="R69">
            <v>78.811071002918496</v>
          </cell>
          <cell r="T69">
            <v>30</v>
          </cell>
          <cell r="W69">
            <v>30.355831204691999</v>
          </cell>
          <cell r="Y69">
            <v>16</v>
          </cell>
          <cell r="AB69">
            <v>15.593454949946901</v>
          </cell>
          <cell r="AD69">
            <v>22</v>
          </cell>
          <cell r="AG69">
            <v>21.804453030000001</v>
          </cell>
          <cell r="AI69">
            <v>0</v>
          </cell>
          <cell r="AL69">
            <v>0.21747426672254799</v>
          </cell>
          <cell r="AN69">
            <v>9</v>
          </cell>
          <cell r="AQ69">
            <v>8.5347278844244112</v>
          </cell>
          <cell r="AS69">
            <v>149</v>
          </cell>
          <cell r="AV69">
            <v>148.73968114495599</v>
          </cell>
          <cell r="AX69">
            <v>10</v>
          </cell>
          <cell r="BA69">
            <v>10.1338352431265</v>
          </cell>
          <cell r="BC69">
            <v>0</v>
          </cell>
          <cell r="BE69">
            <v>0</v>
          </cell>
          <cell r="BH69">
            <v>0</v>
          </cell>
          <cell r="BI69">
            <v>0</v>
          </cell>
          <cell r="BK69">
            <v>1034</v>
          </cell>
          <cell r="BM69">
            <v>0</v>
          </cell>
          <cell r="BN69">
            <v>1033.5472688457101</v>
          </cell>
          <cell r="BP69">
            <v>0</v>
          </cell>
          <cell r="BS69">
            <v>0</v>
          </cell>
          <cell r="BU69">
            <v>0</v>
          </cell>
          <cell r="BV69">
            <v>0</v>
          </cell>
          <cell r="BW69">
            <v>1034</v>
          </cell>
          <cell r="BY69">
            <v>875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I69">
            <v>5</v>
          </cell>
          <cell r="CL69">
            <v>4.8538352431265306</v>
          </cell>
          <cell r="CN69">
            <v>0</v>
          </cell>
          <cell r="CQ69">
            <v>1E-8</v>
          </cell>
          <cell r="CS69">
            <v>0</v>
          </cell>
          <cell r="CU69">
            <v>0</v>
          </cell>
          <cell r="CX69">
            <v>1E-8</v>
          </cell>
          <cell r="CZ69">
            <v>0</v>
          </cell>
          <cell r="DC69">
            <v>0</v>
          </cell>
          <cell r="DE69">
            <v>0</v>
          </cell>
          <cell r="DH69">
            <v>0</v>
          </cell>
          <cell r="DJ69">
            <v>0</v>
          </cell>
          <cell r="DM69">
            <v>0</v>
          </cell>
          <cell r="DO69">
            <v>1</v>
          </cell>
          <cell r="DR69">
            <v>0.81400275482532003</v>
          </cell>
          <cell r="DT69">
            <v>46</v>
          </cell>
          <cell r="DW69">
            <v>46.150110131093797</v>
          </cell>
          <cell r="DY69">
            <v>0</v>
          </cell>
          <cell r="EB69">
            <v>0</v>
          </cell>
          <cell r="ED69">
            <v>0</v>
          </cell>
          <cell r="EG69">
            <v>0</v>
          </cell>
          <cell r="EI69">
            <v>0</v>
          </cell>
          <cell r="EL69">
            <v>3.0967778700207699E-2</v>
          </cell>
          <cell r="EN69">
            <v>133</v>
          </cell>
          <cell r="EQ69">
            <v>132.916638034832</v>
          </cell>
        </row>
        <row r="71">
          <cell r="C71" t="str">
            <v>25500TAllcustom2Allcustom3USD Total</v>
          </cell>
          <cell r="E71">
            <v>1974</v>
          </cell>
          <cell r="F71">
            <v>0</v>
          </cell>
          <cell r="H71">
            <v>1973.9560699619801</v>
          </cell>
          <cell r="J71">
            <v>553</v>
          </cell>
          <cell r="K71">
            <v>0</v>
          </cell>
          <cell r="M71">
            <v>553.15350734000003</v>
          </cell>
          <cell r="O71">
            <v>402</v>
          </cell>
          <cell r="P71">
            <v>-1</v>
          </cell>
          <cell r="R71">
            <v>402.59866718753398</v>
          </cell>
          <cell r="T71">
            <v>444</v>
          </cell>
          <cell r="U71">
            <v>1</v>
          </cell>
          <cell r="W71">
            <v>442.71894710270703</v>
          </cell>
          <cell r="Y71">
            <v>133</v>
          </cell>
          <cell r="Z71">
            <v>0</v>
          </cell>
          <cell r="AB71">
            <v>133.41932555788799</v>
          </cell>
          <cell r="AD71">
            <v>122</v>
          </cell>
          <cell r="AE71">
            <v>0</v>
          </cell>
          <cell r="AG71">
            <v>121.7023897305</v>
          </cell>
          <cell r="AI71">
            <v>596</v>
          </cell>
          <cell r="AJ71">
            <v>0</v>
          </cell>
          <cell r="AL71">
            <v>595.58957820994794</v>
          </cell>
          <cell r="AN71">
            <v>104</v>
          </cell>
          <cell r="AO71">
            <v>-2</v>
          </cell>
          <cell r="AQ71">
            <v>105.546318696379</v>
          </cell>
          <cell r="AS71">
            <v>203</v>
          </cell>
          <cell r="AT71">
            <v>0</v>
          </cell>
          <cell r="AV71">
            <v>202.66602563587</v>
          </cell>
          <cell r="AX71">
            <v>663</v>
          </cell>
          <cell r="AY71">
            <v>0</v>
          </cell>
          <cell r="BA71">
            <v>663.18935647109492</v>
          </cell>
          <cell r="BC71">
            <v>-991</v>
          </cell>
          <cell r="BD71">
            <v>0</v>
          </cell>
          <cell r="BE71">
            <v>0</v>
          </cell>
          <cell r="BF71">
            <v>0</v>
          </cell>
          <cell r="BH71">
            <v>0</v>
          </cell>
          <cell r="BI71">
            <v>-991.49138746877395</v>
          </cell>
          <cell r="BK71">
            <v>4203</v>
          </cell>
          <cell r="BL71">
            <v>0</v>
          </cell>
          <cell r="BM71">
            <v>0</v>
          </cell>
          <cell r="BN71">
            <v>4203.0487984251295</v>
          </cell>
          <cell r="BP71">
            <v>0</v>
          </cell>
          <cell r="BS71">
            <v>0</v>
          </cell>
          <cell r="BU71">
            <v>0</v>
          </cell>
          <cell r="BV71">
            <v>0</v>
          </cell>
          <cell r="BW71">
            <v>4203</v>
          </cell>
          <cell r="BY71">
            <v>4328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I71">
            <v>53</v>
          </cell>
          <cell r="CJ71">
            <v>0</v>
          </cell>
          <cell r="CL71">
            <v>52.8489546647289</v>
          </cell>
          <cell r="CN71">
            <v>10</v>
          </cell>
          <cell r="CO71">
            <v>-1</v>
          </cell>
          <cell r="CQ71">
            <v>10.543862300000001</v>
          </cell>
          <cell r="CS71">
            <v>10</v>
          </cell>
          <cell r="CT71">
            <v>-1</v>
          </cell>
          <cell r="CU71">
            <v>0</v>
          </cell>
          <cell r="CV71">
            <v>0</v>
          </cell>
          <cell r="CX71">
            <v>10.543862300000001</v>
          </cell>
          <cell r="CZ71">
            <v>0</v>
          </cell>
          <cell r="DA71">
            <v>0</v>
          </cell>
          <cell r="DC71">
            <v>0</v>
          </cell>
          <cell r="DE71">
            <v>0</v>
          </cell>
          <cell r="DF71">
            <v>0</v>
          </cell>
          <cell r="DH71">
            <v>0</v>
          </cell>
          <cell r="DJ71">
            <v>22</v>
          </cell>
          <cell r="DK71">
            <v>0</v>
          </cell>
          <cell r="DM71">
            <v>21.956854530000001</v>
          </cell>
          <cell r="DO71">
            <v>21</v>
          </cell>
          <cell r="DP71">
            <v>0</v>
          </cell>
          <cell r="DR71">
            <v>20.628012158150302</v>
          </cell>
          <cell r="DT71">
            <v>958</v>
          </cell>
          <cell r="DU71">
            <v>3</v>
          </cell>
          <cell r="DW71">
            <v>955.4934325189821</v>
          </cell>
          <cell r="DY71">
            <v>1</v>
          </cell>
          <cell r="DZ71">
            <v>1</v>
          </cell>
          <cell r="EB71">
            <v>-6.5104353360436701E-5</v>
          </cell>
          <cell r="ED71">
            <v>0</v>
          </cell>
          <cell r="EE71">
            <v>0</v>
          </cell>
          <cell r="EG71">
            <v>0</v>
          </cell>
          <cell r="EI71">
            <v>14</v>
          </cell>
          <cell r="EJ71">
            <v>0</v>
          </cell>
          <cell r="EL71">
            <v>13.756599021482499</v>
          </cell>
          <cell r="EN71">
            <v>95</v>
          </cell>
          <cell r="EO71">
            <v>0</v>
          </cell>
          <cell r="EQ71">
            <v>95.479470771633004</v>
          </cell>
        </row>
        <row r="72">
          <cell r="C72" t="str">
            <v>25600TAllcustom2Allcustom3USD Total</v>
          </cell>
          <cell r="E72">
            <v>39</v>
          </cell>
          <cell r="H72">
            <v>38.765618938473999</v>
          </cell>
          <cell r="J72">
            <v>202</v>
          </cell>
          <cell r="M72">
            <v>202.38349378999999</v>
          </cell>
          <cell r="O72">
            <v>33</v>
          </cell>
          <cell r="R72">
            <v>33.143377020672105</v>
          </cell>
          <cell r="T72">
            <v>21</v>
          </cell>
          <cell r="W72">
            <v>20.847224986822003</v>
          </cell>
          <cell r="Y72">
            <v>12</v>
          </cell>
          <cell r="AB72">
            <v>12.3778580062845</v>
          </cell>
          <cell r="AD72">
            <v>0</v>
          </cell>
          <cell r="AG72">
            <v>2.89269506001642E-3</v>
          </cell>
          <cell r="AI72">
            <v>16</v>
          </cell>
          <cell r="AL72">
            <v>15.938392203269901</v>
          </cell>
          <cell r="AN72">
            <v>0</v>
          </cell>
          <cell r="AQ72">
            <v>0.106912330827442</v>
          </cell>
          <cell r="AS72">
            <v>9</v>
          </cell>
          <cell r="AV72">
            <v>8.6764790330339796</v>
          </cell>
          <cell r="AX72">
            <v>164</v>
          </cell>
          <cell r="BA72">
            <v>164.37377000000001</v>
          </cell>
          <cell r="BC72">
            <v>-182</v>
          </cell>
          <cell r="BE72">
            <v>1</v>
          </cell>
          <cell r="BH72">
            <v>0</v>
          </cell>
          <cell r="BI72">
            <v>-182.915242160562</v>
          </cell>
          <cell r="BK72">
            <v>314</v>
          </cell>
          <cell r="BM72">
            <v>0</v>
          </cell>
          <cell r="BN72">
            <v>313.70077684388201</v>
          </cell>
          <cell r="BP72">
            <v>0</v>
          </cell>
          <cell r="BS72">
            <v>0</v>
          </cell>
          <cell r="BU72">
            <v>0</v>
          </cell>
          <cell r="BV72">
            <v>0</v>
          </cell>
          <cell r="BW72">
            <v>314</v>
          </cell>
          <cell r="BY72">
            <v>323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0</v>
          </cell>
          <cell r="CL72">
            <v>0</v>
          </cell>
          <cell r="CN72">
            <v>1</v>
          </cell>
          <cell r="CQ72">
            <v>0.99883024644712892</v>
          </cell>
          <cell r="CS72">
            <v>1</v>
          </cell>
          <cell r="CU72">
            <v>0</v>
          </cell>
          <cell r="CX72">
            <v>0.99883024644712892</v>
          </cell>
          <cell r="CZ72">
            <v>0</v>
          </cell>
          <cell r="DC72">
            <v>0</v>
          </cell>
          <cell r="DE72">
            <v>0</v>
          </cell>
          <cell r="DH72">
            <v>0</v>
          </cell>
          <cell r="DJ72">
            <v>0</v>
          </cell>
          <cell r="DM72">
            <v>8.0319000000000007E-4</v>
          </cell>
          <cell r="DO72">
            <v>0</v>
          </cell>
          <cell r="DR72">
            <v>4.4900571240289802E-2</v>
          </cell>
          <cell r="DT72">
            <v>28</v>
          </cell>
          <cell r="DW72">
            <v>28.426055235441801</v>
          </cell>
          <cell r="DY72">
            <v>0</v>
          </cell>
          <cell r="EB72">
            <v>4.0330130400270503E-2</v>
          </cell>
          <cell r="ED72">
            <v>0</v>
          </cell>
          <cell r="EG72">
            <v>0</v>
          </cell>
          <cell r="EI72">
            <v>1</v>
          </cell>
          <cell r="EL72">
            <v>1.3198506166219099</v>
          </cell>
          <cell r="EN72">
            <v>5</v>
          </cell>
          <cell r="EQ72">
            <v>4.69605637182348</v>
          </cell>
        </row>
        <row r="73">
          <cell r="C73" t="str">
            <v>25700TAllcustom2Allcustom3USD Total</v>
          </cell>
          <cell r="E73">
            <v>0</v>
          </cell>
          <cell r="H73">
            <v>2.008091E-2</v>
          </cell>
          <cell r="J73">
            <v>33</v>
          </cell>
          <cell r="M73">
            <v>32.931142969999996</v>
          </cell>
          <cell r="O73">
            <v>7</v>
          </cell>
          <cell r="R73">
            <v>7.1399883817035503</v>
          </cell>
          <cell r="T73">
            <v>5</v>
          </cell>
          <cell r="W73">
            <v>5.3664007500000004</v>
          </cell>
          <cell r="Y73">
            <v>4</v>
          </cell>
          <cell r="AB73">
            <v>3.8024754398795197</v>
          </cell>
          <cell r="AD73">
            <v>3</v>
          </cell>
          <cell r="AG73">
            <v>3.25872034</v>
          </cell>
          <cell r="AI73">
            <v>0</v>
          </cell>
          <cell r="AL73">
            <v>0.34491546999999995</v>
          </cell>
          <cell r="AN73">
            <v>64</v>
          </cell>
          <cell r="AQ73">
            <v>64.046018818306706</v>
          </cell>
          <cell r="AS73">
            <v>0</v>
          </cell>
          <cell r="AV73">
            <v>0.24328346976040199</v>
          </cell>
          <cell r="AX73">
            <v>391</v>
          </cell>
          <cell r="BA73">
            <v>391.04563404000004</v>
          </cell>
          <cell r="BC73">
            <v>-347</v>
          </cell>
          <cell r="BE73">
            <v>1</v>
          </cell>
          <cell r="BH73">
            <v>0</v>
          </cell>
          <cell r="BI73">
            <v>-347.70223885821702</v>
          </cell>
          <cell r="BK73">
            <v>160</v>
          </cell>
          <cell r="BM73">
            <v>0</v>
          </cell>
          <cell r="BN73">
            <v>160.496421731433</v>
          </cell>
          <cell r="BP73">
            <v>0</v>
          </cell>
          <cell r="BS73">
            <v>0</v>
          </cell>
          <cell r="BU73">
            <v>0</v>
          </cell>
          <cell r="BV73">
            <v>0</v>
          </cell>
          <cell r="BW73">
            <v>160</v>
          </cell>
          <cell r="BY73">
            <v>116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I73">
            <v>6</v>
          </cell>
          <cell r="CL73">
            <v>6.44</v>
          </cell>
          <cell r="CN73">
            <v>0</v>
          </cell>
          <cell r="CQ73">
            <v>0</v>
          </cell>
          <cell r="CS73">
            <v>0</v>
          </cell>
          <cell r="CU73">
            <v>0</v>
          </cell>
          <cell r="CX73">
            <v>0</v>
          </cell>
          <cell r="CZ73">
            <v>0</v>
          </cell>
          <cell r="DC73">
            <v>0</v>
          </cell>
          <cell r="DE73">
            <v>0</v>
          </cell>
          <cell r="DH73">
            <v>0</v>
          </cell>
          <cell r="DJ73">
            <v>0</v>
          </cell>
          <cell r="DM73">
            <v>0</v>
          </cell>
          <cell r="DO73">
            <v>0</v>
          </cell>
          <cell r="DR73">
            <v>7.3458451800492694E-2</v>
          </cell>
          <cell r="DT73">
            <v>71</v>
          </cell>
          <cell r="DW73">
            <v>71.452130068186193</v>
          </cell>
          <cell r="DY73">
            <v>0</v>
          </cell>
          <cell r="EB73">
            <v>0</v>
          </cell>
          <cell r="ED73">
            <v>0</v>
          </cell>
          <cell r="EG73">
            <v>0</v>
          </cell>
          <cell r="EI73">
            <v>0</v>
          </cell>
          <cell r="EL73">
            <v>0</v>
          </cell>
          <cell r="EN73">
            <v>0</v>
          </cell>
          <cell r="EQ73">
            <v>0.16982501795990898</v>
          </cell>
        </row>
        <row r="74">
          <cell r="C74" t="str">
            <v>25800TAllcustom2Allcustom3USD Total</v>
          </cell>
          <cell r="E74">
            <v>3394</v>
          </cell>
          <cell r="H74">
            <v>3393.9650907263999</v>
          </cell>
          <cell r="J74">
            <v>2674</v>
          </cell>
          <cell r="M74">
            <v>2673.55907015</v>
          </cell>
          <cell r="O74">
            <v>1609</v>
          </cell>
          <cell r="R74">
            <v>1608.60948183234</v>
          </cell>
          <cell r="T74">
            <v>2782</v>
          </cell>
          <cell r="W74">
            <v>2782.2267502742502</v>
          </cell>
          <cell r="Y74">
            <v>240</v>
          </cell>
          <cell r="AB74">
            <v>239.58119938308201</v>
          </cell>
          <cell r="AD74">
            <v>280</v>
          </cell>
          <cell r="AG74">
            <v>280.24580338932003</v>
          </cell>
          <cell r="AI74">
            <v>363</v>
          </cell>
          <cell r="AL74">
            <v>363.47471839666304</v>
          </cell>
          <cell r="AN74">
            <v>292</v>
          </cell>
          <cell r="AQ74">
            <v>291.99356989720599</v>
          </cell>
          <cell r="AS74">
            <v>5557</v>
          </cell>
          <cell r="AV74">
            <v>5557.2386481536105</v>
          </cell>
          <cell r="AX74">
            <v>9780</v>
          </cell>
          <cell r="BA74">
            <v>9780.1576767390197</v>
          </cell>
          <cell r="BC74">
            <v>-21265</v>
          </cell>
          <cell r="BE74">
            <v>0</v>
          </cell>
          <cell r="BH74">
            <v>0</v>
          </cell>
          <cell r="BI74">
            <v>-21264.9591826713</v>
          </cell>
          <cell r="BK74">
            <v>5706</v>
          </cell>
          <cell r="BM74">
            <v>0</v>
          </cell>
          <cell r="BN74">
            <v>5706.0928262706002</v>
          </cell>
          <cell r="BP74">
            <v>0</v>
          </cell>
          <cell r="BQ74">
            <v>0</v>
          </cell>
          <cell r="BS74">
            <v>0</v>
          </cell>
          <cell r="BU74">
            <v>0</v>
          </cell>
          <cell r="BV74">
            <v>0</v>
          </cell>
          <cell r="BW74">
            <v>5706</v>
          </cell>
          <cell r="BY74">
            <v>11634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I74">
            <v>22</v>
          </cell>
          <cell r="CL74">
            <v>21.640116050626901</v>
          </cell>
          <cell r="CN74">
            <v>428</v>
          </cell>
          <cell r="CQ74">
            <v>427.516453442721</v>
          </cell>
          <cell r="CS74">
            <v>428</v>
          </cell>
          <cell r="CU74">
            <v>0</v>
          </cell>
          <cell r="CX74">
            <v>427.516453442721</v>
          </cell>
          <cell r="CZ74">
            <v>0</v>
          </cell>
          <cell r="DC74">
            <v>0</v>
          </cell>
          <cell r="DE74">
            <v>0</v>
          </cell>
          <cell r="DH74">
            <v>0</v>
          </cell>
          <cell r="DJ74">
            <v>4</v>
          </cell>
          <cell r="DM74">
            <v>4.02354653</v>
          </cell>
          <cell r="DO74">
            <v>1</v>
          </cell>
          <cell r="DR74">
            <v>0.79162731040689005</v>
          </cell>
          <cell r="DT74">
            <v>1175</v>
          </cell>
          <cell r="DW74">
            <v>1175.29529106627</v>
          </cell>
          <cell r="DY74">
            <v>43</v>
          </cell>
          <cell r="EB74">
            <v>43.400981757891202</v>
          </cell>
          <cell r="ED74">
            <v>4750</v>
          </cell>
          <cell r="EG74">
            <v>4750.3587061400003</v>
          </cell>
          <cell r="EI74">
            <v>25</v>
          </cell>
          <cell r="EL74">
            <v>24.913269745888599</v>
          </cell>
          <cell r="EN74">
            <v>148</v>
          </cell>
          <cell r="EQ74">
            <v>147.89715552779001</v>
          </cell>
        </row>
        <row r="75">
          <cell r="C75" t="str">
            <v>26100TAllcustom2Allcustom3USD Total</v>
          </cell>
          <cell r="E75">
            <v>137</v>
          </cell>
          <cell r="H75">
            <v>136.58021563851301</v>
          </cell>
          <cell r="J75">
            <v>186</v>
          </cell>
          <cell r="M75">
            <v>185.81181352000002</v>
          </cell>
          <cell r="O75">
            <v>103</v>
          </cell>
          <cell r="R75">
            <v>102.808213555751</v>
          </cell>
          <cell r="T75">
            <v>138</v>
          </cell>
          <cell r="W75">
            <v>138.29027533999999</v>
          </cell>
          <cell r="Y75">
            <v>6</v>
          </cell>
          <cell r="AB75">
            <v>5.9781289477426993</v>
          </cell>
          <cell r="AD75">
            <v>20</v>
          </cell>
          <cell r="AG75">
            <v>20.222845120000002</v>
          </cell>
          <cell r="AI75">
            <v>28</v>
          </cell>
          <cell r="AL75">
            <v>28.475359602693</v>
          </cell>
          <cell r="AN75">
            <v>7</v>
          </cell>
          <cell r="AQ75">
            <v>6.7855579499371101</v>
          </cell>
          <cell r="AS75">
            <v>11</v>
          </cell>
          <cell r="AV75">
            <v>11.2455555244374</v>
          </cell>
          <cell r="AX75">
            <v>60</v>
          </cell>
          <cell r="BA75">
            <v>59.5661594027615</v>
          </cell>
          <cell r="BC75">
            <v>-43</v>
          </cell>
          <cell r="BE75">
            <v>0</v>
          </cell>
          <cell r="BH75">
            <v>0</v>
          </cell>
          <cell r="BI75">
            <v>-42.866445922924896</v>
          </cell>
          <cell r="BK75">
            <v>653</v>
          </cell>
          <cell r="BM75">
            <v>0</v>
          </cell>
          <cell r="BN75">
            <v>652.89767867890998</v>
          </cell>
          <cell r="BP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653</v>
          </cell>
          <cell r="BY75">
            <v>625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0</v>
          </cell>
          <cell r="CL75">
            <v>0.41699999999999998</v>
          </cell>
          <cell r="CN75">
            <v>0</v>
          </cell>
          <cell r="CQ75">
            <v>0.26004238000000002</v>
          </cell>
          <cell r="CS75">
            <v>0</v>
          </cell>
          <cell r="CU75">
            <v>0</v>
          </cell>
          <cell r="CX75">
            <v>0.26004238000000002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1</v>
          </cell>
          <cell r="DM75">
            <v>1.3940582500000001</v>
          </cell>
          <cell r="DO75">
            <v>0</v>
          </cell>
          <cell r="DR75">
            <v>0.43456795777641499</v>
          </cell>
          <cell r="DT75">
            <v>61</v>
          </cell>
          <cell r="DW75">
            <v>61.461891620372803</v>
          </cell>
          <cell r="DY75">
            <v>0</v>
          </cell>
          <cell r="EB75">
            <v>0</v>
          </cell>
          <cell r="ED75">
            <v>0</v>
          </cell>
          <cell r="EG75">
            <v>0</v>
          </cell>
          <cell r="EI75">
            <v>1</v>
          </cell>
          <cell r="EL75">
            <v>1.10303071240253</v>
          </cell>
          <cell r="EN75">
            <v>7</v>
          </cell>
          <cell r="EQ75">
            <v>6.9715493811342295</v>
          </cell>
        </row>
        <row r="76">
          <cell r="C76" t="str">
            <v>26900TAllcustom2Allcustom3USD Total</v>
          </cell>
          <cell r="E76">
            <v>5544</v>
          </cell>
          <cell r="F76">
            <v>0</v>
          </cell>
          <cell r="G76">
            <v>0</v>
          </cell>
          <cell r="H76">
            <v>5543.2870761753675</v>
          </cell>
          <cell r="J76">
            <v>3648</v>
          </cell>
          <cell r="K76">
            <v>0</v>
          </cell>
          <cell r="L76">
            <v>0</v>
          </cell>
          <cell r="M76">
            <v>3647.83902777</v>
          </cell>
          <cell r="O76">
            <v>2154</v>
          </cell>
          <cell r="P76">
            <v>-1</v>
          </cell>
          <cell r="Q76">
            <v>0</v>
          </cell>
          <cell r="R76">
            <v>2154.2997279780006</v>
          </cell>
          <cell r="T76">
            <v>3390</v>
          </cell>
          <cell r="U76">
            <v>1</v>
          </cell>
          <cell r="V76">
            <v>0</v>
          </cell>
          <cell r="W76">
            <v>3389.4495984537793</v>
          </cell>
          <cell r="Y76">
            <v>395</v>
          </cell>
          <cell r="Z76">
            <v>0</v>
          </cell>
          <cell r="AA76">
            <v>0</v>
          </cell>
          <cell r="AB76">
            <v>395.15898733487666</v>
          </cell>
          <cell r="AD76">
            <v>425</v>
          </cell>
          <cell r="AE76">
            <v>0</v>
          </cell>
          <cell r="AF76">
            <v>0</v>
          </cell>
          <cell r="AG76">
            <v>425.43265127488002</v>
          </cell>
          <cell r="AI76">
            <v>1003</v>
          </cell>
          <cell r="AJ76">
            <v>0</v>
          </cell>
          <cell r="AK76">
            <v>0</v>
          </cell>
          <cell r="AL76">
            <v>1003.8229638825738</v>
          </cell>
          <cell r="AN76">
            <v>467</v>
          </cell>
          <cell r="AO76">
            <v>-2</v>
          </cell>
          <cell r="AP76">
            <v>0</v>
          </cell>
          <cell r="AQ76">
            <v>468.4783776926563</v>
          </cell>
          <cell r="AS76">
            <v>5780</v>
          </cell>
          <cell r="AT76">
            <v>0</v>
          </cell>
          <cell r="AU76">
            <v>0</v>
          </cell>
          <cell r="AV76">
            <v>5780.0699918167129</v>
          </cell>
          <cell r="AX76">
            <v>11058</v>
          </cell>
          <cell r="AY76">
            <v>0</v>
          </cell>
          <cell r="AZ76">
            <v>0</v>
          </cell>
          <cell r="BA76">
            <v>11058.332596652876</v>
          </cell>
          <cell r="BC76">
            <v>-22828</v>
          </cell>
          <cell r="BD76">
            <v>0</v>
          </cell>
          <cell r="BE76">
            <v>2</v>
          </cell>
          <cell r="BF76">
            <v>0</v>
          </cell>
          <cell r="BG76">
            <v>0</v>
          </cell>
          <cell r="BH76">
            <v>0</v>
          </cell>
          <cell r="BI76">
            <v>-22829.93449708178</v>
          </cell>
          <cell r="BK76">
            <v>11036</v>
          </cell>
          <cell r="BL76">
            <v>0</v>
          </cell>
          <cell r="BM76">
            <v>0</v>
          </cell>
          <cell r="BN76">
            <v>11036.236501949954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U76">
            <v>0</v>
          </cell>
          <cell r="BV76">
            <v>0</v>
          </cell>
          <cell r="BW76">
            <v>11036</v>
          </cell>
          <cell r="BY76">
            <v>17026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I76">
            <v>81</v>
          </cell>
          <cell r="CJ76">
            <v>0</v>
          </cell>
          <cell r="CK76">
            <v>0</v>
          </cell>
          <cell r="CL76">
            <v>81.346070715355808</v>
          </cell>
          <cell r="CN76">
            <v>439</v>
          </cell>
          <cell r="CO76">
            <v>-1</v>
          </cell>
          <cell r="CP76">
            <v>0</v>
          </cell>
          <cell r="CQ76">
            <v>439.31918836916816</v>
          </cell>
          <cell r="CS76">
            <v>439</v>
          </cell>
          <cell r="CT76">
            <v>-1</v>
          </cell>
          <cell r="CU76">
            <v>0</v>
          </cell>
          <cell r="CV76">
            <v>0</v>
          </cell>
          <cell r="CW76">
            <v>0</v>
          </cell>
          <cell r="CX76">
            <v>439.31918836916816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J76">
            <v>27</v>
          </cell>
          <cell r="DK76">
            <v>0</v>
          </cell>
          <cell r="DL76">
            <v>0</v>
          </cell>
          <cell r="DM76">
            <v>27.375262500000002</v>
          </cell>
          <cell r="DO76">
            <v>22</v>
          </cell>
          <cell r="DP76">
            <v>0</v>
          </cell>
          <cell r="DQ76">
            <v>0</v>
          </cell>
          <cell r="DR76">
            <v>21.972566449374394</v>
          </cell>
          <cell r="DT76">
            <v>2293</v>
          </cell>
          <cell r="DU76">
            <v>3</v>
          </cell>
          <cell r="DV76">
            <v>0</v>
          </cell>
          <cell r="DW76">
            <v>2292.1288005092529</v>
          </cell>
          <cell r="DY76">
            <v>44</v>
          </cell>
          <cell r="DZ76">
            <v>1</v>
          </cell>
          <cell r="EA76">
            <v>0</v>
          </cell>
          <cell r="EB76">
            <v>43.441246783938112</v>
          </cell>
          <cell r="ED76">
            <v>4750</v>
          </cell>
          <cell r="EE76">
            <v>0</v>
          </cell>
          <cell r="EF76">
            <v>0</v>
          </cell>
          <cell r="EG76">
            <v>4750.3587061400003</v>
          </cell>
          <cell r="EI76">
            <v>41</v>
          </cell>
          <cell r="EJ76">
            <v>0</v>
          </cell>
          <cell r="EK76">
            <v>0</v>
          </cell>
          <cell r="EL76">
            <v>41.092750096395534</v>
          </cell>
          <cell r="EN76">
            <v>255</v>
          </cell>
          <cell r="EO76">
            <v>0</v>
          </cell>
          <cell r="EP76">
            <v>0</v>
          </cell>
          <cell r="EQ76">
            <v>255.2140570703406</v>
          </cell>
        </row>
        <row r="78">
          <cell r="C78" t="str">
            <v>27010Allcustom2Allcustom3USD Total</v>
          </cell>
          <cell r="E78">
            <v>2</v>
          </cell>
          <cell r="H78">
            <v>1.9648295077154201</v>
          </cell>
          <cell r="J78">
            <v>0</v>
          </cell>
          <cell r="M78">
            <v>0</v>
          </cell>
          <cell r="O78">
            <v>10</v>
          </cell>
          <cell r="R78">
            <v>10.130692810000001</v>
          </cell>
          <cell r="T78">
            <v>0</v>
          </cell>
          <cell r="W78">
            <v>0</v>
          </cell>
          <cell r="Y78">
            <v>0</v>
          </cell>
          <cell r="AB78">
            <v>0</v>
          </cell>
          <cell r="AD78">
            <v>0</v>
          </cell>
          <cell r="AG78">
            <v>0</v>
          </cell>
          <cell r="AI78">
            <v>0</v>
          </cell>
          <cell r="AL78">
            <v>8.7642884789318701E-3</v>
          </cell>
          <cell r="AN78">
            <v>0</v>
          </cell>
          <cell r="AQ78">
            <v>0</v>
          </cell>
          <cell r="AS78">
            <v>0</v>
          </cell>
          <cell r="AV78">
            <v>6.0495195600405803E-2</v>
          </cell>
          <cell r="AX78">
            <v>783</v>
          </cell>
          <cell r="BA78">
            <v>782.53635612000005</v>
          </cell>
          <cell r="BC78">
            <v>0</v>
          </cell>
          <cell r="BE78">
            <v>0</v>
          </cell>
          <cell r="BH78">
            <v>0</v>
          </cell>
          <cell r="BI78">
            <v>0</v>
          </cell>
          <cell r="BK78">
            <v>795</v>
          </cell>
          <cell r="BM78">
            <v>0</v>
          </cell>
          <cell r="BN78">
            <v>794.70113792179507</v>
          </cell>
          <cell r="BP78">
            <v>0</v>
          </cell>
          <cell r="BS78">
            <v>0</v>
          </cell>
          <cell r="BU78">
            <v>0</v>
          </cell>
          <cell r="BV78">
            <v>0</v>
          </cell>
          <cell r="BW78">
            <v>795</v>
          </cell>
          <cell r="BY78">
            <v>12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I78">
            <v>0</v>
          </cell>
          <cell r="CL78">
            <v>0</v>
          </cell>
          <cell r="CN78">
            <v>0</v>
          </cell>
          <cell r="CQ78">
            <v>0</v>
          </cell>
          <cell r="CS78">
            <v>0</v>
          </cell>
          <cell r="CU78">
            <v>0</v>
          </cell>
          <cell r="CX78">
            <v>0</v>
          </cell>
          <cell r="CZ78">
            <v>0</v>
          </cell>
          <cell r="DC78">
            <v>0</v>
          </cell>
          <cell r="DE78">
            <v>0</v>
          </cell>
          <cell r="DH78">
            <v>0</v>
          </cell>
          <cell r="DJ78">
            <v>0</v>
          </cell>
          <cell r="DM78">
            <v>0</v>
          </cell>
          <cell r="DO78">
            <v>0</v>
          </cell>
          <cell r="DR78">
            <v>0</v>
          </cell>
          <cell r="DT78">
            <v>0</v>
          </cell>
          <cell r="DW78">
            <v>8.7642884789318701E-3</v>
          </cell>
          <cell r="DY78">
            <v>0</v>
          </cell>
          <cell r="EB78">
            <v>6.0495195600405803E-2</v>
          </cell>
          <cell r="ED78">
            <v>0</v>
          </cell>
          <cell r="EG78">
            <v>0</v>
          </cell>
          <cell r="EI78">
            <v>0</v>
          </cell>
          <cell r="EL78">
            <v>0</v>
          </cell>
          <cell r="EN78">
            <v>0</v>
          </cell>
          <cell r="EQ78">
            <v>0</v>
          </cell>
        </row>
        <row r="79">
          <cell r="C79" t="str">
            <v>27200TAllcustom2Allcustom3USD Total</v>
          </cell>
          <cell r="E79">
            <v>579</v>
          </cell>
          <cell r="H79">
            <v>579.277037371745</v>
          </cell>
          <cell r="J79">
            <v>95</v>
          </cell>
          <cell r="M79">
            <v>95.231689060000008</v>
          </cell>
          <cell r="O79">
            <v>555</v>
          </cell>
          <cell r="R79">
            <v>554.75730122470202</v>
          </cell>
          <cell r="T79">
            <v>43</v>
          </cell>
          <cell r="W79">
            <v>43.235154956068705</v>
          </cell>
          <cell r="Y79">
            <v>19</v>
          </cell>
          <cell r="AB79">
            <v>18.726174068069998</v>
          </cell>
          <cell r="AD79">
            <v>60</v>
          </cell>
          <cell r="AG79">
            <v>60.336480899999998</v>
          </cell>
          <cell r="AI79">
            <v>124</v>
          </cell>
          <cell r="AL79">
            <v>124.38284636864901</v>
          </cell>
          <cell r="AN79">
            <v>30</v>
          </cell>
          <cell r="AQ79">
            <v>29.923945205987</v>
          </cell>
          <cell r="AS79">
            <v>25</v>
          </cell>
          <cell r="AV79">
            <v>24.5106419689332</v>
          </cell>
          <cell r="AX79">
            <v>1547</v>
          </cell>
          <cell r="BA79">
            <v>1547.4322036712001</v>
          </cell>
          <cell r="BC79">
            <v>1</v>
          </cell>
          <cell r="BE79">
            <v>1</v>
          </cell>
          <cell r="BH79">
            <v>0</v>
          </cell>
          <cell r="BI79">
            <v>0</v>
          </cell>
          <cell r="BK79">
            <v>3078</v>
          </cell>
          <cell r="BM79">
            <v>0</v>
          </cell>
          <cell r="BN79">
            <v>3077.81347479535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3078</v>
          </cell>
          <cell r="BY79">
            <v>1505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0</v>
          </cell>
          <cell r="CL79">
            <v>0</v>
          </cell>
          <cell r="CN79">
            <v>7</v>
          </cell>
          <cell r="CQ79">
            <v>6.80202650000001</v>
          </cell>
          <cell r="CS79">
            <v>7</v>
          </cell>
          <cell r="CU79">
            <v>0</v>
          </cell>
          <cell r="CX79">
            <v>6.80202650000001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1</v>
          </cell>
          <cell r="DR79">
            <v>1.24897740028278</v>
          </cell>
          <cell r="DT79">
            <v>233</v>
          </cell>
          <cell r="DW79">
            <v>233.36944654270602</v>
          </cell>
          <cell r="DY79">
            <v>0</v>
          </cell>
          <cell r="EB79">
            <v>0</v>
          </cell>
          <cell r="ED79">
            <v>0</v>
          </cell>
          <cell r="EG79">
            <v>0</v>
          </cell>
          <cell r="EI79">
            <v>2</v>
          </cell>
          <cell r="EL79">
            <v>1.8891596579263001</v>
          </cell>
          <cell r="EN79">
            <v>13</v>
          </cell>
          <cell r="EQ79">
            <v>12.607875599983799</v>
          </cell>
        </row>
        <row r="81">
          <cell r="C81" t="str">
            <v>27300TAllcustom2Allcustom3USD Total</v>
          </cell>
          <cell r="E81">
            <v>11</v>
          </cell>
          <cell r="H81">
            <v>11.378821759999999</v>
          </cell>
          <cell r="J81">
            <v>0</v>
          </cell>
          <cell r="M81">
            <v>0</v>
          </cell>
          <cell r="O81">
            <v>47</v>
          </cell>
          <cell r="R81">
            <v>47.120513826422105</v>
          </cell>
          <cell r="T81">
            <v>0</v>
          </cell>
          <cell r="W81">
            <v>0</v>
          </cell>
          <cell r="Y81">
            <v>13</v>
          </cell>
          <cell r="AB81">
            <v>13.219631799238101</v>
          </cell>
          <cell r="AD81">
            <v>80</v>
          </cell>
          <cell r="AG81">
            <v>80.003687639999995</v>
          </cell>
          <cell r="AI81">
            <v>9</v>
          </cell>
          <cell r="AL81">
            <v>8.5096459140178098</v>
          </cell>
          <cell r="AN81">
            <v>0</v>
          </cell>
          <cell r="AQ81">
            <v>0</v>
          </cell>
          <cell r="AS81">
            <v>0</v>
          </cell>
          <cell r="AV81">
            <v>0.266899041541791</v>
          </cell>
          <cell r="AX81">
            <v>0</v>
          </cell>
          <cell r="BA81">
            <v>0</v>
          </cell>
          <cell r="BC81">
            <v>0</v>
          </cell>
          <cell r="BE81">
            <v>0</v>
          </cell>
          <cell r="BH81">
            <v>0</v>
          </cell>
          <cell r="BI81">
            <v>0</v>
          </cell>
          <cell r="BK81">
            <v>160</v>
          </cell>
          <cell r="BL81">
            <v>0</v>
          </cell>
          <cell r="BM81">
            <v>0</v>
          </cell>
          <cell r="BN81">
            <v>160.49919998122002</v>
          </cell>
          <cell r="BP81">
            <v>0</v>
          </cell>
          <cell r="BS81">
            <v>0</v>
          </cell>
          <cell r="BU81">
            <v>0</v>
          </cell>
          <cell r="BV81">
            <v>0</v>
          </cell>
          <cell r="BW81">
            <v>160</v>
          </cell>
          <cell r="BY81">
            <v>160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I81">
            <v>0</v>
          </cell>
          <cell r="CL81">
            <v>0</v>
          </cell>
          <cell r="CN81">
            <v>0</v>
          </cell>
          <cell r="CQ81">
            <v>0</v>
          </cell>
          <cell r="CS81">
            <v>0</v>
          </cell>
          <cell r="CU81">
            <v>0</v>
          </cell>
          <cell r="CX81">
            <v>0</v>
          </cell>
          <cell r="CZ81">
            <v>0</v>
          </cell>
          <cell r="DC81">
            <v>0</v>
          </cell>
          <cell r="DE81">
            <v>0</v>
          </cell>
          <cell r="DH81">
            <v>0</v>
          </cell>
          <cell r="DJ81">
            <v>0</v>
          </cell>
          <cell r="DM81">
            <v>0</v>
          </cell>
          <cell r="DO81">
            <v>0</v>
          </cell>
          <cell r="DR81">
            <v>0</v>
          </cell>
          <cell r="DT81">
            <v>102</v>
          </cell>
          <cell r="DW81">
            <v>101.73296535325601</v>
          </cell>
          <cell r="DY81">
            <v>0</v>
          </cell>
          <cell r="EB81">
            <v>0</v>
          </cell>
          <cell r="ED81">
            <v>0</v>
          </cell>
          <cell r="EG81">
            <v>0</v>
          </cell>
          <cell r="EI81">
            <v>0</v>
          </cell>
          <cell r="EL81">
            <v>0</v>
          </cell>
          <cell r="EN81">
            <v>0</v>
          </cell>
          <cell r="EQ81">
            <v>0</v>
          </cell>
        </row>
        <row r="82">
          <cell r="C82" t="str">
            <v>28900TAllcustom2Allcustom3USD Total</v>
          </cell>
          <cell r="E82">
            <v>6515</v>
          </cell>
          <cell r="F82">
            <v>0</v>
          </cell>
          <cell r="G82">
            <v>0</v>
          </cell>
          <cell r="H82">
            <v>6515.3424639937539</v>
          </cell>
          <cell r="J82">
            <v>4083</v>
          </cell>
          <cell r="K82">
            <v>0</v>
          </cell>
          <cell r="L82">
            <v>0</v>
          </cell>
          <cell r="M82">
            <v>4082.99275777</v>
          </cell>
          <cell r="O82">
            <v>2845</v>
          </cell>
          <cell r="P82">
            <v>-1</v>
          </cell>
          <cell r="Q82">
            <v>0</v>
          </cell>
          <cell r="R82">
            <v>2845.1193068420434</v>
          </cell>
          <cell r="T82">
            <v>3463</v>
          </cell>
          <cell r="U82">
            <v>1</v>
          </cell>
          <cell r="V82">
            <v>0</v>
          </cell>
          <cell r="W82">
            <v>3463.04058461454</v>
          </cell>
          <cell r="Y82">
            <v>443</v>
          </cell>
          <cell r="Z82">
            <v>0</v>
          </cell>
          <cell r="AA82">
            <v>0</v>
          </cell>
          <cell r="AB82">
            <v>442.69824815213161</v>
          </cell>
          <cell r="AD82">
            <v>587</v>
          </cell>
          <cell r="AE82">
            <v>0</v>
          </cell>
          <cell r="AF82">
            <v>0</v>
          </cell>
          <cell r="AG82">
            <v>587.57727284487999</v>
          </cell>
          <cell r="AI82">
            <v>1136</v>
          </cell>
          <cell r="AJ82">
            <v>0</v>
          </cell>
          <cell r="AK82">
            <v>0</v>
          </cell>
          <cell r="AL82">
            <v>1136.941694720442</v>
          </cell>
          <cell r="AN82">
            <v>506</v>
          </cell>
          <cell r="AO82">
            <v>-2</v>
          </cell>
          <cell r="AP82">
            <v>0</v>
          </cell>
          <cell r="AQ82">
            <v>506.93705078306772</v>
          </cell>
          <cell r="AS82">
            <v>5954</v>
          </cell>
          <cell r="AT82">
            <v>0</v>
          </cell>
          <cell r="AU82">
            <v>0</v>
          </cell>
          <cell r="AV82">
            <v>5953.6477091677434</v>
          </cell>
          <cell r="AX82">
            <v>13398</v>
          </cell>
          <cell r="AY82">
            <v>0</v>
          </cell>
          <cell r="AZ82">
            <v>0</v>
          </cell>
          <cell r="BA82">
            <v>13398.434991687202</v>
          </cell>
          <cell r="BC82">
            <v>-22827</v>
          </cell>
          <cell r="BD82">
            <v>0</v>
          </cell>
          <cell r="BE82">
            <v>3</v>
          </cell>
          <cell r="BF82">
            <v>0</v>
          </cell>
          <cell r="BG82">
            <v>0</v>
          </cell>
          <cell r="BH82">
            <v>0</v>
          </cell>
          <cell r="BI82">
            <v>-22829.93449708178</v>
          </cell>
          <cell r="BK82">
            <v>16103</v>
          </cell>
          <cell r="BL82">
            <v>0</v>
          </cell>
          <cell r="BM82">
            <v>0</v>
          </cell>
          <cell r="BN82">
            <v>16102.797583494028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0</v>
          </cell>
          <cell r="BV82">
            <v>0</v>
          </cell>
          <cell r="BW82">
            <v>16103</v>
          </cell>
          <cell r="BY82">
            <v>19578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86</v>
          </cell>
          <cell r="CJ82">
            <v>0</v>
          </cell>
          <cell r="CK82">
            <v>0</v>
          </cell>
          <cell r="CL82">
            <v>86.199905958482333</v>
          </cell>
          <cell r="CN82">
            <v>446</v>
          </cell>
          <cell r="CO82">
            <v>-1</v>
          </cell>
          <cell r="CP82">
            <v>0</v>
          </cell>
          <cell r="CQ82">
            <v>446.12121487916818</v>
          </cell>
          <cell r="CS82">
            <v>446</v>
          </cell>
          <cell r="CT82">
            <v>-1</v>
          </cell>
          <cell r="CU82">
            <v>0</v>
          </cell>
          <cell r="CV82">
            <v>0</v>
          </cell>
          <cell r="CW82">
            <v>0</v>
          </cell>
          <cell r="CX82">
            <v>446.12121487916818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J82">
            <v>27</v>
          </cell>
          <cell r="DK82">
            <v>0</v>
          </cell>
          <cell r="DL82">
            <v>0</v>
          </cell>
          <cell r="DM82">
            <v>27.375262500000002</v>
          </cell>
          <cell r="DO82">
            <v>24</v>
          </cell>
          <cell r="DP82">
            <v>0</v>
          </cell>
          <cell r="DQ82">
            <v>0</v>
          </cell>
          <cell r="DR82">
            <v>24.035546604482494</v>
          </cell>
          <cell r="DT82">
            <v>2674</v>
          </cell>
          <cell r="DU82">
            <v>3</v>
          </cell>
          <cell r="DV82">
            <v>0</v>
          </cell>
          <cell r="DW82">
            <v>2673.3900868247879</v>
          </cell>
          <cell r="DY82">
            <v>44</v>
          </cell>
          <cell r="DZ82">
            <v>1</v>
          </cell>
          <cell r="EA82">
            <v>0</v>
          </cell>
          <cell r="EB82">
            <v>43.501741979538515</v>
          </cell>
          <cell r="ED82">
            <v>4750</v>
          </cell>
          <cell r="EE82">
            <v>0</v>
          </cell>
          <cell r="EF82">
            <v>0</v>
          </cell>
          <cell r="EG82">
            <v>4750.3587061400003</v>
          </cell>
          <cell r="EI82">
            <v>43</v>
          </cell>
          <cell r="EJ82">
            <v>0</v>
          </cell>
          <cell r="EK82">
            <v>0</v>
          </cell>
          <cell r="EL82">
            <v>43.012877533022042</v>
          </cell>
          <cell r="EN82">
            <v>401</v>
          </cell>
          <cell r="EO82">
            <v>0</v>
          </cell>
          <cell r="EP82">
            <v>0</v>
          </cell>
          <cell r="EQ82">
            <v>400.73857070515635</v>
          </cell>
        </row>
        <row r="83">
          <cell r="C83" t="str">
            <v>29900TAllcustom2Allcustom3USD Total</v>
          </cell>
          <cell r="E83">
            <v>28169</v>
          </cell>
          <cell r="F83">
            <v>0</v>
          </cell>
          <cell r="G83">
            <v>0</v>
          </cell>
          <cell r="H83">
            <v>28169.324612047898</v>
          </cell>
          <cell r="J83">
            <v>14021</v>
          </cell>
          <cell r="K83">
            <v>0</v>
          </cell>
          <cell r="L83">
            <v>0</v>
          </cell>
          <cell r="M83">
            <v>14021.068931849999</v>
          </cell>
          <cell r="O83">
            <v>9137</v>
          </cell>
          <cell r="P83">
            <v>-1</v>
          </cell>
          <cell r="Q83">
            <v>0</v>
          </cell>
          <cell r="R83">
            <v>9136.7149830458166</v>
          </cell>
          <cell r="T83">
            <v>11708</v>
          </cell>
          <cell r="U83">
            <v>0</v>
          </cell>
          <cell r="V83">
            <v>0</v>
          </cell>
          <cell r="W83">
            <v>11708.093049308878</v>
          </cell>
          <cell r="Y83">
            <v>2162</v>
          </cell>
          <cell r="Z83">
            <v>-1</v>
          </cell>
          <cell r="AA83">
            <v>0</v>
          </cell>
          <cell r="AB83">
            <v>2162.1570363589321</v>
          </cell>
          <cell r="AD83">
            <v>2154</v>
          </cell>
          <cell r="AE83">
            <v>-1</v>
          </cell>
          <cell r="AF83">
            <v>0</v>
          </cell>
          <cell r="AG83">
            <v>2154.470246337828</v>
          </cell>
          <cell r="AI83">
            <v>1408</v>
          </cell>
          <cell r="AJ83">
            <v>0</v>
          </cell>
          <cell r="AK83">
            <v>0</v>
          </cell>
          <cell r="AL83">
            <v>1408.4902248672424</v>
          </cell>
          <cell r="AN83">
            <v>1638</v>
          </cell>
          <cell r="AO83">
            <v>-2</v>
          </cell>
          <cell r="AP83">
            <v>0</v>
          </cell>
          <cell r="AQ83">
            <v>1638.4587867933594</v>
          </cell>
          <cell r="AS83">
            <v>7211</v>
          </cell>
          <cell r="AT83">
            <v>-2</v>
          </cell>
          <cell r="AU83">
            <v>0</v>
          </cell>
          <cell r="AV83">
            <v>7210.9947397119386</v>
          </cell>
          <cell r="AX83">
            <v>17454</v>
          </cell>
          <cell r="AY83">
            <v>1</v>
          </cell>
          <cell r="AZ83">
            <v>0</v>
          </cell>
          <cell r="BA83">
            <v>17454.393623650503</v>
          </cell>
          <cell r="BC83">
            <v>-26061</v>
          </cell>
          <cell r="BD83">
            <v>1</v>
          </cell>
          <cell r="BE83">
            <v>2</v>
          </cell>
          <cell r="BF83">
            <v>1</v>
          </cell>
          <cell r="BG83">
            <v>0</v>
          </cell>
          <cell r="BH83">
            <v>0</v>
          </cell>
          <cell r="BI83">
            <v>-26063.532701353506</v>
          </cell>
          <cell r="BK83">
            <v>69001</v>
          </cell>
          <cell r="BL83">
            <v>1</v>
          </cell>
          <cell r="BM83">
            <v>0</v>
          </cell>
          <cell r="BN83">
            <v>69000.633532618813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1</v>
          </cell>
          <cell r="BV83">
            <v>0</v>
          </cell>
          <cell r="BW83">
            <v>69001</v>
          </cell>
          <cell r="BY83">
            <v>70397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I83">
            <v>88</v>
          </cell>
          <cell r="CJ83">
            <v>1</v>
          </cell>
          <cell r="CK83">
            <v>0</v>
          </cell>
          <cell r="CL83">
            <v>88.025535918482333</v>
          </cell>
          <cell r="CN83">
            <v>457</v>
          </cell>
          <cell r="CO83">
            <v>-1</v>
          </cell>
          <cell r="CP83">
            <v>0</v>
          </cell>
          <cell r="CQ83">
            <v>457.2205713685841</v>
          </cell>
          <cell r="CS83">
            <v>457</v>
          </cell>
          <cell r="CT83">
            <v>-1</v>
          </cell>
          <cell r="CU83">
            <v>0</v>
          </cell>
          <cell r="CV83">
            <v>0</v>
          </cell>
          <cell r="CW83">
            <v>0</v>
          </cell>
          <cell r="CX83">
            <v>457.2205713685841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J83">
            <v>357</v>
          </cell>
          <cell r="DK83">
            <v>0</v>
          </cell>
          <cell r="DL83">
            <v>0</v>
          </cell>
          <cell r="DM83">
            <v>357.055946540783</v>
          </cell>
          <cell r="DO83">
            <v>453</v>
          </cell>
          <cell r="DP83">
            <v>-1</v>
          </cell>
          <cell r="DQ83">
            <v>0</v>
          </cell>
          <cell r="DR83">
            <v>453.20649680331616</v>
          </cell>
          <cell r="DT83">
            <v>7363</v>
          </cell>
          <cell r="DU83">
            <v>2</v>
          </cell>
          <cell r="DV83">
            <v>0</v>
          </cell>
          <cell r="DW83">
            <v>7362.8121146816229</v>
          </cell>
          <cell r="DY83">
            <v>44</v>
          </cell>
          <cell r="DZ83">
            <v>1</v>
          </cell>
          <cell r="EA83">
            <v>0</v>
          </cell>
          <cell r="EB83">
            <v>43.695758713999815</v>
          </cell>
          <cell r="ED83">
            <v>4750</v>
          </cell>
          <cell r="EE83">
            <v>0</v>
          </cell>
          <cell r="EF83">
            <v>0</v>
          </cell>
          <cell r="EG83">
            <v>4750.3587061400003</v>
          </cell>
          <cell r="EI83">
            <v>100</v>
          </cell>
          <cell r="EJ83">
            <v>1</v>
          </cell>
          <cell r="EK83">
            <v>0</v>
          </cell>
          <cell r="EL83">
            <v>99.550876142825985</v>
          </cell>
          <cell r="EN83">
            <v>702</v>
          </cell>
          <cell r="EO83">
            <v>-1</v>
          </cell>
          <cell r="EP83">
            <v>0</v>
          </cell>
          <cell r="EQ83">
            <v>702.22549860263791</v>
          </cell>
        </row>
        <row r="89">
          <cell r="C89" t="str">
            <v>30900TAllcustom2Allcustom3USD Total</v>
          </cell>
          <cell r="E89">
            <v>18186</v>
          </cell>
          <cell r="F89">
            <v>0</v>
          </cell>
          <cell r="H89">
            <v>18186.322312636501</v>
          </cell>
          <cell r="J89">
            <v>7233</v>
          </cell>
          <cell r="K89">
            <v>0</v>
          </cell>
          <cell r="M89">
            <v>7232.6225861685998</v>
          </cell>
          <cell r="O89">
            <v>5484</v>
          </cell>
          <cell r="P89">
            <v>0</v>
          </cell>
          <cell r="R89">
            <v>5484.3134904862</v>
          </cell>
          <cell r="T89">
            <v>4754</v>
          </cell>
          <cell r="U89">
            <v>0</v>
          </cell>
          <cell r="W89">
            <v>4753.9483705570501</v>
          </cell>
          <cell r="Y89">
            <v>959</v>
          </cell>
          <cell r="Z89">
            <v>0</v>
          </cell>
          <cell r="AB89">
            <v>958.69083128214504</v>
          </cell>
          <cell r="AD89">
            <v>1616</v>
          </cell>
          <cell r="AE89">
            <v>0</v>
          </cell>
          <cell r="AG89">
            <v>1615.7733383874499</v>
          </cell>
          <cell r="AI89">
            <v>297</v>
          </cell>
          <cell r="AJ89">
            <v>0</v>
          </cell>
          <cell r="AL89">
            <v>296.71814654329802</v>
          </cell>
          <cell r="AN89">
            <v>387</v>
          </cell>
          <cell r="AO89">
            <v>0</v>
          </cell>
          <cell r="AQ89">
            <v>387.41555373879999</v>
          </cell>
          <cell r="AS89">
            <v>6143</v>
          </cell>
          <cell r="AT89">
            <v>0</v>
          </cell>
          <cell r="AV89">
            <v>6142.7965446150401</v>
          </cell>
          <cell r="AX89">
            <v>-8764</v>
          </cell>
          <cell r="AY89">
            <v>0</v>
          </cell>
          <cell r="BA89">
            <v>-8763.708819744119</v>
          </cell>
          <cell r="BC89">
            <v>-46</v>
          </cell>
          <cell r="BD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-46.159226507921396</v>
          </cell>
          <cell r="BK89">
            <v>36249</v>
          </cell>
          <cell r="BL89">
            <v>0</v>
          </cell>
          <cell r="BM89">
            <v>0</v>
          </cell>
          <cell r="BN89">
            <v>36248.733128163003</v>
          </cell>
          <cell r="BP89">
            <v>0</v>
          </cell>
          <cell r="BQ89">
            <v>0</v>
          </cell>
          <cell r="BS89">
            <v>0</v>
          </cell>
          <cell r="BU89">
            <v>0</v>
          </cell>
          <cell r="BV89">
            <v>0</v>
          </cell>
          <cell r="BW89">
            <v>36249</v>
          </cell>
          <cell r="BY89">
            <v>38916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I89">
            <v>-351</v>
          </cell>
          <cell r="CJ89">
            <v>0</v>
          </cell>
          <cell r="CL89">
            <v>-350.61675623479499</v>
          </cell>
          <cell r="CN89">
            <v>434</v>
          </cell>
          <cell r="CO89">
            <v>0</v>
          </cell>
          <cell r="CQ89">
            <v>434.444908769633</v>
          </cell>
          <cell r="CS89">
            <v>434</v>
          </cell>
          <cell r="CT89">
            <v>0</v>
          </cell>
          <cell r="CU89">
            <v>0</v>
          </cell>
          <cell r="CV89">
            <v>0</v>
          </cell>
          <cell r="CX89">
            <v>434.444908769633</v>
          </cell>
          <cell r="CZ89">
            <v>0</v>
          </cell>
          <cell r="DA89">
            <v>0</v>
          </cell>
          <cell r="DC89">
            <v>0</v>
          </cell>
          <cell r="DE89">
            <v>0</v>
          </cell>
          <cell r="DF89">
            <v>0</v>
          </cell>
          <cell r="DH89">
            <v>0</v>
          </cell>
          <cell r="DJ89">
            <v>331</v>
          </cell>
          <cell r="DK89">
            <v>0</v>
          </cell>
          <cell r="DM89">
            <v>330.98995624278302</v>
          </cell>
          <cell r="DO89">
            <v>147</v>
          </cell>
          <cell r="DP89">
            <v>0</v>
          </cell>
          <cell r="DR89">
            <v>147.22720388658101</v>
          </cell>
          <cell r="DT89">
            <v>3259</v>
          </cell>
          <cell r="DU89">
            <v>0</v>
          </cell>
          <cell r="DW89">
            <v>3258.59786995169</v>
          </cell>
          <cell r="DY89">
            <v>41</v>
          </cell>
          <cell r="DZ89">
            <v>0</v>
          </cell>
          <cell r="EB89">
            <v>40.554106660172003</v>
          </cell>
          <cell r="ED89">
            <v>4750</v>
          </cell>
          <cell r="EE89">
            <v>0</v>
          </cell>
          <cell r="EG89">
            <v>4749.7982930200005</v>
          </cell>
          <cell r="EI89">
            <v>31</v>
          </cell>
          <cell r="EJ89">
            <v>0</v>
          </cell>
          <cell r="EL89">
            <v>31.148052311709698</v>
          </cell>
          <cell r="EN89">
            <v>237</v>
          </cell>
          <cell r="EO89">
            <v>0</v>
          </cell>
          <cell r="EQ89">
            <v>236.76180688720302</v>
          </cell>
        </row>
        <row r="90">
          <cell r="CA90">
            <v>0</v>
          </cell>
          <cell r="CB90">
            <v>0</v>
          </cell>
          <cell r="CC90">
            <v>0</v>
          </cell>
          <cell r="CE90">
            <v>0</v>
          </cell>
        </row>
        <row r="91">
          <cell r="E91">
            <v>18186</v>
          </cell>
          <cell r="F91">
            <v>0</v>
          </cell>
          <cell r="G91">
            <v>0</v>
          </cell>
          <cell r="H91">
            <v>18186.322312636501</v>
          </cell>
          <cell r="J91">
            <v>7233</v>
          </cell>
          <cell r="K91">
            <v>0</v>
          </cell>
          <cell r="L91">
            <v>0</v>
          </cell>
          <cell r="M91">
            <v>7232.6225861685998</v>
          </cell>
          <cell r="O91">
            <v>5484</v>
          </cell>
          <cell r="P91">
            <v>0</v>
          </cell>
          <cell r="Q91">
            <v>0</v>
          </cell>
          <cell r="R91">
            <v>5484.3134904862</v>
          </cell>
          <cell r="T91">
            <v>4754</v>
          </cell>
          <cell r="U91">
            <v>0</v>
          </cell>
          <cell r="V91">
            <v>0</v>
          </cell>
          <cell r="W91">
            <v>4753.9483705570501</v>
          </cell>
          <cell r="Y91">
            <v>959</v>
          </cell>
          <cell r="Z91">
            <v>0</v>
          </cell>
          <cell r="AA91">
            <v>0</v>
          </cell>
          <cell r="AB91">
            <v>958.69083128214504</v>
          </cell>
          <cell r="AD91">
            <v>1616</v>
          </cell>
          <cell r="AE91">
            <v>0</v>
          </cell>
          <cell r="AF91">
            <v>0</v>
          </cell>
          <cell r="AG91">
            <v>1615.7733383874499</v>
          </cell>
          <cell r="AI91">
            <v>297</v>
          </cell>
          <cell r="AJ91">
            <v>0</v>
          </cell>
          <cell r="AK91">
            <v>0</v>
          </cell>
          <cell r="AL91">
            <v>296.71814654329802</v>
          </cell>
          <cell r="AN91">
            <v>387</v>
          </cell>
          <cell r="AO91">
            <v>0</v>
          </cell>
          <cell r="AP91">
            <v>0</v>
          </cell>
          <cell r="AQ91">
            <v>387.41555373879999</v>
          </cell>
          <cell r="AS91">
            <v>6143</v>
          </cell>
          <cell r="AT91">
            <v>0</v>
          </cell>
          <cell r="AU91">
            <v>0</v>
          </cell>
          <cell r="AV91">
            <v>6142.7965446150401</v>
          </cell>
          <cell r="AX91">
            <v>-8764</v>
          </cell>
          <cell r="AY91">
            <v>0</v>
          </cell>
          <cell r="AZ91">
            <v>0</v>
          </cell>
          <cell r="BA91">
            <v>-8763.708819744119</v>
          </cell>
          <cell r="BC91">
            <v>-46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-46.159226507921396</v>
          </cell>
          <cell r="BK91">
            <v>36249</v>
          </cell>
          <cell r="BL91">
            <v>0</v>
          </cell>
          <cell r="BM91">
            <v>0</v>
          </cell>
          <cell r="BN91">
            <v>36248.733128163003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U91">
            <v>0</v>
          </cell>
          <cell r="BV91">
            <v>0</v>
          </cell>
          <cell r="BW91">
            <v>36249</v>
          </cell>
          <cell r="BY91">
            <v>38916</v>
          </cell>
          <cell r="CA91">
            <v>0</v>
          </cell>
          <cell r="CB91">
            <v>0</v>
          </cell>
          <cell r="CC91">
            <v>0</v>
          </cell>
          <cell r="CE91">
            <v>0</v>
          </cell>
          <cell r="CF91">
            <v>0</v>
          </cell>
          <cell r="CI91">
            <v>-351</v>
          </cell>
          <cell r="CJ91">
            <v>0</v>
          </cell>
          <cell r="CK91">
            <v>0</v>
          </cell>
          <cell r="CL91">
            <v>-350.61675623479499</v>
          </cell>
          <cell r="CN91">
            <v>434</v>
          </cell>
          <cell r="CO91">
            <v>0</v>
          </cell>
          <cell r="CP91">
            <v>0</v>
          </cell>
          <cell r="CQ91">
            <v>434.444908769633</v>
          </cell>
          <cell r="CS91">
            <v>434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434.444908769633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J91">
            <v>331</v>
          </cell>
          <cell r="DK91">
            <v>0</v>
          </cell>
          <cell r="DL91">
            <v>0</v>
          </cell>
          <cell r="DM91">
            <v>330.98995624278302</v>
          </cell>
          <cell r="DO91">
            <v>147</v>
          </cell>
          <cell r="DP91">
            <v>0</v>
          </cell>
          <cell r="DQ91">
            <v>0</v>
          </cell>
          <cell r="DR91">
            <v>147.22720388658101</v>
          </cell>
          <cell r="DT91">
            <v>3259</v>
          </cell>
          <cell r="DU91">
            <v>0</v>
          </cell>
          <cell r="DV91">
            <v>0</v>
          </cell>
          <cell r="DW91">
            <v>3258.59786995169</v>
          </cell>
          <cell r="DY91">
            <v>41</v>
          </cell>
          <cell r="DZ91">
            <v>0</v>
          </cell>
          <cell r="EA91">
            <v>0</v>
          </cell>
          <cell r="EB91">
            <v>40.554106660172003</v>
          </cell>
          <cell r="ED91">
            <v>4750</v>
          </cell>
          <cell r="EE91">
            <v>0</v>
          </cell>
          <cell r="EF91">
            <v>0</v>
          </cell>
          <cell r="EG91">
            <v>4749.7982930200005</v>
          </cell>
          <cell r="EI91">
            <v>31</v>
          </cell>
          <cell r="EJ91">
            <v>0</v>
          </cell>
          <cell r="EK91">
            <v>0</v>
          </cell>
          <cell r="EL91">
            <v>31.148052311709698</v>
          </cell>
          <cell r="EN91">
            <v>237</v>
          </cell>
          <cell r="EO91">
            <v>0</v>
          </cell>
          <cell r="EP91">
            <v>0</v>
          </cell>
          <cell r="EQ91">
            <v>236.76180688720302</v>
          </cell>
        </row>
        <row r="92">
          <cell r="C92" t="str">
            <v>31900TAllcustom2Allcustom3USD Total</v>
          </cell>
          <cell r="E92">
            <v>12</v>
          </cell>
          <cell r="F92">
            <v>0</v>
          </cell>
          <cell r="H92">
            <v>11.796040787757802</v>
          </cell>
          <cell r="J92">
            <v>0</v>
          </cell>
          <cell r="K92">
            <v>0</v>
          </cell>
          <cell r="M92">
            <v>0</v>
          </cell>
          <cell r="O92">
            <v>617</v>
          </cell>
          <cell r="P92">
            <v>0</v>
          </cell>
          <cell r="R92">
            <v>616.69079604268302</v>
          </cell>
          <cell r="T92">
            <v>0</v>
          </cell>
          <cell r="U92">
            <v>0</v>
          </cell>
          <cell r="W92">
            <v>0.49946633259278295</v>
          </cell>
          <cell r="Y92">
            <v>-1</v>
          </cell>
          <cell r="Z92">
            <v>0</v>
          </cell>
          <cell r="AB92">
            <v>-0.55933257082679999</v>
          </cell>
          <cell r="AD92">
            <v>0</v>
          </cell>
          <cell r="AE92">
            <v>0</v>
          </cell>
          <cell r="AG92">
            <v>0</v>
          </cell>
          <cell r="AI92">
            <v>-1</v>
          </cell>
          <cell r="AJ92">
            <v>0</v>
          </cell>
          <cell r="AL92">
            <v>-0.53281041816476893</v>
          </cell>
          <cell r="AN92">
            <v>15</v>
          </cell>
          <cell r="AO92">
            <v>0</v>
          </cell>
          <cell r="AQ92">
            <v>14.978037295445699</v>
          </cell>
          <cell r="AS92">
            <v>56</v>
          </cell>
          <cell r="AT92">
            <v>0</v>
          </cell>
          <cell r="AV92">
            <v>56.282877743228305</v>
          </cell>
          <cell r="AX92">
            <v>0</v>
          </cell>
          <cell r="AY92">
            <v>0</v>
          </cell>
          <cell r="BA92">
            <v>0</v>
          </cell>
          <cell r="BC92">
            <v>1</v>
          </cell>
          <cell r="BD92">
            <v>0</v>
          </cell>
          <cell r="BE92">
            <v>1</v>
          </cell>
          <cell r="BF92">
            <v>0</v>
          </cell>
          <cell r="BH92">
            <v>0</v>
          </cell>
          <cell r="BI92">
            <v>0</v>
          </cell>
          <cell r="BK92">
            <v>699</v>
          </cell>
          <cell r="BL92">
            <v>0</v>
          </cell>
          <cell r="BM92">
            <v>0</v>
          </cell>
          <cell r="BN92">
            <v>699.15507521271593</v>
          </cell>
          <cell r="BP92">
            <v>0</v>
          </cell>
          <cell r="BQ92">
            <v>0</v>
          </cell>
          <cell r="BS92">
            <v>0</v>
          </cell>
          <cell r="BU92">
            <v>0</v>
          </cell>
          <cell r="BV92">
            <v>0</v>
          </cell>
          <cell r="BW92">
            <v>699</v>
          </cell>
          <cell r="BY92">
            <v>642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I92">
            <v>0</v>
          </cell>
          <cell r="CL92">
            <v>0</v>
          </cell>
          <cell r="CN92">
            <v>7</v>
          </cell>
          <cell r="CO92">
            <v>0</v>
          </cell>
          <cell r="CQ92">
            <v>6.6879999999999997</v>
          </cell>
          <cell r="CS92">
            <v>7</v>
          </cell>
          <cell r="CT92">
            <v>0</v>
          </cell>
          <cell r="CU92">
            <v>0</v>
          </cell>
          <cell r="CV92">
            <v>0</v>
          </cell>
          <cell r="CX92">
            <v>6.6879999999999997</v>
          </cell>
          <cell r="CZ92">
            <v>0</v>
          </cell>
          <cell r="DC92">
            <v>0</v>
          </cell>
          <cell r="DE92">
            <v>0</v>
          </cell>
          <cell r="DH92">
            <v>0</v>
          </cell>
          <cell r="DJ92">
            <v>0</v>
          </cell>
          <cell r="DM92">
            <v>0</v>
          </cell>
          <cell r="DO92">
            <v>49</v>
          </cell>
          <cell r="DR92">
            <v>49.1620511904501</v>
          </cell>
          <cell r="DT92">
            <v>14</v>
          </cell>
          <cell r="DW92">
            <v>13.8858943064541</v>
          </cell>
          <cell r="DY92">
            <v>0</v>
          </cell>
          <cell r="EB92">
            <v>0</v>
          </cell>
          <cell r="ED92">
            <v>0</v>
          </cell>
          <cell r="EG92">
            <v>0</v>
          </cell>
          <cell r="EI92">
            <v>0</v>
          </cell>
          <cell r="EL92">
            <v>0.26028820093926497</v>
          </cell>
          <cell r="EN92">
            <v>0</v>
          </cell>
          <cell r="EQ92">
            <v>0.172538351838909</v>
          </cell>
        </row>
        <row r="93">
          <cell r="C93" t="str">
            <v>32900TAllcustom2Allcustom3USD Total</v>
          </cell>
          <cell r="E93">
            <v>18198</v>
          </cell>
          <cell r="F93">
            <v>0</v>
          </cell>
          <cell r="G93">
            <v>0</v>
          </cell>
          <cell r="H93">
            <v>18198.118353424259</v>
          </cell>
          <cell r="J93">
            <v>7233</v>
          </cell>
          <cell r="K93">
            <v>0</v>
          </cell>
          <cell r="L93">
            <v>0</v>
          </cell>
          <cell r="M93">
            <v>7232.6225861685998</v>
          </cell>
          <cell r="O93">
            <v>6101</v>
          </cell>
          <cell r="P93">
            <v>0</v>
          </cell>
          <cell r="Q93">
            <v>0</v>
          </cell>
          <cell r="R93">
            <v>6101.0042865288833</v>
          </cell>
          <cell r="T93">
            <v>4754</v>
          </cell>
          <cell r="U93">
            <v>0</v>
          </cell>
          <cell r="V93">
            <v>0</v>
          </cell>
          <cell r="W93">
            <v>4754.4478368896425</v>
          </cell>
          <cell r="Y93">
            <v>958</v>
          </cell>
          <cell r="Z93">
            <v>0</v>
          </cell>
          <cell r="AA93">
            <v>0</v>
          </cell>
          <cell r="AB93">
            <v>958.13149871131827</v>
          </cell>
          <cell r="AD93">
            <v>1616</v>
          </cell>
          <cell r="AE93">
            <v>0</v>
          </cell>
          <cell r="AF93">
            <v>0</v>
          </cell>
          <cell r="AG93">
            <v>1615.7733383874499</v>
          </cell>
          <cell r="AI93">
            <v>296</v>
          </cell>
          <cell r="AJ93">
            <v>0</v>
          </cell>
          <cell r="AK93">
            <v>0</v>
          </cell>
          <cell r="AL93">
            <v>296.18533612513323</v>
          </cell>
          <cell r="AN93">
            <v>402</v>
          </cell>
          <cell r="AO93">
            <v>0</v>
          </cell>
          <cell r="AP93">
            <v>0</v>
          </cell>
          <cell r="AQ93">
            <v>402.39359103424567</v>
          </cell>
          <cell r="AS93">
            <v>6199</v>
          </cell>
          <cell r="AT93">
            <v>0</v>
          </cell>
          <cell r="AU93">
            <v>0</v>
          </cell>
          <cell r="AV93">
            <v>6199.0794223582689</v>
          </cell>
          <cell r="AX93">
            <v>-8764</v>
          </cell>
          <cell r="AY93">
            <v>0</v>
          </cell>
          <cell r="AZ93">
            <v>0</v>
          </cell>
          <cell r="BA93">
            <v>-8763.708819744119</v>
          </cell>
          <cell r="BC93">
            <v>-45</v>
          </cell>
          <cell r="BD93">
            <v>0</v>
          </cell>
          <cell r="BE93">
            <v>1</v>
          </cell>
          <cell r="BF93">
            <v>0</v>
          </cell>
          <cell r="BG93">
            <v>0</v>
          </cell>
          <cell r="BH93">
            <v>0</v>
          </cell>
          <cell r="BI93">
            <v>-46.159226507921396</v>
          </cell>
          <cell r="BK93">
            <v>36948</v>
          </cell>
          <cell r="BL93">
            <v>0</v>
          </cell>
          <cell r="BM93">
            <v>0</v>
          </cell>
          <cell r="BN93">
            <v>36947.888203375718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U93">
            <v>0</v>
          </cell>
          <cell r="BV93">
            <v>0</v>
          </cell>
          <cell r="BW93">
            <v>36948</v>
          </cell>
          <cell r="BY93">
            <v>39558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I93">
            <v>-351</v>
          </cell>
          <cell r="CJ93">
            <v>0</v>
          </cell>
          <cell r="CK93">
            <v>0</v>
          </cell>
          <cell r="CL93">
            <v>-350.61675623479499</v>
          </cell>
          <cell r="CN93">
            <v>441</v>
          </cell>
          <cell r="CO93">
            <v>0</v>
          </cell>
          <cell r="CP93">
            <v>0</v>
          </cell>
          <cell r="CQ93">
            <v>441.13290876963299</v>
          </cell>
          <cell r="CS93">
            <v>441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441.13290876963299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J93">
            <v>331</v>
          </cell>
          <cell r="DK93">
            <v>0</v>
          </cell>
          <cell r="DL93">
            <v>0</v>
          </cell>
          <cell r="DM93">
            <v>330.98995624278302</v>
          </cell>
          <cell r="DO93">
            <v>196</v>
          </cell>
          <cell r="DP93">
            <v>0</v>
          </cell>
          <cell r="DQ93">
            <v>0</v>
          </cell>
          <cell r="DR93">
            <v>196.38925507703112</v>
          </cell>
          <cell r="DT93">
            <v>3273</v>
          </cell>
          <cell r="DU93">
            <v>0</v>
          </cell>
          <cell r="DV93">
            <v>0</v>
          </cell>
          <cell r="DW93">
            <v>3272.4837642581442</v>
          </cell>
          <cell r="DY93">
            <v>41</v>
          </cell>
          <cell r="DZ93">
            <v>0</v>
          </cell>
          <cell r="EA93">
            <v>0</v>
          </cell>
          <cell r="EB93">
            <v>40.554106660172003</v>
          </cell>
          <cell r="ED93">
            <v>4750</v>
          </cell>
          <cell r="EE93">
            <v>0</v>
          </cell>
          <cell r="EF93">
            <v>0</v>
          </cell>
          <cell r="EG93">
            <v>4749.7982930200005</v>
          </cell>
          <cell r="EI93">
            <v>31</v>
          </cell>
          <cell r="EJ93">
            <v>0</v>
          </cell>
          <cell r="EK93">
            <v>0</v>
          </cell>
          <cell r="EL93">
            <v>31.408340512648962</v>
          </cell>
          <cell r="EN93">
            <v>237</v>
          </cell>
          <cell r="EO93">
            <v>0</v>
          </cell>
          <cell r="EP93">
            <v>0</v>
          </cell>
          <cell r="EQ93">
            <v>236.93434523904193</v>
          </cell>
        </row>
        <row r="95">
          <cell r="C95" t="str">
            <v>33500TAllcustom2Allcustom3USD Total</v>
          </cell>
          <cell r="E95">
            <v>2375</v>
          </cell>
          <cell r="H95">
            <v>2374.99742103474</v>
          </cell>
          <cell r="J95">
            <v>500</v>
          </cell>
          <cell r="M95">
            <v>500</v>
          </cell>
          <cell r="O95">
            <v>1636</v>
          </cell>
          <cell r="R95">
            <v>1635.84636771749</v>
          </cell>
          <cell r="T95">
            <v>2617</v>
          </cell>
          <cell r="W95">
            <v>2616.9310681500001</v>
          </cell>
          <cell r="Y95">
            <v>522</v>
          </cell>
          <cell r="AB95">
            <v>521.59035381306705</v>
          </cell>
          <cell r="AD95">
            <v>224</v>
          </cell>
          <cell r="AG95">
            <v>223.88880183000001</v>
          </cell>
          <cell r="AI95">
            <v>15</v>
          </cell>
          <cell r="AL95">
            <v>14.9879729696561</v>
          </cell>
          <cell r="AN95">
            <v>924</v>
          </cell>
          <cell r="AQ95">
            <v>923.95307489106904</v>
          </cell>
          <cell r="AS95">
            <v>270</v>
          </cell>
          <cell r="AV95">
            <v>270.12928856050098</v>
          </cell>
          <cell r="AX95">
            <v>6998</v>
          </cell>
          <cell r="BA95">
            <v>6997.8119166603801</v>
          </cell>
          <cell r="BC95">
            <v>-5712</v>
          </cell>
          <cell r="BE95">
            <v>0</v>
          </cell>
          <cell r="BH95">
            <v>0</v>
          </cell>
          <cell r="BI95">
            <v>-5711.5627082557203</v>
          </cell>
          <cell r="BK95">
            <v>10369</v>
          </cell>
          <cell r="BM95">
            <v>0</v>
          </cell>
          <cell r="BN95">
            <v>10368.573557371201</v>
          </cell>
          <cell r="BP95">
            <v>0</v>
          </cell>
          <cell r="BS95">
            <v>0</v>
          </cell>
          <cell r="BU95">
            <v>0</v>
          </cell>
          <cell r="BV95">
            <v>0</v>
          </cell>
          <cell r="BW95">
            <v>10369</v>
          </cell>
          <cell r="BY95">
            <v>8813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I95">
            <v>0</v>
          </cell>
          <cell r="CL95">
            <v>0</v>
          </cell>
          <cell r="CN95">
            <v>0</v>
          </cell>
          <cell r="CQ95">
            <v>0</v>
          </cell>
          <cell r="CS95">
            <v>0</v>
          </cell>
          <cell r="CU95">
            <v>0</v>
          </cell>
          <cell r="CX95">
            <v>0</v>
          </cell>
          <cell r="CZ95">
            <v>0</v>
          </cell>
          <cell r="DC95">
            <v>0</v>
          </cell>
          <cell r="DE95">
            <v>0</v>
          </cell>
          <cell r="DH95">
            <v>0</v>
          </cell>
          <cell r="DJ95">
            <v>0</v>
          </cell>
          <cell r="DM95">
            <v>0</v>
          </cell>
          <cell r="DO95">
            <v>204</v>
          </cell>
          <cell r="DR95">
            <v>204.38474677013099</v>
          </cell>
          <cell r="DT95">
            <v>1684</v>
          </cell>
          <cell r="DW95">
            <v>1684.4202035037899</v>
          </cell>
          <cell r="DY95">
            <v>0</v>
          </cell>
          <cell r="EB95">
            <v>0</v>
          </cell>
          <cell r="ED95">
            <v>0</v>
          </cell>
          <cell r="EG95">
            <v>0</v>
          </cell>
          <cell r="EI95">
            <v>36</v>
          </cell>
          <cell r="EL95">
            <v>36.026615143266</v>
          </cell>
          <cell r="EN95">
            <v>30</v>
          </cell>
          <cell r="EQ95">
            <v>29.7179266471041</v>
          </cell>
        </row>
        <row r="97">
          <cell r="C97" t="str">
            <v>33010Allcustom2Allcustom3USD Total</v>
          </cell>
          <cell r="E97">
            <v>191</v>
          </cell>
          <cell r="H97">
            <v>191.39795697759899</v>
          </cell>
          <cell r="J97">
            <v>6</v>
          </cell>
          <cell r="M97">
            <v>6.0203142699999992</v>
          </cell>
          <cell r="O97">
            <v>18</v>
          </cell>
          <cell r="R97">
            <v>18.2343152253884</v>
          </cell>
          <cell r="T97">
            <v>11</v>
          </cell>
          <cell r="W97">
            <v>10.839591</v>
          </cell>
          <cell r="Y97">
            <v>17</v>
          </cell>
          <cell r="AB97">
            <v>16.74703908</v>
          </cell>
          <cell r="AD97">
            <v>0</v>
          </cell>
          <cell r="AG97">
            <v>0</v>
          </cell>
          <cell r="AI97">
            <v>6</v>
          </cell>
          <cell r="AL97">
            <v>6.0911817275282898</v>
          </cell>
          <cell r="AN97">
            <v>59</v>
          </cell>
          <cell r="AQ97">
            <v>58.892657884352602</v>
          </cell>
          <cell r="AS97">
            <v>1</v>
          </cell>
          <cell r="AV97">
            <v>0.51176054754343292</v>
          </cell>
          <cell r="AX97">
            <v>0</v>
          </cell>
          <cell r="BA97">
            <v>0</v>
          </cell>
          <cell r="BC97">
            <v>0</v>
          </cell>
          <cell r="BE97">
            <v>0</v>
          </cell>
          <cell r="BH97">
            <v>0</v>
          </cell>
          <cell r="BI97">
            <v>0</v>
          </cell>
          <cell r="BK97">
            <v>309</v>
          </cell>
          <cell r="BM97">
            <v>0</v>
          </cell>
          <cell r="BN97">
            <v>308.734816712412</v>
          </cell>
          <cell r="BP97">
            <v>0</v>
          </cell>
          <cell r="BQ97">
            <v>0</v>
          </cell>
          <cell r="BS97">
            <v>0</v>
          </cell>
          <cell r="BU97">
            <v>0</v>
          </cell>
          <cell r="BV97">
            <v>0</v>
          </cell>
          <cell r="BW97">
            <v>309</v>
          </cell>
          <cell r="BY97">
            <v>308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I97">
            <v>0</v>
          </cell>
          <cell r="CL97">
            <v>0</v>
          </cell>
          <cell r="CN97">
            <v>0</v>
          </cell>
          <cell r="CQ97">
            <v>0</v>
          </cell>
          <cell r="CS97">
            <v>0</v>
          </cell>
          <cell r="CU97">
            <v>0</v>
          </cell>
          <cell r="CX97">
            <v>0</v>
          </cell>
          <cell r="CZ97">
            <v>0</v>
          </cell>
          <cell r="DC97">
            <v>0</v>
          </cell>
          <cell r="DE97">
            <v>0</v>
          </cell>
          <cell r="DH97">
            <v>0</v>
          </cell>
          <cell r="DJ97">
            <v>0</v>
          </cell>
          <cell r="DM97">
            <v>0</v>
          </cell>
          <cell r="DO97">
            <v>0</v>
          </cell>
          <cell r="DR97">
            <v>0</v>
          </cell>
          <cell r="DT97">
            <v>82</v>
          </cell>
          <cell r="DW97">
            <v>81.730878691880903</v>
          </cell>
          <cell r="DY97">
            <v>0</v>
          </cell>
          <cell r="EB97">
            <v>0</v>
          </cell>
          <cell r="ED97">
            <v>0</v>
          </cell>
          <cell r="EG97">
            <v>0</v>
          </cell>
          <cell r="EI97">
            <v>0</v>
          </cell>
          <cell r="EL97">
            <v>0</v>
          </cell>
          <cell r="EN97">
            <v>0</v>
          </cell>
          <cell r="EQ97">
            <v>0</v>
          </cell>
        </row>
        <row r="98">
          <cell r="C98" t="str">
            <v>33020Allcustom2Allcustom3USD Total</v>
          </cell>
          <cell r="E98">
            <v>558</v>
          </cell>
          <cell r="H98">
            <v>557.52040874103602</v>
          </cell>
          <cell r="J98">
            <v>3292</v>
          </cell>
          <cell r="M98">
            <v>3292.3298454999999</v>
          </cell>
          <cell r="O98">
            <v>151</v>
          </cell>
          <cell r="R98">
            <v>151.286520677401</v>
          </cell>
          <cell r="T98">
            <v>40</v>
          </cell>
          <cell r="W98">
            <v>39.796167079127201</v>
          </cell>
          <cell r="Y98">
            <v>45</v>
          </cell>
          <cell r="AB98">
            <v>44.617921144283102</v>
          </cell>
          <cell r="AD98">
            <v>4</v>
          </cell>
          <cell r="AG98">
            <v>3.6359653700000001</v>
          </cell>
          <cell r="AI98">
            <v>10</v>
          </cell>
          <cell r="AL98">
            <v>9.7374585481234099</v>
          </cell>
          <cell r="AN98">
            <v>2</v>
          </cell>
          <cell r="AQ98">
            <v>1.7211544450026499</v>
          </cell>
          <cell r="AS98">
            <v>77</v>
          </cell>
          <cell r="AV98">
            <v>77.319804567674794</v>
          </cell>
          <cell r="AX98">
            <v>325</v>
          </cell>
          <cell r="BA98">
            <v>325</v>
          </cell>
          <cell r="BC98">
            <v>-7</v>
          </cell>
          <cell r="BE98">
            <v>-1</v>
          </cell>
          <cell r="BH98">
            <v>0</v>
          </cell>
          <cell r="BI98">
            <v>-5.6611390000000004</v>
          </cell>
          <cell r="BK98">
            <v>4497</v>
          </cell>
          <cell r="BM98">
            <v>0</v>
          </cell>
          <cell r="BN98">
            <v>4497.3041070726504</v>
          </cell>
          <cell r="BP98">
            <v>0</v>
          </cell>
          <cell r="BS98">
            <v>0</v>
          </cell>
          <cell r="BU98">
            <v>0</v>
          </cell>
          <cell r="BV98">
            <v>0</v>
          </cell>
          <cell r="BW98">
            <v>4497</v>
          </cell>
          <cell r="BY98">
            <v>4102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10</v>
          </cell>
          <cell r="CL98">
            <v>10</v>
          </cell>
          <cell r="CN98">
            <v>0</v>
          </cell>
          <cell r="CQ98">
            <v>0</v>
          </cell>
          <cell r="CS98">
            <v>0</v>
          </cell>
          <cell r="CU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0</v>
          </cell>
          <cell r="DT98">
            <v>60</v>
          </cell>
          <cell r="DW98">
            <v>59.712499507409106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0</v>
          </cell>
          <cell r="EN98">
            <v>22</v>
          </cell>
          <cell r="EQ98">
            <v>21.5397621323634</v>
          </cell>
        </row>
        <row r="99">
          <cell r="C99" t="str">
            <v>33600TAllcustom2Allcustom3USD Total</v>
          </cell>
          <cell r="E99">
            <v>56</v>
          </cell>
          <cell r="H99">
            <v>55.810607879999999</v>
          </cell>
          <cell r="J99">
            <v>0</v>
          </cell>
          <cell r="M99">
            <v>0</v>
          </cell>
          <cell r="O99">
            <v>2</v>
          </cell>
          <cell r="R99">
            <v>2.2599999999999998</v>
          </cell>
          <cell r="T99">
            <v>1</v>
          </cell>
          <cell r="W99">
            <v>0.52525372999999997</v>
          </cell>
          <cell r="Y99">
            <v>151</v>
          </cell>
          <cell r="AB99">
            <v>150.50519487</v>
          </cell>
          <cell r="AD99">
            <v>0</v>
          </cell>
          <cell r="AG99">
            <v>0</v>
          </cell>
          <cell r="AI99">
            <v>0</v>
          </cell>
          <cell r="AL99">
            <v>0</v>
          </cell>
          <cell r="AN99">
            <v>4</v>
          </cell>
          <cell r="AQ99">
            <v>3.9423392691634502</v>
          </cell>
          <cell r="AS99">
            <v>1</v>
          </cell>
          <cell r="AV99">
            <v>1.1866587771348398</v>
          </cell>
          <cell r="AX99">
            <v>737</v>
          </cell>
          <cell r="BA99">
            <v>736.74875665999991</v>
          </cell>
          <cell r="BC99">
            <v>-203</v>
          </cell>
          <cell r="BE99">
            <v>-1</v>
          </cell>
          <cell r="BH99">
            <v>0</v>
          </cell>
          <cell r="BI99">
            <v>-201.97426332528701</v>
          </cell>
          <cell r="BK99">
            <v>749</v>
          </cell>
          <cell r="BM99">
            <v>0</v>
          </cell>
          <cell r="BN99">
            <v>749.00454786101102</v>
          </cell>
          <cell r="BP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749</v>
          </cell>
          <cell r="BY99">
            <v>214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I99">
            <v>0</v>
          </cell>
          <cell r="CL99">
            <v>0</v>
          </cell>
          <cell r="CN99">
            <v>0</v>
          </cell>
          <cell r="CQ99">
            <v>0</v>
          </cell>
          <cell r="CS99">
            <v>0</v>
          </cell>
          <cell r="CU99">
            <v>0</v>
          </cell>
          <cell r="CX99">
            <v>0</v>
          </cell>
          <cell r="CZ99">
            <v>0</v>
          </cell>
          <cell r="DC99">
            <v>0</v>
          </cell>
          <cell r="DE99">
            <v>0</v>
          </cell>
          <cell r="DH99">
            <v>0</v>
          </cell>
          <cell r="DJ99">
            <v>0</v>
          </cell>
          <cell r="DM99">
            <v>0</v>
          </cell>
          <cell r="DO99">
            <v>1</v>
          </cell>
          <cell r="DR99">
            <v>1.1866587771348398</v>
          </cell>
          <cell r="DT99">
            <v>154</v>
          </cell>
          <cell r="DW99">
            <v>154.447534139163</v>
          </cell>
          <cell r="DY99">
            <v>0</v>
          </cell>
          <cell r="EB99">
            <v>0</v>
          </cell>
          <cell r="ED99">
            <v>0</v>
          </cell>
          <cell r="EG99">
            <v>0</v>
          </cell>
          <cell r="EI99">
            <v>0</v>
          </cell>
          <cell r="EL99">
            <v>0</v>
          </cell>
          <cell r="EN99">
            <v>0</v>
          </cell>
          <cell r="EQ99">
            <v>0</v>
          </cell>
        </row>
        <row r="100">
          <cell r="C100" t="str">
            <v>33030Allcustom2Allcustom3USD Total</v>
          </cell>
          <cell r="E100">
            <v>38</v>
          </cell>
          <cell r="H100">
            <v>37.900861083397501</v>
          </cell>
          <cell r="J100">
            <v>275</v>
          </cell>
          <cell r="M100">
            <v>275.3941284</v>
          </cell>
          <cell r="O100">
            <v>126</v>
          </cell>
          <cell r="R100">
            <v>125.566090366989</v>
          </cell>
          <cell r="T100">
            <v>46</v>
          </cell>
          <cell r="W100">
            <v>45.775965892973701</v>
          </cell>
          <cell r="Y100">
            <v>26</v>
          </cell>
          <cell r="AB100">
            <v>25.652100296326999</v>
          </cell>
          <cell r="AD100">
            <v>8</v>
          </cell>
          <cell r="AG100">
            <v>7.7864484100000002</v>
          </cell>
          <cell r="AI100">
            <v>4</v>
          </cell>
          <cell r="AL100">
            <v>3.9429694335946199</v>
          </cell>
          <cell r="AN100">
            <v>7</v>
          </cell>
          <cell r="AQ100">
            <v>6.9232085767532396</v>
          </cell>
          <cell r="AS100">
            <v>3</v>
          </cell>
          <cell r="AV100">
            <v>3.2782231578127203</v>
          </cell>
          <cell r="AX100">
            <v>37</v>
          </cell>
          <cell r="BA100">
            <v>37.015999999999998</v>
          </cell>
          <cell r="BC100">
            <v>-67</v>
          </cell>
          <cell r="BE100">
            <v>0</v>
          </cell>
          <cell r="BH100">
            <v>0</v>
          </cell>
          <cell r="BI100">
            <v>-66.631190861077201</v>
          </cell>
          <cell r="BK100">
            <v>503</v>
          </cell>
          <cell r="BM100">
            <v>0</v>
          </cell>
          <cell r="BN100">
            <v>502.60480475677105</v>
          </cell>
          <cell r="BP100">
            <v>0</v>
          </cell>
          <cell r="BS100">
            <v>0</v>
          </cell>
          <cell r="BU100">
            <v>0</v>
          </cell>
          <cell r="BV100">
            <v>0</v>
          </cell>
          <cell r="BW100">
            <v>503</v>
          </cell>
          <cell r="BY100">
            <v>530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I100">
            <v>0</v>
          </cell>
          <cell r="CL100">
            <v>0</v>
          </cell>
          <cell r="CN100">
            <v>0</v>
          </cell>
          <cell r="CQ100">
            <v>0</v>
          </cell>
          <cell r="CS100">
            <v>0</v>
          </cell>
          <cell r="CU100">
            <v>0</v>
          </cell>
          <cell r="CX100">
            <v>0</v>
          </cell>
          <cell r="CZ100">
            <v>0</v>
          </cell>
          <cell r="DC100">
            <v>0</v>
          </cell>
          <cell r="DE100">
            <v>0</v>
          </cell>
          <cell r="DH100">
            <v>0</v>
          </cell>
          <cell r="DJ100">
            <v>0</v>
          </cell>
          <cell r="DM100">
            <v>0</v>
          </cell>
          <cell r="DO100">
            <v>0</v>
          </cell>
          <cell r="DR100">
            <v>0.10448733069060799</v>
          </cell>
          <cell r="DT100">
            <v>44</v>
          </cell>
          <cell r="DW100">
            <v>44.304726716674899</v>
          </cell>
          <cell r="DY100">
            <v>0</v>
          </cell>
          <cell r="EB100">
            <v>0</v>
          </cell>
          <cell r="ED100">
            <v>0</v>
          </cell>
          <cell r="EG100">
            <v>0</v>
          </cell>
          <cell r="EI100">
            <v>0</v>
          </cell>
          <cell r="EL100">
            <v>0.40819853412273799</v>
          </cell>
          <cell r="EN100">
            <v>1</v>
          </cell>
          <cell r="EQ100">
            <v>1.1732925029993699</v>
          </cell>
        </row>
        <row r="101">
          <cell r="C101" t="str">
            <v>33250TAllcustom2Allcustom3USD Total</v>
          </cell>
          <cell r="E101">
            <v>0</v>
          </cell>
          <cell r="F101">
            <v>0</v>
          </cell>
          <cell r="H101">
            <v>0</v>
          </cell>
          <cell r="J101">
            <v>1</v>
          </cell>
          <cell r="K101">
            <v>1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T101">
            <v>-1</v>
          </cell>
          <cell r="U101">
            <v>-1</v>
          </cell>
          <cell r="W101">
            <v>0</v>
          </cell>
          <cell r="Y101">
            <v>-2</v>
          </cell>
          <cell r="Z101">
            <v>-2</v>
          </cell>
          <cell r="AB101">
            <v>0</v>
          </cell>
          <cell r="AD101">
            <v>-1</v>
          </cell>
          <cell r="AE101">
            <v>-1</v>
          </cell>
          <cell r="AG101">
            <v>0</v>
          </cell>
          <cell r="AI101">
            <v>0</v>
          </cell>
          <cell r="AJ101">
            <v>0</v>
          </cell>
          <cell r="AL101">
            <v>0</v>
          </cell>
          <cell r="AN101">
            <v>-1</v>
          </cell>
          <cell r="AO101">
            <v>-1</v>
          </cell>
          <cell r="AQ101">
            <v>0</v>
          </cell>
          <cell r="AS101">
            <v>0</v>
          </cell>
          <cell r="AT101">
            <v>0</v>
          </cell>
          <cell r="AV101">
            <v>0</v>
          </cell>
          <cell r="AX101">
            <v>0</v>
          </cell>
          <cell r="AY101">
            <v>0</v>
          </cell>
          <cell r="BA101">
            <v>0</v>
          </cell>
          <cell r="BC101">
            <v>3</v>
          </cell>
          <cell r="BD101">
            <v>1</v>
          </cell>
          <cell r="BE101">
            <v>3</v>
          </cell>
          <cell r="BF101">
            <v>-1</v>
          </cell>
          <cell r="BH101">
            <v>0</v>
          </cell>
          <cell r="BI101">
            <v>0</v>
          </cell>
          <cell r="BK101">
            <v>-1</v>
          </cell>
          <cell r="BL101">
            <v>-1</v>
          </cell>
          <cell r="BM101">
            <v>0</v>
          </cell>
          <cell r="BN101">
            <v>0</v>
          </cell>
          <cell r="BP101">
            <v>0</v>
          </cell>
          <cell r="BS101">
            <v>0</v>
          </cell>
          <cell r="BU101">
            <v>-1</v>
          </cell>
          <cell r="BV101">
            <v>0</v>
          </cell>
          <cell r="BW101">
            <v>-1</v>
          </cell>
          <cell r="BY101">
            <v>-4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J101">
            <v>0</v>
          </cell>
          <cell r="CL101">
            <v>0</v>
          </cell>
          <cell r="CN101">
            <v>0</v>
          </cell>
          <cell r="CO101">
            <v>0</v>
          </cell>
          <cell r="CQ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Z101">
            <v>0</v>
          </cell>
          <cell r="DA101">
            <v>0</v>
          </cell>
          <cell r="DC101">
            <v>0</v>
          </cell>
          <cell r="DE101">
            <v>0</v>
          </cell>
          <cell r="DF101">
            <v>0</v>
          </cell>
          <cell r="DH101">
            <v>0</v>
          </cell>
          <cell r="DJ101">
            <v>0</v>
          </cell>
          <cell r="DK101">
            <v>0</v>
          </cell>
          <cell r="DM101">
            <v>0</v>
          </cell>
          <cell r="DO101">
            <v>1</v>
          </cell>
          <cell r="DP101">
            <v>1</v>
          </cell>
          <cell r="DR101">
            <v>0</v>
          </cell>
          <cell r="DT101">
            <v>1</v>
          </cell>
          <cell r="DU101">
            <v>1</v>
          </cell>
          <cell r="DW101">
            <v>0</v>
          </cell>
          <cell r="DY101">
            <v>0</v>
          </cell>
          <cell r="DZ101">
            <v>0</v>
          </cell>
          <cell r="EB101">
            <v>0</v>
          </cell>
          <cell r="ED101">
            <v>0</v>
          </cell>
          <cell r="EE101">
            <v>0</v>
          </cell>
          <cell r="EG101">
            <v>0</v>
          </cell>
          <cell r="EI101">
            <v>0</v>
          </cell>
          <cell r="EJ101">
            <v>0</v>
          </cell>
          <cell r="EL101">
            <v>0</v>
          </cell>
          <cell r="EN101">
            <v>-1</v>
          </cell>
          <cell r="EO101">
            <v>-1</v>
          </cell>
          <cell r="EQ101">
            <v>0</v>
          </cell>
        </row>
        <row r="102">
          <cell r="C102" t="str">
            <v>33650TAllcustom2Allcustom3USD Total</v>
          </cell>
          <cell r="E102">
            <v>843</v>
          </cell>
          <cell r="F102">
            <v>0</v>
          </cell>
          <cell r="G102">
            <v>0</v>
          </cell>
          <cell r="H102">
            <v>842.62983468203242</v>
          </cell>
          <cell r="J102">
            <v>3574</v>
          </cell>
          <cell r="K102">
            <v>1</v>
          </cell>
          <cell r="L102">
            <v>0</v>
          </cell>
          <cell r="M102">
            <v>3573.7442881699999</v>
          </cell>
          <cell r="O102">
            <v>297</v>
          </cell>
          <cell r="P102">
            <v>0</v>
          </cell>
          <cell r="Q102">
            <v>0</v>
          </cell>
          <cell r="R102">
            <v>297.34692626977841</v>
          </cell>
          <cell r="T102">
            <v>97</v>
          </cell>
          <cell r="U102">
            <v>-1</v>
          </cell>
          <cell r="V102">
            <v>0</v>
          </cell>
          <cell r="W102">
            <v>96.936977702100904</v>
          </cell>
          <cell r="Y102">
            <v>237</v>
          </cell>
          <cell r="Z102">
            <v>-2</v>
          </cell>
          <cell r="AA102">
            <v>0</v>
          </cell>
          <cell r="AB102">
            <v>237.5222553906101</v>
          </cell>
          <cell r="AD102">
            <v>11</v>
          </cell>
          <cell r="AE102">
            <v>-1</v>
          </cell>
          <cell r="AF102">
            <v>0</v>
          </cell>
          <cell r="AG102">
            <v>11.422413779999999</v>
          </cell>
          <cell r="AI102">
            <v>20</v>
          </cell>
          <cell r="AJ102">
            <v>0</v>
          </cell>
          <cell r="AK102">
            <v>0</v>
          </cell>
          <cell r="AL102">
            <v>19.77160970924632</v>
          </cell>
          <cell r="AN102">
            <v>71</v>
          </cell>
          <cell r="AO102">
            <v>-1</v>
          </cell>
          <cell r="AP102">
            <v>0</v>
          </cell>
          <cell r="AQ102">
            <v>71.479360175271935</v>
          </cell>
          <cell r="AS102">
            <v>82</v>
          </cell>
          <cell r="AT102">
            <v>0</v>
          </cell>
          <cell r="AU102">
            <v>0</v>
          </cell>
          <cell r="AV102">
            <v>82.296447050165781</v>
          </cell>
          <cell r="AX102">
            <v>1099</v>
          </cell>
          <cell r="AY102">
            <v>0</v>
          </cell>
          <cell r="AZ102">
            <v>0</v>
          </cell>
          <cell r="BA102">
            <v>1098.7647566599999</v>
          </cell>
          <cell r="BC102">
            <v>-274</v>
          </cell>
          <cell r="BD102">
            <v>1</v>
          </cell>
          <cell r="BE102">
            <v>1</v>
          </cell>
          <cell r="BF102">
            <v>-1</v>
          </cell>
          <cell r="BG102">
            <v>0</v>
          </cell>
          <cell r="BH102">
            <v>0</v>
          </cell>
          <cell r="BI102">
            <v>-274.26659318636422</v>
          </cell>
          <cell r="BK102">
            <v>6057</v>
          </cell>
          <cell r="BL102">
            <v>-1</v>
          </cell>
          <cell r="BM102">
            <v>0</v>
          </cell>
          <cell r="BN102">
            <v>6057.6482764028442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-1</v>
          </cell>
          <cell r="BV102">
            <v>0</v>
          </cell>
          <cell r="BW102">
            <v>6057</v>
          </cell>
          <cell r="BY102">
            <v>5150</v>
          </cell>
          <cell r="CD102">
            <v>0</v>
          </cell>
          <cell r="CE102">
            <v>0</v>
          </cell>
          <cell r="CI102">
            <v>10</v>
          </cell>
          <cell r="CJ102">
            <v>0</v>
          </cell>
          <cell r="CK102">
            <v>0</v>
          </cell>
          <cell r="CL102">
            <v>10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O102">
            <v>2</v>
          </cell>
          <cell r="DP102">
            <v>1</v>
          </cell>
          <cell r="DQ102">
            <v>0</v>
          </cell>
          <cell r="DR102">
            <v>1.2911461078254478</v>
          </cell>
          <cell r="DT102">
            <v>341</v>
          </cell>
          <cell r="DU102">
            <v>1</v>
          </cell>
          <cell r="DV102">
            <v>0</v>
          </cell>
          <cell r="DW102">
            <v>340.19563905512791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0.40819853412273799</v>
          </cell>
          <cell r="EN102">
            <v>22</v>
          </cell>
          <cell r="EO102">
            <v>-1</v>
          </cell>
          <cell r="EP102">
            <v>0</v>
          </cell>
          <cell r="EQ102">
            <v>22.71305463536277</v>
          </cell>
        </row>
        <row r="103">
          <cell r="C103" t="str">
            <v>33900TAllcustom2Allcustom3USD Total</v>
          </cell>
          <cell r="E103">
            <v>3218</v>
          </cell>
          <cell r="F103">
            <v>0</v>
          </cell>
          <cell r="G103">
            <v>0</v>
          </cell>
          <cell r="H103">
            <v>3217.6272557167722</v>
          </cell>
          <cell r="J103">
            <v>4074</v>
          </cell>
          <cell r="K103">
            <v>1</v>
          </cell>
          <cell r="L103">
            <v>0</v>
          </cell>
          <cell r="M103">
            <v>4073.7442881699999</v>
          </cell>
          <cell r="O103">
            <v>1933</v>
          </cell>
          <cell r="P103">
            <v>0</v>
          </cell>
          <cell r="Q103">
            <v>0</v>
          </cell>
          <cell r="R103">
            <v>1933.1932939872684</v>
          </cell>
          <cell r="T103">
            <v>2714</v>
          </cell>
          <cell r="U103">
            <v>-1</v>
          </cell>
          <cell r="V103">
            <v>0</v>
          </cell>
          <cell r="W103">
            <v>2713.8680458521012</v>
          </cell>
          <cell r="Y103">
            <v>759</v>
          </cell>
          <cell r="Z103">
            <v>-2</v>
          </cell>
          <cell r="AA103">
            <v>0</v>
          </cell>
          <cell r="AB103">
            <v>759.11260920367715</v>
          </cell>
          <cell r="AD103">
            <v>235</v>
          </cell>
          <cell r="AE103">
            <v>-1</v>
          </cell>
          <cell r="AF103">
            <v>0</v>
          </cell>
          <cell r="AG103">
            <v>235.31121561</v>
          </cell>
          <cell r="AI103">
            <v>35</v>
          </cell>
          <cell r="AJ103">
            <v>0</v>
          </cell>
          <cell r="AK103">
            <v>0</v>
          </cell>
          <cell r="AL103">
            <v>34.759582678902419</v>
          </cell>
          <cell r="AN103">
            <v>995</v>
          </cell>
          <cell r="AO103">
            <v>-1</v>
          </cell>
          <cell r="AP103">
            <v>0</v>
          </cell>
          <cell r="AQ103">
            <v>995.43243506634099</v>
          </cell>
          <cell r="AS103">
            <v>352</v>
          </cell>
          <cell r="AT103">
            <v>0</v>
          </cell>
          <cell r="AU103">
            <v>0</v>
          </cell>
          <cell r="AV103">
            <v>352.42573561066678</v>
          </cell>
          <cell r="AX103">
            <v>8097</v>
          </cell>
          <cell r="AY103">
            <v>0</v>
          </cell>
          <cell r="AZ103">
            <v>0</v>
          </cell>
          <cell r="BA103">
            <v>8096.57667332038</v>
          </cell>
          <cell r="BC103">
            <v>-5986</v>
          </cell>
          <cell r="BD103">
            <v>1</v>
          </cell>
          <cell r="BE103">
            <v>1</v>
          </cell>
          <cell r="BF103">
            <v>-1</v>
          </cell>
          <cell r="BG103">
            <v>0</v>
          </cell>
          <cell r="BH103">
            <v>0</v>
          </cell>
          <cell r="BI103">
            <v>-5985.8293014420842</v>
          </cell>
          <cell r="BK103">
            <v>16426</v>
          </cell>
          <cell r="BL103">
            <v>-1</v>
          </cell>
          <cell r="BM103">
            <v>0</v>
          </cell>
          <cell r="BN103">
            <v>16426.221833774045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-1</v>
          </cell>
          <cell r="BV103">
            <v>0</v>
          </cell>
          <cell r="BW103">
            <v>16426</v>
          </cell>
          <cell r="BY103">
            <v>13963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I103">
            <v>10</v>
          </cell>
          <cell r="CJ103">
            <v>0</v>
          </cell>
          <cell r="CK103">
            <v>0</v>
          </cell>
          <cell r="CL103">
            <v>10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O103">
            <v>206</v>
          </cell>
          <cell r="DP103">
            <v>1</v>
          </cell>
          <cell r="DQ103">
            <v>0</v>
          </cell>
          <cell r="DR103">
            <v>205.67589287795644</v>
          </cell>
          <cell r="DT103">
            <v>2025</v>
          </cell>
          <cell r="DU103">
            <v>1</v>
          </cell>
          <cell r="DV103">
            <v>0</v>
          </cell>
          <cell r="DW103">
            <v>2024.6158425589178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I103">
            <v>36</v>
          </cell>
          <cell r="EJ103">
            <v>0</v>
          </cell>
          <cell r="EK103">
            <v>0</v>
          </cell>
          <cell r="EL103">
            <v>36.434813677388739</v>
          </cell>
          <cell r="EN103">
            <v>52</v>
          </cell>
          <cell r="EO103">
            <v>-1</v>
          </cell>
          <cell r="EP103">
            <v>0</v>
          </cell>
          <cell r="EQ103">
            <v>52.430981282466874</v>
          </cell>
        </row>
        <row r="105">
          <cell r="C105" t="str">
            <v>34700TAllcustom2Allcustom3USD Total</v>
          </cell>
          <cell r="E105">
            <v>2570</v>
          </cell>
          <cell r="H105">
            <v>2570.2717654971598</v>
          </cell>
          <cell r="J105">
            <v>928</v>
          </cell>
          <cell r="M105">
            <v>927.81679511000004</v>
          </cell>
          <cell r="O105">
            <v>263</v>
          </cell>
          <cell r="R105">
            <v>263.12220576361398</v>
          </cell>
          <cell r="T105">
            <v>3648</v>
          </cell>
          <cell r="W105">
            <v>3648.2149646585003</v>
          </cell>
          <cell r="Y105">
            <v>269</v>
          </cell>
          <cell r="AB105">
            <v>269.08686437914798</v>
          </cell>
          <cell r="AD105">
            <v>65</v>
          </cell>
          <cell r="AG105">
            <v>64.799629260000003</v>
          </cell>
          <cell r="AI105">
            <v>461</v>
          </cell>
          <cell r="AL105">
            <v>461.066756278426</v>
          </cell>
          <cell r="AN105">
            <v>86</v>
          </cell>
          <cell r="AQ105">
            <v>85.534381191863503</v>
          </cell>
          <cell r="AS105">
            <v>279</v>
          </cell>
          <cell r="AV105">
            <v>278.93930585532701</v>
          </cell>
          <cell r="AX105">
            <v>10703</v>
          </cell>
          <cell r="BA105">
            <v>10702.5392839986</v>
          </cell>
          <cell r="BC105">
            <v>-17936</v>
          </cell>
          <cell r="BE105">
            <v>-1</v>
          </cell>
          <cell r="BH105">
            <v>0</v>
          </cell>
          <cell r="BI105">
            <v>-17935.418188973301</v>
          </cell>
          <cell r="BK105">
            <v>1336</v>
          </cell>
          <cell r="BM105">
            <v>0</v>
          </cell>
          <cell r="BN105">
            <v>1335.9737630193501</v>
          </cell>
          <cell r="BP105">
            <v>0</v>
          </cell>
          <cell r="BS105">
            <v>0</v>
          </cell>
          <cell r="BU105">
            <v>0</v>
          </cell>
          <cell r="BV105">
            <v>0</v>
          </cell>
          <cell r="BW105">
            <v>1336</v>
          </cell>
          <cell r="BY105">
            <v>8290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I105">
            <v>409</v>
          </cell>
          <cell r="CL105">
            <v>408.93450995999996</v>
          </cell>
          <cell r="CN105">
            <v>0</v>
          </cell>
          <cell r="CQ105">
            <v>0</v>
          </cell>
          <cell r="CS105">
            <v>0</v>
          </cell>
          <cell r="CU105">
            <v>0</v>
          </cell>
          <cell r="CX105">
            <v>0</v>
          </cell>
          <cell r="CZ105">
            <v>0</v>
          </cell>
          <cell r="DC105">
            <v>0</v>
          </cell>
          <cell r="DE105">
            <v>0</v>
          </cell>
          <cell r="DH105">
            <v>0</v>
          </cell>
          <cell r="DJ105">
            <v>0</v>
          </cell>
          <cell r="DM105">
            <v>0</v>
          </cell>
          <cell r="DO105">
            <v>34</v>
          </cell>
          <cell r="DR105">
            <v>34.3253545827247</v>
          </cell>
          <cell r="DT105">
            <v>880</v>
          </cell>
          <cell r="DW105">
            <v>880.48763110943696</v>
          </cell>
          <cell r="DY105">
            <v>0</v>
          </cell>
          <cell r="EB105">
            <v>0</v>
          </cell>
          <cell r="ED105">
            <v>0</v>
          </cell>
          <cell r="EG105">
            <v>0</v>
          </cell>
          <cell r="EI105">
            <v>4</v>
          </cell>
          <cell r="EL105">
            <v>3.9411046553109497</v>
          </cell>
          <cell r="EN105">
            <v>241</v>
          </cell>
          <cell r="EQ105">
            <v>240.67284661729101</v>
          </cell>
        </row>
        <row r="107">
          <cell r="C107" t="str">
            <v>34010Allcustom2Allcustom3USD Total</v>
          </cell>
          <cell r="E107">
            <v>245</v>
          </cell>
          <cell r="H107">
            <v>245.380723163732</v>
          </cell>
          <cell r="J107">
            <v>307</v>
          </cell>
          <cell r="M107">
            <v>307.28084306</v>
          </cell>
          <cell r="O107">
            <v>118</v>
          </cell>
          <cell r="R107">
            <v>118.159106313736</v>
          </cell>
          <cell r="T107">
            <v>29</v>
          </cell>
          <cell r="W107">
            <v>28.8570955</v>
          </cell>
          <cell r="Y107">
            <v>4</v>
          </cell>
          <cell r="AB107">
            <v>4.4036092380424705</v>
          </cell>
          <cell r="AD107">
            <v>29</v>
          </cell>
          <cell r="AG107">
            <v>28.815980039999999</v>
          </cell>
          <cell r="AI107">
            <v>86</v>
          </cell>
          <cell r="AL107">
            <v>85.72224504375599</v>
          </cell>
          <cell r="AN107">
            <v>15</v>
          </cell>
          <cell r="AQ107">
            <v>14.8302172226424</v>
          </cell>
          <cell r="AS107">
            <v>83</v>
          </cell>
          <cell r="AV107">
            <v>83.339055406028891</v>
          </cell>
          <cell r="AX107">
            <v>49</v>
          </cell>
          <cell r="BA107">
            <v>48.534762000000001</v>
          </cell>
          <cell r="BC107">
            <v>-11</v>
          </cell>
          <cell r="BE107">
            <v>0</v>
          </cell>
          <cell r="BH107">
            <v>0</v>
          </cell>
          <cell r="BI107">
            <v>-11.415285000000001</v>
          </cell>
          <cell r="BK107">
            <v>954</v>
          </cell>
          <cell r="BM107">
            <v>0</v>
          </cell>
          <cell r="BN107">
            <v>953.90835198793809</v>
          </cell>
          <cell r="BP107">
            <v>0</v>
          </cell>
          <cell r="BQ107">
            <v>0</v>
          </cell>
          <cell r="BS107">
            <v>0</v>
          </cell>
          <cell r="BU107">
            <v>0</v>
          </cell>
          <cell r="BV107">
            <v>0</v>
          </cell>
          <cell r="BW107">
            <v>954</v>
          </cell>
          <cell r="BY107">
            <v>833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I107">
            <v>0</v>
          </cell>
          <cell r="CL107">
            <v>0</v>
          </cell>
          <cell r="CN107">
            <v>5</v>
          </cell>
          <cell r="CQ107">
            <v>5.2</v>
          </cell>
          <cell r="CS107">
            <v>5</v>
          </cell>
          <cell r="CU107">
            <v>0</v>
          </cell>
          <cell r="CX107">
            <v>5.2</v>
          </cell>
          <cell r="CZ107">
            <v>0</v>
          </cell>
          <cell r="DC107">
            <v>0</v>
          </cell>
          <cell r="DE107">
            <v>0</v>
          </cell>
          <cell r="DH107">
            <v>0</v>
          </cell>
          <cell r="DJ107">
            <v>0</v>
          </cell>
          <cell r="DM107">
            <v>0.2</v>
          </cell>
          <cell r="DO107">
            <v>0</v>
          </cell>
          <cell r="DR107">
            <v>0</v>
          </cell>
          <cell r="DT107">
            <v>134</v>
          </cell>
          <cell r="DW107">
            <v>133.77205154444101</v>
          </cell>
          <cell r="DY107">
            <v>1</v>
          </cell>
          <cell r="EB107">
            <v>1.3435694870490098</v>
          </cell>
          <cell r="ED107">
            <v>0</v>
          </cell>
          <cell r="EG107">
            <v>0</v>
          </cell>
          <cell r="EI107">
            <v>0</v>
          </cell>
          <cell r="EL107">
            <v>1.2675827449993E-2</v>
          </cell>
          <cell r="EN107">
            <v>12</v>
          </cell>
          <cell r="EQ107">
            <v>11.6898225382382</v>
          </cell>
        </row>
        <row r="108">
          <cell r="C108" t="str">
            <v>34200TAllcustom2Allcustom3USD Total</v>
          </cell>
          <cell r="E108">
            <v>3134</v>
          </cell>
          <cell r="F108">
            <v>0</v>
          </cell>
          <cell r="H108">
            <v>3133.6067030059098</v>
          </cell>
          <cell r="J108">
            <v>1027</v>
          </cell>
          <cell r="K108">
            <v>0</v>
          </cell>
          <cell r="M108">
            <v>1027.3531389099999</v>
          </cell>
          <cell r="O108">
            <v>504</v>
          </cell>
          <cell r="P108">
            <v>1</v>
          </cell>
          <cell r="R108">
            <v>502.70052291909303</v>
          </cell>
          <cell r="T108">
            <v>268</v>
          </cell>
          <cell r="U108">
            <v>0</v>
          </cell>
          <cell r="W108">
            <v>267.986816540701</v>
          </cell>
          <cell r="Y108">
            <v>113</v>
          </cell>
          <cell r="Z108">
            <v>0</v>
          </cell>
          <cell r="AB108">
            <v>112.697990502799</v>
          </cell>
          <cell r="AD108">
            <v>115</v>
          </cell>
          <cell r="AE108">
            <v>-1</v>
          </cell>
          <cell r="AG108">
            <v>116.37331150058</v>
          </cell>
          <cell r="AI108">
            <v>464</v>
          </cell>
          <cell r="AJ108">
            <v>0</v>
          </cell>
          <cell r="AL108">
            <v>464.49495839385901</v>
          </cell>
          <cell r="AN108">
            <v>81</v>
          </cell>
          <cell r="AO108">
            <v>0</v>
          </cell>
          <cell r="AQ108">
            <v>80.719820455001994</v>
          </cell>
          <cell r="AS108">
            <v>222</v>
          </cell>
          <cell r="AT108">
            <v>1</v>
          </cell>
          <cell r="AV108">
            <v>220.63803162015301</v>
          </cell>
          <cell r="AX108">
            <v>163</v>
          </cell>
          <cell r="AY108">
            <v>-2</v>
          </cell>
          <cell r="BA108">
            <v>164.69101981314199</v>
          </cell>
          <cell r="BC108">
            <v>-934</v>
          </cell>
          <cell r="BD108">
            <v>-1</v>
          </cell>
          <cell r="BE108">
            <v>1</v>
          </cell>
          <cell r="BF108">
            <v>1</v>
          </cell>
          <cell r="BH108">
            <v>0</v>
          </cell>
          <cell r="BI108">
            <v>-935.23561699877098</v>
          </cell>
          <cell r="BK108">
            <v>5157</v>
          </cell>
          <cell r="BL108">
            <v>1</v>
          </cell>
          <cell r="BM108">
            <v>0</v>
          </cell>
          <cell r="BN108">
            <v>5156.0266966624804</v>
          </cell>
          <cell r="BP108">
            <v>0</v>
          </cell>
          <cell r="BS108">
            <v>0</v>
          </cell>
          <cell r="BU108">
            <v>1</v>
          </cell>
          <cell r="BV108">
            <v>0</v>
          </cell>
          <cell r="BW108">
            <v>5157</v>
          </cell>
          <cell r="BY108">
            <v>5706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I108">
            <v>1</v>
          </cell>
          <cell r="CJ108">
            <v>0</v>
          </cell>
          <cell r="CL108">
            <v>0.99515372655271594</v>
          </cell>
          <cell r="CN108">
            <v>10</v>
          </cell>
          <cell r="CO108">
            <v>1</v>
          </cell>
          <cell r="CQ108">
            <v>8.9790417170999994</v>
          </cell>
          <cell r="CS108">
            <v>10</v>
          </cell>
          <cell r="CT108">
            <v>1</v>
          </cell>
          <cell r="CU108">
            <v>0</v>
          </cell>
          <cell r="CV108">
            <v>0</v>
          </cell>
          <cell r="CX108">
            <v>8.9790417170999994</v>
          </cell>
          <cell r="CZ108">
            <v>0</v>
          </cell>
          <cell r="DA108">
            <v>0</v>
          </cell>
          <cell r="DC108">
            <v>0</v>
          </cell>
          <cell r="DE108">
            <v>0</v>
          </cell>
          <cell r="DF108">
            <v>0</v>
          </cell>
          <cell r="DH108">
            <v>0</v>
          </cell>
          <cell r="DJ108">
            <v>24</v>
          </cell>
          <cell r="DK108">
            <v>1</v>
          </cell>
          <cell r="DM108">
            <v>23.413219747999999</v>
          </cell>
          <cell r="DO108">
            <v>8</v>
          </cell>
          <cell r="DP108">
            <v>0</v>
          </cell>
          <cell r="DR108">
            <v>7.5251938530569404</v>
          </cell>
          <cell r="DT108">
            <v>774</v>
          </cell>
          <cell r="DU108">
            <v>0</v>
          </cell>
          <cell r="DW108">
            <v>773.52190117650696</v>
          </cell>
          <cell r="DY108">
            <v>1</v>
          </cell>
          <cell r="DZ108">
            <v>1</v>
          </cell>
          <cell r="EB108">
            <v>0.35778587112239901</v>
          </cell>
          <cell r="ED108">
            <v>-1</v>
          </cell>
          <cell r="EE108">
            <v>-1</v>
          </cell>
          <cell r="EG108">
            <v>0</v>
          </cell>
          <cell r="EI108">
            <v>19</v>
          </cell>
          <cell r="EJ108">
            <v>0</v>
          </cell>
          <cell r="EL108">
            <v>18.641846912716101</v>
          </cell>
          <cell r="EN108">
            <v>139</v>
          </cell>
          <cell r="EO108">
            <v>-1</v>
          </cell>
          <cell r="EQ108">
            <v>140.35070062479301</v>
          </cell>
        </row>
        <row r="109">
          <cell r="C109" t="str">
            <v>34300TAllcustom2Allcustom3USD Total</v>
          </cell>
          <cell r="E109">
            <v>63</v>
          </cell>
          <cell r="H109">
            <v>63.450834252451003</v>
          </cell>
          <cell r="J109">
            <v>207</v>
          </cell>
          <cell r="M109">
            <v>207.04444715</v>
          </cell>
          <cell r="O109">
            <v>46</v>
          </cell>
          <cell r="R109">
            <v>45.961846841636302</v>
          </cell>
          <cell r="T109">
            <v>97</v>
          </cell>
          <cell r="W109">
            <v>97.050257582768097</v>
          </cell>
          <cell r="Y109">
            <v>7</v>
          </cell>
          <cell r="AB109">
            <v>6.7030673543252899</v>
          </cell>
          <cell r="AD109">
            <v>10</v>
          </cell>
          <cell r="AG109">
            <v>9.8322230099999999</v>
          </cell>
          <cell r="AI109">
            <v>12</v>
          </cell>
          <cell r="AL109">
            <v>11.7825238703763</v>
          </cell>
          <cell r="AN109">
            <v>12</v>
          </cell>
          <cell r="AQ109">
            <v>12.163621623659701</v>
          </cell>
          <cell r="AS109">
            <v>18</v>
          </cell>
          <cell r="AV109">
            <v>18.4491746000541</v>
          </cell>
          <cell r="AX109">
            <v>55</v>
          </cell>
          <cell r="BA109">
            <v>54.894477064115001</v>
          </cell>
          <cell r="BC109">
            <v>-172</v>
          </cell>
          <cell r="BE109">
            <v>0</v>
          </cell>
          <cell r="BH109">
            <v>0</v>
          </cell>
          <cell r="BI109">
            <v>-171.915242160562</v>
          </cell>
          <cell r="BK109">
            <v>355</v>
          </cell>
          <cell r="BM109">
            <v>0</v>
          </cell>
          <cell r="BN109">
            <v>355.417231188823</v>
          </cell>
          <cell r="BP109">
            <v>0</v>
          </cell>
          <cell r="BS109">
            <v>0</v>
          </cell>
          <cell r="BU109">
            <v>0</v>
          </cell>
          <cell r="BV109">
            <v>0</v>
          </cell>
          <cell r="BW109">
            <v>355</v>
          </cell>
          <cell r="BY109">
            <v>454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I109">
            <v>2</v>
          </cell>
          <cell r="CL109">
            <v>2.29647574010031</v>
          </cell>
          <cell r="CN109">
            <v>1</v>
          </cell>
          <cell r="CQ109">
            <v>1.41090699784885</v>
          </cell>
          <cell r="CS109">
            <v>1</v>
          </cell>
          <cell r="CU109">
            <v>0</v>
          </cell>
          <cell r="CX109">
            <v>1.41090699784885</v>
          </cell>
          <cell r="CZ109">
            <v>0</v>
          </cell>
          <cell r="DC109">
            <v>0</v>
          </cell>
          <cell r="DE109">
            <v>0</v>
          </cell>
          <cell r="DH109">
            <v>0</v>
          </cell>
          <cell r="DJ109">
            <v>0</v>
          </cell>
          <cell r="DM109">
            <v>4.5614769999999999E-2</v>
          </cell>
          <cell r="DO109">
            <v>0</v>
          </cell>
          <cell r="DR109">
            <v>5.2379602299306202E-2</v>
          </cell>
          <cell r="DT109">
            <v>40</v>
          </cell>
          <cell r="DW109">
            <v>40.481435858361294</v>
          </cell>
          <cell r="DY109">
            <v>0</v>
          </cell>
          <cell r="EB109">
            <v>0</v>
          </cell>
          <cell r="ED109">
            <v>0</v>
          </cell>
          <cell r="EG109">
            <v>0</v>
          </cell>
          <cell r="EI109">
            <v>3</v>
          </cell>
          <cell r="EL109">
            <v>2.56023339474421</v>
          </cell>
          <cell r="EN109">
            <v>2</v>
          </cell>
          <cell r="EQ109">
            <v>2.0025804824389302</v>
          </cell>
        </row>
        <row r="110">
          <cell r="C110" t="str">
            <v>34400TAllcustom2Allcustom3USD Total</v>
          </cell>
          <cell r="E110">
            <v>105</v>
          </cell>
          <cell r="H110">
            <v>104.64082681800001</v>
          </cell>
          <cell r="J110">
            <v>41</v>
          </cell>
          <cell r="M110">
            <v>41.044470579999995</v>
          </cell>
          <cell r="O110">
            <v>1</v>
          </cell>
          <cell r="R110">
            <v>0.80557359713971799</v>
          </cell>
          <cell r="T110">
            <v>14</v>
          </cell>
          <cell r="W110">
            <v>13.96435853</v>
          </cell>
          <cell r="Y110">
            <v>35</v>
          </cell>
          <cell r="AB110">
            <v>34.658510339946801</v>
          </cell>
          <cell r="AD110">
            <v>12</v>
          </cell>
          <cell r="AG110">
            <v>11.835762449999999</v>
          </cell>
          <cell r="AI110">
            <v>0</v>
          </cell>
          <cell r="AL110">
            <v>0.47428513999999999</v>
          </cell>
          <cell r="AN110">
            <v>15</v>
          </cell>
          <cell r="AQ110">
            <v>15.296812471469499</v>
          </cell>
          <cell r="AS110">
            <v>1</v>
          </cell>
          <cell r="AV110">
            <v>0.96253499625362804</v>
          </cell>
          <cell r="AX110">
            <v>371</v>
          </cell>
          <cell r="BA110">
            <v>371.38234946</v>
          </cell>
          <cell r="BC110">
            <v>-278</v>
          </cell>
          <cell r="BE110">
            <v>0</v>
          </cell>
          <cell r="BH110">
            <v>0</v>
          </cell>
          <cell r="BI110">
            <v>-277.82391469388</v>
          </cell>
          <cell r="BK110">
            <v>317</v>
          </cell>
          <cell r="BM110">
            <v>0</v>
          </cell>
          <cell r="BN110">
            <v>317.24156968892999</v>
          </cell>
          <cell r="BP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317</v>
          </cell>
          <cell r="BY110">
            <v>223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I110">
            <v>8</v>
          </cell>
          <cell r="CL110">
            <v>7.9050000000000002</v>
          </cell>
          <cell r="CN110">
            <v>0</v>
          </cell>
          <cell r="CQ110">
            <v>0</v>
          </cell>
          <cell r="CS110">
            <v>0</v>
          </cell>
          <cell r="CU110">
            <v>0</v>
          </cell>
          <cell r="CX110">
            <v>0</v>
          </cell>
          <cell r="CZ110">
            <v>0</v>
          </cell>
          <cell r="DC110">
            <v>0</v>
          </cell>
          <cell r="DE110">
            <v>0</v>
          </cell>
          <cell r="DH110">
            <v>0</v>
          </cell>
          <cell r="DJ110">
            <v>0</v>
          </cell>
          <cell r="DM110">
            <v>0</v>
          </cell>
          <cell r="DO110">
            <v>0</v>
          </cell>
          <cell r="DR110">
            <v>0.44515735369390597</v>
          </cell>
          <cell r="DT110">
            <v>62</v>
          </cell>
          <cell r="DW110">
            <v>62.265370401416298</v>
          </cell>
          <cell r="DY110">
            <v>0</v>
          </cell>
          <cell r="EB110">
            <v>0</v>
          </cell>
          <cell r="ED110">
            <v>0</v>
          </cell>
          <cell r="EG110">
            <v>0</v>
          </cell>
          <cell r="EI110">
            <v>0</v>
          </cell>
          <cell r="EL110">
            <v>0</v>
          </cell>
          <cell r="EN110">
            <v>1</v>
          </cell>
          <cell r="EQ110">
            <v>0.51737764255972196</v>
          </cell>
        </row>
        <row r="111">
          <cell r="C111" t="str">
            <v>35200TAllcustom2Allcustom3USD Total</v>
          </cell>
          <cell r="E111">
            <v>635</v>
          </cell>
          <cell r="H111">
            <v>635.41489192759593</v>
          </cell>
          <cell r="J111">
            <v>158</v>
          </cell>
          <cell r="M111">
            <v>158.29529360000001</v>
          </cell>
          <cell r="O111">
            <v>159</v>
          </cell>
          <cell r="R111">
            <v>159.08589853503798</v>
          </cell>
          <cell r="T111">
            <v>49</v>
          </cell>
          <cell r="W111">
            <v>48.930490581133903</v>
          </cell>
          <cell r="Y111">
            <v>17</v>
          </cell>
          <cell r="AB111">
            <v>17.363011490602499</v>
          </cell>
          <cell r="AD111">
            <v>53</v>
          </cell>
          <cell r="AG111">
            <v>53.1470597060801</v>
          </cell>
          <cell r="AI111">
            <v>53</v>
          </cell>
          <cell r="AL111">
            <v>52.529651314558798</v>
          </cell>
          <cell r="AN111">
            <v>30</v>
          </cell>
          <cell r="AQ111">
            <v>29.804137882394198</v>
          </cell>
          <cell r="AS111">
            <v>49</v>
          </cell>
          <cell r="AV111">
            <v>49.336778000680901</v>
          </cell>
          <cell r="AX111">
            <v>6713</v>
          </cell>
          <cell r="BA111">
            <v>6712.8607446716996</v>
          </cell>
          <cell r="BC111">
            <v>-656</v>
          </cell>
          <cell r="BE111">
            <v>1</v>
          </cell>
          <cell r="BH111">
            <v>0</v>
          </cell>
          <cell r="BI111">
            <v>-656.86847965407094</v>
          </cell>
          <cell r="BK111">
            <v>7260</v>
          </cell>
          <cell r="BM111">
            <v>0</v>
          </cell>
          <cell r="BN111">
            <v>7259.8994780557096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7260</v>
          </cell>
          <cell r="BY111">
            <v>1154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8</v>
          </cell>
          <cell r="CL111">
            <v>7.6589999999999998</v>
          </cell>
          <cell r="CN111">
            <v>0</v>
          </cell>
          <cell r="CQ111">
            <v>0.49780511</v>
          </cell>
          <cell r="CS111">
            <v>0</v>
          </cell>
          <cell r="CU111">
            <v>0</v>
          </cell>
          <cell r="CX111">
            <v>0.49780511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2</v>
          </cell>
          <cell r="DM111">
            <v>2.4075170200000002</v>
          </cell>
          <cell r="DO111">
            <v>9</v>
          </cell>
          <cell r="DR111">
            <v>8.7903333285436105</v>
          </cell>
          <cell r="DT111">
            <v>153</v>
          </cell>
          <cell r="DW111">
            <v>152.84386039363599</v>
          </cell>
          <cell r="DY111">
            <v>1</v>
          </cell>
          <cell r="EB111">
            <v>1.4403618000096599</v>
          </cell>
          <cell r="ED111">
            <v>1</v>
          </cell>
          <cell r="EG111">
            <v>0.56174109999999999</v>
          </cell>
          <cell r="EI111">
            <v>7</v>
          </cell>
          <cell r="EL111">
            <v>6.5518611777695206</v>
          </cell>
          <cell r="EN111">
            <v>18</v>
          </cell>
          <cell r="EQ111">
            <v>17.626748241182799</v>
          </cell>
        </row>
        <row r="112">
          <cell r="C112" t="str">
            <v>35300TAllcustom2Allcustom3USD Total</v>
          </cell>
          <cell r="E112">
            <v>1</v>
          </cell>
          <cell r="H112">
            <v>0.80521423333775899</v>
          </cell>
          <cell r="J112">
            <v>46</v>
          </cell>
          <cell r="M112">
            <v>45.867300899999996</v>
          </cell>
          <cell r="O112">
            <v>5</v>
          </cell>
          <cell r="R112">
            <v>5.2634403664822695</v>
          </cell>
          <cell r="T112">
            <v>135</v>
          </cell>
          <cell r="W112">
            <v>134.77439342250099</v>
          </cell>
          <cell r="Y112">
            <v>0</v>
          </cell>
          <cell r="AB112">
            <v>0</v>
          </cell>
          <cell r="AD112">
            <v>19</v>
          </cell>
          <cell r="AG112">
            <v>18.58272736</v>
          </cell>
          <cell r="AI112">
            <v>1</v>
          </cell>
          <cell r="AL112">
            <v>1.4743916598426199</v>
          </cell>
          <cell r="AN112">
            <v>2</v>
          </cell>
          <cell r="AQ112">
            <v>2.2869133078862203</v>
          </cell>
          <cell r="AS112">
            <v>8</v>
          </cell>
          <cell r="AV112">
            <v>7.77872555544592</v>
          </cell>
          <cell r="AX112">
            <v>67</v>
          </cell>
          <cell r="BA112">
            <v>66.623991380000007</v>
          </cell>
          <cell r="BC112">
            <v>-43</v>
          </cell>
          <cell r="BE112">
            <v>0</v>
          </cell>
          <cell r="BH112">
            <v>0</v>
          </cell>
          <cell r="BI112">
            <v>-42.866445922924896</v>
          </cell>
          <cell r="BK112">
            <v>241</v>
          </cell>
          <cell r="BM112">
            <v>0</v>
          </cell>
          <cell r="BN112">
            <v>240.59065226257101</v>
          </cell>
          <cell r="BP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241</v>
          </cell>
          <cell r="BY112">
            <v>209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I112">
            <v>1</v>
          </cell>
          <cell r="CL112">
            <v>0.85097325000000001</v>
          </cell>
          <cell r="CN112">
            <v>0</v>
          </cell>
          <cell r="CQ112">
            <v>0</v>
          </cell>
          <cell r="CS112">
            <v>0</v>
          </cell>
          <cell r="CU112">
            <v>0</v>
          </cell>
          <cell r="CX112">
            <v>0</v>
          </cell>
          <cell r="CZ112">
            <v>0</v>
          </cell>
          <cell r="DC112">
            <v>0</v>
          </cell>
          <cell r="DE112">
            <v>0</v>
          </cell>
          <cell r="DH112">
            <v>0</v>
          </cell>
          <cell r="DJ112">
            <v>0</v>
          </cell>
          <cell r="DM112">
            <v>0</v>
          </cell>
          <cell r="DO112">
            <v>0</v>
          </cell>
          <cell r="DR112">
            <v>3.0247597800202898E-3</v>
          </cell>
          <cell r="DT112">
            <v>22</v>
          </cell>
          <cell r="DW112">
            <v>22.344032327728801</v>
          </cell>
          <cell r="DY112">
            <v>0</v>
          </cell>
          <cell r="EB112">
            <v>0</v>
          </cell>
          <cell r="ED112">
            <v>0</v>
          </cell>
          <cell r="EG112">
            <v>0</v>
          </cell>
          <cell r="EI112">
            <v>0</v>
          </cell>
          <cell r="EL112">
            <v>0</v>
          </cell>
          <cell r="EN112">
            <v>0</v>
          </cell>
          <cell r="EQ112">
            <v>0</v>
          </cell>
        </row>
        <row r="113">
          <cell r="C113" t="str">
            <v>35350TAllcustom2Allcustom3USD Total</v>
          </cell>
          <cell r="E113">
            <v>4183</v>
          </cell>
          <cell r="F113">
            <v>0</v>
          </cell>
          <cell r="G113">
            <v>0</v>
          </cell>
          <cell r="H113">
            <v>4183.299193401027</v>
          </cell>
          <cell r="J113">
            <v>1786</v>
          </cell>
          <cell r="K113">
            <v>0</v>
          </cell>
          <cell r="L113">
            <v>0</v>
          </cell>
          <cell r="M113">
            <v>1786.8854941999998</v>
          </cell>
          <cell r="O113">
            <v>833</v>
          </cell>
          <cell r="P113">
            <v>1</v>
          </cell>
          <cell r="Q113">
            <v>0</v>
          </cell>
          <cell r="R113">
            <v>831.97638857312552</v>
          </cell>
          <cell r="T113">
            <v>592</v>
          </cell>
          <cell r="U113">
            <v>0</v>
          </cell>
          <cell r="V113">
            <v>0</v>
          </cell>
          <cell r="W113">
            <v>591.56341215710404</v>
          </cell>
          <cell r="Y113">
            <v>176</v>
          </cell>
          <cell r="Z113">
            <v>0</v>
          </cell>
          <cell r="AA113">
            <v>0</v>
          </cell>
          <cell r="AB113">
            <v>175.82618892571605</v>
          </cell>
          <cell r="AD113">
            <v>238</v>
          </cell>
          <cell r="AE113">
            <v>-1</v>
          </cell>
          <cell r="AF113">
            <v>0</v>
          </cell>
          <cell r="AG113">
            <v>238.58706406666013</v>
          </cell>
          <cell r="AI113">
            <v>616</v>
          </cell>
          <cell r="AJ113">
            <v>0</v>
          </cell>
          <cell r="AK113">
            <v>0</v>
          </cell>
          <cell r="AL113">
            <v>616.47805542239269</v>
          </cell>
          <cell r="AN113">
            <v>155</v>
          </cell>
          <cell r="AO113">
            <v>0</v>
          </cell>
          <cell r="AP113">
            <v>0</v>
          </cell>
          <cell r="AQ113">
            <v>155.10152296305398</v>
          </cell>
          <cell r="AS113">
            <v>381</v>
          </cell>
          <cell r="AT113">
            <v>1</v>
          </cell>
          <cell r="AU113">
            <v>0</v>
          </cell>
          <cell r="AV113">
            <v>380.50430017861646</v>
          </cell>
          <cell r="AX113">
            <v>7418</v>
          </cell>
          <cell r="AY113">
            <v>-2</v>
          </cell>
          <cell r="AZ113">
            <v>0</v>
          </cell>
          <cell r="BA113">
            <v>7418.9873443889564</v>
          </cell>
          <cell r="BC113">
            <v>-2094</v>
          </cell>
          <cell r="BD113">
            <v>-1</v>
          </cell>
          <cell r="BE113">
            <v>2</v>
          </cell>
          <cell r="BF113">
            <v>1</v>
          </cell>
          <cell r="BG113">
            <v>0</v>
          </cell>
          <cell r="BH113">
            <v>0</v>
          </cell>
          <cell r="BI113">
            <v>-2096.1249844302088</v>
          </cell>
          <cell r="BK113">
            <v>14284</v>
          </cell>
          <cell r="BL113">
            <v>1</v>
          </cell>
          <cell r="BM113">
            <v>0</v>
          </cell>
          <cell r="BN113">
            <v>14283.083979846453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U113">
            <v>1</v>
          </cell>
          <cell r="BV113">
            <v>0</v>
          </cell>
          <cell r="BW113">
            <v>14284</v>
          </cell>
          <cell r="BY113">
            <v>8579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20</v>
          </cell>
          <cell r="CJ113">
            <v>0</v>
          </cell>
          <cell r="CK113">
            <v>0</v>
          </cell>
          <cell r="CL113">
            <v>19.706602716653023</v>
          </cell>
          <cell r="CN113">
            <v>16</v>
          </cell>
          <cell r="CO113">
            <v>1</v>
          </cell>
          <cell r="CP113">
            <v>0</v>
          </cell>
          <cell r="CQ113">
            <v>16.087753824948848</v>
          </cell>
          <cell r="CS113">
            <v>16</v>
          </cell>
          <cell r="CT113">
            <v>1</v>
          </cell>
          <cell r="CU113">
            <v>0</v>
          </cell>
          <cell r="CV113">
            <v>0</v>
          </cell>
          <cell r="CW113">
            <v>0</v>
          </cell>
          <cell r="CX113">
            <v>16.087753824948848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26</v>
          </cell>
          <cell r="DK113">
            <v>1</v>
          </cell>
          <cell r="DL113">
            <v>0</v>
          </cell>
          <cell r="DM113">
            <v>26.066351537999999</v>
          </cell>
          <cell r="DO113">
            <v>17</v>
          </cell>
          <cell r="DP113">
            <v>0</v>
          </cell>
          <cell r="DQ113">
            <v>0</v>
          </cell>
          <cell r="DR113">
            <v>16.816088897373785</v>
          </cell>
          <cell r="DT113">
            <v>1185</v>
          </cell>
          <cell r="DU113">
            <v>0</v>
          </cell>
          <cell r="DV113">
            <v>0</v>
          </cell>
          <cell r="DW113">
            <v>1185.2286517020905</v>
          </cell>
          <cell r="DY113">
            <v>3</v>
          </cell>
          <cell r="DZ113">
            <v>1</v>
          </cell>
          <cell r="EA113">
            <v>0</v>
          </cell>
          <cell r="EB113">
            <v>3.141717158181069</v>
          </cell>
          <cell r="ED113">
            <v>0</v>
          </cell>
          <cell r="EE113">
            <v>-1</v>
          </cell>
          <cell r="EF113">
            <v>0</v>
          </cell>
          <cell r="EG113">
            <v>0.56174109999999999</v>
          </cell>
          <cell r="EI113">
            <v>29</v>
          </cell>
          <cell r="EJ113">
            <v>0</v>
          </cell>
          <cell r="EK113">
            <v>0</v>
          </cell>
          <cell r="EL113">
            <v>27.766617312679823</v>
          </cell>
          <cell r="EN113">
            <v>172</v>
          </cell>
          <cell r="EO113">
            <v>-1</v>
          </cell>
          <cell r="EP113">
            <v>0</v>
          </cell>
          <cell r="EQ113">
            <v>172.18722952921266</v>
          </cell>
        </row>
        <row r="115">
          <cell r="C115" t="str">
            <v>35400TAllcustom2Allcustom3USD Total</v>
          </cell>
          <cell r="E115">
            <v>0</v>
          </cell>
          <cell r="H115">
            <v>0</v>
          </cell>
          <cell r="J115">
            <v>0</v>
          </cell>
          <cell r="M115">
            <v>0</v>
          </cell>
          <cell r="O115">
            <v>7</v>
          </cell>
          <cell r="R115">
            <v>7.418145</v>
          </cell>
          <cell r="T115">
            <v>0</v>
          </cell>
          <cell r="W115">
            <v>0</v>
          </cell>
          <cell r="Y115">
            <v>0</v>
          </cell>
          <cell r="AB115">
            <v>0</v>
          </cell>
          <cell r="AD115">
            <v>0</v>
          </cell>
          <cell r="AG115">
            <v>0</v>
          </cell>
          <cell r="AI115">
            <v>0</v>
          </cell>
          <cell r="AL115">
            <v>0</v>
          </cell>
          <cell r="AN115">
            <v>0</v>
          </cell>
          <cell r="AQ115">
            <v>0</v>
          </cell>
          <cell r="AS115">
            <v>0</v>
          </cell>
          <cell r="AV115">
            <v>4.7820011760320795E-2</v>
          </cell>
          <cell r="AX115">
            <v>0</v>
          </cell>
          <cell r="BA115">
            <v>0</v>
          </cell>
          <cell r="BC115">
            <v>0</v>
          </cell>
          <cell r="BE115">
            <v>0</v>
          </cell>
          <cell r="BH115">
            <v>0</v>
          </cell>
          <cell r="BI115">
            <v>0</v>
          </cell>
          <cell r="BK115">
            <v>7</v>
          </cell>
          <cell r="BL115">
            <v>0</v>
          </cell>
          <cell r="BM115">
            <v>0</v>
          </cell>
          <cell r="BN115">
            <v>7.4659650117603196</v>
          </cell>
          <cell r="BP115">
            <v>0</v>
          </cell>
          <cell r="BS115">
            <v>0</v>
          </cell>
          <cell r="BU115">
            <v>0</v>
          </cell>
          <cell r="BV115">
            <v>0</v>
          </cell>
          <cell r="BW115">
            <v>7</v>
          </cell>
          <cell r="BY115">
            <v>7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I115">
            <v>0</v>
          </cell>
          <cell r="CL115">
            <v>0</v>
          </cell>
          <cell r="CN115">
            <v>0</v>
          </cell>
          <cell r="CQ115">
            <v>0</v>
          </cell>
          <cell r="CS115">
            <v>0</v>
          </cell>
          <cell r="CU115">
            <v>0</v>
          </cell>
          <cell r="CX115">
            <v>0</v>
          </cell>
          <cell r="CZ115">
            <v>0</v>
          </cell>
          <cell r="DC115">
            <v>0</v>
          </cell>
          <cell r="DE115">
            <v>0</v>
          </cell>
          <cell r="DH115">
            <v>0</v>
          </cell>
          <cell r="DJ115">
            <v>0</v>
          </cell>
          <cell r="DM115">
            <v>0</v>
          </cell>
          <cell r="DO115">
            <v>0</v>
          </cell>
          <cell r="DR115">
            <v>0</v>
          </cell>
          <cell r="DT115">
            <v>0</v>
          </cell>
          <cell r="DW115">
            <v>0</v>
          </cell>
          <cell r="DY115">
            <v>0</v>
          </cell>
          <cell r="EB115">
            <v>0</v>
          </cell>
          <cell r="ED115">
            <v>0</v>
          </cell>
          <cell r="EG115">
            <v>0</v>
          </cell>
          <cell r="EI115">
            <v>0</v>
          </cell>
          <cell r="EL115">
            <v>0</v>
          </cell>
          <cell r="EN115">
            <v>0</v>
          </cell>
          <cell r="EQ115">
            <v>0</v>
          </cell>
        </row>
        <row r="116">
          <cell r="C116" t="str">
            <v>37900TAllcustom2Allcustom3USD Total</v>
          </cell>
          <cell r="E116">
            <v>6753</v>
          </cell>
          <cell r="F116">
            <v>0</v>
          </cell>
          <cell r="G116">
            <v>0</v>
          </cell>
          <cell r="H116">
            <v>6753.5709588981863</v>
          </cell>
          <cell r="J116">
            <v>2714</v>
          </cell>
          <cell r="K116">
            <v>0</v>
          </cell>
          <cell r="L116">
            <v>0</v>
          </cell>
          <cell r="M116">
            <v>2714.7022893099997</v>
          </cell>
          <cell r="O116">
            <v>1103</v>
          </cell>
          <cell r="P116">
            <v>1</v>
          </cell>
          <cell r="Q116">
            <v>0</v>
          </cell>
          <cell r="R116">
            <v>1102.5167393367394</v>
          </cell>
          <cell r="T116">
            <v>4240</v>
          </cell>
          <cell r="U116">
            <v>0</v>
          </cell>
          <cell r="V116">
            <v>0</v>
          </cell>
          <cell r="W116">
            <v>4239.7783768156041</v>
          </cell>
          <cell r="Y116">
            <v>445</v>
          </cell>
          <cell r="Z116">
            <v>0</v>
          </cell>
          <cell r="AA116">
            <v>0</v>
          </cell>
          <cell r="AB116">
            <v>444.91305330486404</v>
          </cell>
          <cell r="AD116">
            <v>303</v>
          </cell>
          <cell r="AE116">
            <v>-1</v>
          </cell>
          <cell r="AF116">
            <v>0</v>
          </cell>
          <cell r="AG116">
            <v>303.38669332666012</v>
          </cell>
          <cell r="AI116">
            <v>1077</v>
          </cell>
          <cell r="AJ116">
            <v>0</v>
          </cell>
          <cell r="AK116">
            <v>0</v>
          </cell>
          <cell r="AL116">
            <v>1077.5448117008186</v>
          </cell>
          <cell r="AN116">
            <v>241</v>
          </cell>
          <cell r="AO116">
            <v>0</v>
          </cell>
          <cell r="AP116">
            <v>0</v>
          </cell>
          <cell r="AQ116">
            <v>240.63590415491748</v>
          </cell>
          <cell r="AS116">
            <v>660</v>
          </cell>
          <cell r="AT116">
            <v>1</v>
          </cell>
          <cell r="AU116">
            <v>0</v>
          </cell>
          <cell r="AV116">
            <v>659.49142604570375</v>
          </cell>
          <cell r="AX116">
            <v>18121</v>
          </cell>
          <cell r="AY116">
            <v>-2</v>
          </cell>
          <cell r="AZ116">
            <v>0</v>
          </cell>
          <cell r="BA116">
            <v>18121.526628387557</v>
          </cell>
          <cell r="BC116">
            <v>-20030</v>
          </cell>
          <cell r="BD116">
            <v>-1</v>
          </cell>
          <cell r="BE116">
            <v>1</v>
          </cell>
          <cell r="BF116">
            <v>1</v>
          </cell>
          <cell r="BG116">
            <v>0</v>
          </cell>
          <cell r="BH116">
            <v>0</v>
          </cell>
          <cell r="BI116">
            <v>-20031.543173403508</v>
          </cell>
          <cell r="BK116">
            <v>15627</v>
          </cell>
          <cell r="BL116">
            <v>1</v>
          </cell>
          <cell r="BM116">
            <v>0</v>
          </cell>
          <cell r="BN116">
            <v>15626.523707877564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U116">
            <v>1</v>
          </cell>
          <cell r="BV116">
            <v>0</v>
          </cell>
          <cell r="BW116">
            <v>15627</v>
          </cell>
          <cell r="BY116">
            <v>16876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I116">
            <v>429</v>
          </cell>
          <cell r="CJ116">
            <v>0</v>
          </cell>
          <cell r="CK116">
            <v>0</v>
          </cell>
          <cell r="CL116">
            <v>428.64111267665299</v>
          </cell>
          <cell r="CN116">
            <v>16</v>
          </cell>
          <cell r="CO116">
            <v>1</v>
          </cell>
          <cell r="CP116">
            <v>0</v>
          </cell>
          <cell r="CQ116">
            <v>16.087753824948848</v>
          </cell>
          <cell r="CS116">
            <v>16</v>
          </cell>
          <cell r="CT116">
            <v>1</v>
          </cell>
          <cell r="CU116">
            <v>0</v>
          </cell>
          <cell r="CV116">
            <v>0</v>
          </cell>
          <cell r="CW116">
            <v>0</v>
          </cell>
          <cell r="CX116">
            <v>16.087753824948848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26</v>
          </cell>
          <cell r="DK116">
            <v>1</v>
          </cell>
          <cell r="DL116">
            <v>0</v>
          </cell>
          <cell r="DM116">
            <v>26.066351537999999</v>
          </cell>
          <cell r="DO116">
            <v>51</v>
          </cell>
          <cell r="DP116">
            <v>0</v>
          </cell>
          <cell r="DQ116">
            <v>0</v>
          </cell>
          <cell r="DR116">
            <v>51.141443480098488</v>
          </cell>
          <cell r="DT116">
            <v>2065</v>
          </cell>
          <cell r="DU116">
            <v>0</v>
          </cell>
          <cell r="DV116">
            <v>0</v>
          </cell>
          <cell r="DW116">
            <v>2065.7162828115274</v>
          </cell>
          <cell r="DY116">
            <v>3</v>
          </cell>
          <cell r="DZ116">
            <v>1</v>
          </cell>
          <cell r="EA116">
            <v>0</v>
          </cell>
          <cell r="EB116">
            <v>3.141717158181069</v>
          </cell>
          <cell r="ED116">
            <v>0</v>
          </cell>
          <cell r="EE116">
            <v>-1</v>
          </cell>
          <cell r="EF116">
            <v>0</v>
          </cell>
          <cell r="EG116">
            <v>0.56174109999999999</v>
          </cell>
          <cell r="EI116">
            <v>33</v>
          </cell>
          <cell r="EJ116">
            <v>0</v>
          </cell>
          <cell r="EK116">
            <v>0</v>
          </cell>
          <cell r="EL116">
            <v>31.707721967990771</v>
          </cell>
          <cell r="EN116">
            <v>413</v>
          </cell>
          <cell r="EO116">
            <v>-1</v>
          </cell>
          <cell r="EP116">
            <v>0</v>
          </cell>
          <cell r="EQ116">
            <v>412.86007614650367</v>
          </cell>
        </row>
        <row r="117">
          <cell r="C117" t="str">
            <v>38900TAllcustom2Allcustom3USD Total</v>
          </cell>
          <cell r="E117">
            <v>9971</v>
          </cell>
          <cell r="F117">
            <v>0</v>
          </cell>
          <cell r="G117">
            <v>0</v>
          </cell>
          <cell r="H117">
            <v>9971.1982146149585</v>
          </cell>
          <cell r="J117">
            <v>6788</v>
          </cell>
          <cell r="K117">
            <v>1</v>
          </cell>
          <cell r="L117">
            <v>0</v>
          </cell>
          <cell r="M117">
            <v>6788.4465774799992</v>
          </cell>
          <cell r="O117">
            <v>3036</v>
          </cell>
          <cell r="P117">
            <v>1</v>
          </cell>
          <cell r="Q117">
            <v>0</v>
          </cell>
          <cell r="R117">
            <v>3035.7100333240078</v>
          </cell>
          <cell r="T117">
            <v>6954</v>
          </cell>
          <cell r="U117">
            <v>-1</v>
          </cell>
          <cell r="V117">
            <v>0</v>
          </cell>
          <cell r="W117">
            <v>6953.6464226677053</v>
          </cell>
          <cell r="Y117">
            <v>1204</v>
          </cell>
          <cell r="Z117">
            <v>-2</v>
          </cell>
          <cell r="AA117">
            <v>0</v>
          </cell>
          <cell r="AB117">
            <v>1204.0256625085412</v>
          </cell>
          <cell r="AD117">
            <v>538</v>
          </cell>
          <cell r="AE117">
            <v>-2</v>
          </cell>
          <cell r="AF117">
            <v>0</v>
          </cell>
          <cell r="AG117">
            <v>538.69790893666016</v>
          </cell>
          <cell r="AI117">
            <v>1112</v>
          </cell>
          <cell r="AJ117">
            <v>0</v>
          </cell>
          <cell r="AK117">
            <v>0</v>
          </cell>
          <cell r="AL117">
            <v>1112.3043943797211</v>
          </cell>
          <cell r="AN117">
            <v>1236</v>
          </cell>
          <cell r="AO117">
            <v>-1</v>
          </cell>
          <cell r="AP117">
            <v>0</v>
          </cell>
          <cell r="AQ117">
            <v>1236.0683392212584</v>
          </cell>
          <cell r="AS117">
            <v>1012</v>
          </cell>
          <cell r="AT117">
            <v>1</v>
          </cell>
          <cell r="AU117">
            <v>0</v>
          </cell>
          <cell r="AV117">
            <v>1011.9171616563706</v>
          </cell>
          <cell r="AX117">
            <v>26218</v>
          </cell>
          <cell r="AY117">
            <v>-2</v>
          </cell>
          <cell r="AZ117">
            <v>0</v>
          </cell>
          <cell r="BA117">
            <v>26218.103301707939</v>
          </cell>
          <cell r="BC117">
            <v>-26016</v>
          </cell>
          <cell r="BD117">
            <v>0</v>
          </cell>
          <cell r="BE117">
            <v>2</v>
          </cell>
          <cell r="BF117">
            <v>0</v>
          </cell>
          <cell r="BG117">
            <v>0</v>
          </cell>
          <cell r="BH117">
            <v>0</v>
          </cell>
          <cell r="BI117">
            <v>-26017.372474845593</v>
          </cell>
          <cell r="BK117">
            <v>32053</v>
          </cell>
          <cell r="BL117">
            <v>0</v>
          </cell>
          <cell r="BM117">
            <v>0</v>
          </cell>
          <cell r="BN117">
            <v>32052.74554165161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32053</v>
          </cell>
          <cell r="BY117">
            <v>30839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I117">
            <v>439</v>
          </cell>
          <cell r="CJ117">
            <v>0</v>
          </cell>
          <cell r="CK117">
            <v>0</v>
          </cell>
          <cell r="CL117">
            <v>438.64111267665299</v>
          </cell>
          <cell r="CN117">
            <v>16</v>
          </cell>
          <cell r="CO117">
            <v>1</v>
          </cell>
          <cell r="CP117">
            <v>0</v>
          </cell>
          <cell r="CQ117">
            <v>16.087753824948848</v>
          </cell>
          <cell r="CS117">
            <v>16</v>
          </cell>
          <cell r="CT117">
            <v>1</v>
          </cell>
          <cell r="CU117">
            <v>0</v>
          </cell>
          <cell r="CV117">
            <v>0</v>
          </cell>
          <cell r="CW117">
            <v>0</v>
          </cell>
          <cell r="CX117">
            <v>16.087753824948848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J117">
            <v>26</v>
          </cell>
          <cell r="DK117">
            <v>1</v>
          </cell>
          <cell r="DL117">
            <v>0</v>
          </cell>
          <cell r="DM117">
            <v>26.066351537999999</v>
          </cell>
          <cell r="DO117">
            <v>257</v>
          </cell>
          <cell r="DP117">
            <v>1</v>
          </cell>
          <cell r="DQ117">
            <v>0</v>
          </cell>
          <cell r="DR117">
            <v>256.81733635805494</v>
          </cell>
          <cell r="DT117">
            <v>4090</v>
          </cell>
          <cell r="DU117">
            <v>1</v>
          </cell>
          <cell r="DV117">
            <v>0</v>
          </cell>
          <cell r="DW117">
            <v>4090.3321253704453</v>
          </cell>
          <cell r="DY117">
            <v>3</v>
          </cell>
          <cell r="DZ117">
            <v>1</v>
          </cell>
          <cell r="EA117">
            <v>0</v>
          </cell>
          <cell r="EB117">
            <v>3.141717158181069</v>
          </cell>
          <cell r="ED117">
            <v>0</v>
          </cell>
          <cell r="EE117">
            <v>-1</v>
          </cell>
          <cell r="EF117">
            <v>0</v>
          </cell>
          <cell r="EG117">
            <v>0.56174109999999999</v>
          </cell>
          <cell r="EI117">
            <v>69</v>
          </cell>
          <cell r="EJ117">
            <v>0</v>
          </cell>
          <cell r="EK117">
            <v>0</v>
          </cell>
          <cell r="EL117">
            <v>68.14253564537951</v>
          </cell>
          <cell r="EN117">
            <v>465</v>
          </cell>
          <cell r="EO117">
            <v>-2</v>
          </cell>
          <cell r="EP117">
            <v>0</v>
          </cell>
          <cell r="EQ117">
            <v>465.29105742897053</v>
          </cell>
        </row>
        <row r="118">
          <cell r="C118" t="str">
            <v>39900TAllcustom2Allcustom3USD Total</v>
          </cell>
          <cell r="E118">
            <v>28169</v>
          </cell>
          <cell r="F118">
            <v>0</v>
          </cell>
          <cell r="G118">
            <v>0</v>
          </cell>
          <cell r="H118">
            <v>28169.316568039219</v>
          </cell>
          <cell r="J118">
            <v>14021</v>
          </cell>
          <cell r="K118">
            <v>1</v>
          </cell>
          <cell r="L118">
            <v>0</v>
          </cell>
          <cell r="M118">
            <v>14021.069163648599</v>
          </cell>
          <cell r="O118">
            <v>9137</v>
          </cell>
          <cell r="P118">
            <v>1</v>
          </cell>
          <cell r="Q118">
            <v>0</v>
          </cell>
          <cell r="R118">
            <v>9136.7143198528902</v>
          </cell>
          <cell r="T118">
            <v>11708</v>
          </cell>
          <cell r="U118">
            <v>-1</v>
          </cell>
          <cell r="V118">
            <v>0</v>
          </cell>
          <cell r="W118">
            <v>11708.094259557347</v>
          </cell>
          <cell r="Y118">
            <v>2162</v>
          </cell>
          <cell r="Z118">
            <v>-2</v>
          </cell>
          <cell r="AA118">
            <v>0</v>
          </cell>
          <cell r="AB118">
            <v>2162.1571612198595</v>
          </cell>
          <cell r="AD118">
            <v>2154</v>
          </cell>
          <cell r="AE118">
            <v>-2</v>
          </cell>
          <cell r="AF118">
            <v>0</v>
          </cell>
          <cell r="AG118">
            <v>2154.4712473241102</v>
          </cell>
          <cell r="AI118">
            <v>1408</v>
          </cell>
          <cell r="AJ118">
            <v>0</v>
          </cell>
          <cell r="AK118">
            <v>0</v>
          </cell>
          <cell r="AL118">
            <v>1408.4897305048544</v>
          </cell>
          <cell r="AN118">
            <v>1638</v>
          </cell>
          <cell r="AO118">
            <v>-1</v>
          </cell>
          <cell r="AP118">
            <v>0</v>
          </cell>
          <cell r="AQ118">
            <v>1638.4619302555041</v>
          </cell>
          <cell r="AS118">
            <v>7211</v>
          </cell>
          <cell r="AT118">
            <v>1</v>
          </cell>
          <cell r="AU118">
            <v>0</v>
          </cell>
          <cell r="AV118">
            <v>7210.9965840146397</v>
          </cell>
          <cell r="AX118">
            <v>17454</v>
          </cell>
          <cell r="AY118">
            <v>-2</v>
          </cell>
          <cell r="AZ118">
            <v>0</v>
          </cell>
          <cell r="BA118">
            <v>17454.39448196382</v>
          </cell>
          <cell r="BC118">
            <v>-26061</v>
          </cell>
          <cell r="BD118">
            <v>0</v>
          </cell>
          <cell r="BE118">
            <v>3</v>
          </cell>
          <cell r="BF118">
            <v>0</v>
          </cell>
          <cell r="BG118">
            <v>0</v>
          </cell>
          <cell r="BH118">
            <v>0</v>
          </cell>
          <cell r="BI118">
            <v>-26063.531701353513</v>
          </cell>
          <cell r="BK118">
            <v>69001</v>
          </cell>
          <cell r="BL118">
            <v>0</v>
          </cell>
          <cell r="BM118">
            <v>0</v>
          </cell>
          <cell r="BN118">
            <v>69000.633745027328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0</v>
          </cell>
          <cell r="BV118">
            <v>0</v>
          </cell>
          <cell r="BW118">
            <v>69001</v>
          </cell>
          <cell r="BY118">
            <v>70397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I118">
            <v>88</v>
          </cell>
          <cell r="CJ118">
            <v>0</v>
          </cell>
          <cell r="CK118">
            <v>0</v>
          </cell>
          <cell r="CL118">
            <v>88.024356441858004</v>
          </cell>
          <cell r="CN118">
            <v>457</v>
          </cell>
          <cell r="CO118">
            <v>1</v>
          </cell>
          <cell r="CP118">
            <v>0</v>
          </cell>
          <cell r="CQ118">
            <v>457.22066259458182</v>
          </cell>
          <cell r="CS118">
            <v>457</v>
          </cell>
          <cell r="CT118">
            <v>1</v>
          </cell>
          <cell r="CU118">
            <v>0</v>
          </cell>
          <cell r="CV118">
            <v>0</v>
          </cell>
          <cell r="CW118">
            <v>0</v>
          </cell>
          <cell r="CX118">
            <v>457.22066259458182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J118">
            <v>357</v>
          </cell>
          <cell r="DK118">
            <v>1</v>
          </cell>
          <cell r="DL118">
            <v>0</v>
          </cell>
          <cell r="DM118">
            <v>357.05630778078302</v>
          </cell>
          <cell r="DO118">
            <v>453</v>
          </cell>
          <cell r="DP118">
            <v>1</v>
          </cell>
          <cell r="DQ118">
            <v>0</v>
          </cell>
          <cell r="DR118">
            <v>453.20659143508607</v>
          </cell>
          <cell r="DT118">
            <v>7363</v>
          </cell>
          <cell r="DU118">
            <v>1</v>
          </cell>
          <cell r="DV118">
            <v>0</v>
          </cell>
          <cell r="DW118">
            <v>7362.8158896285895</v>
          </cell>
          <cell r="DY118">
            <v>44</v>
          </cell>
          <cell r="DZ118">
            <v>1</v>
          </cell>
          <cell r="EA118">
            <v>0</v>
          </cell>
          <cell r="EB118">
            <v>43.69582381835307</v>
          </cell>
          <cell r="ED118">
            <v>4750</v>
          </cell>
          <cell r="EE118">
            <v>-1</v>
          </cell>
          <cell r="EF118">
            <v>0</v>
          </cell>
          <cell r="EG118">
            <v>4750.3600341200008</v>
          </cell>
          <cell r="EI118">
            <v>100</v>
          </cell>
          <cell r="EJ118">
            <v>0</v>
          </cell>
          <cell r="EK118">
            <v>0</v>
          </cell>
          <cell r="EL118">
            <v>99.550876158028473</v>
          </cell>
          <cell r="EN118">
            <v>702</v>
          </cell>
          <cell r="EO118">
            <v>-2</v>
          </cell>
          <cell r="EP118">
            <v>0</v>
          </cell>
          <cell r="EQ118">
            <v>702.22540266801252</v>
          </cell>
        </row>
        <row r="123">
          <cell r="C123" t="str">
            <v>50561TAllcustom2Allcustom3USD Total</v>
          </cell>
          <cell r="BK123">
            <v>11705</v>
          </cell>
          <cell r="BL123">
            <v>0</v>
          </cell>
          <cell r="BN123">
            <v>11704.547320390498</v>
          </cell>
          <cell r="BP123">
            <v>0</v>
          </cell>
          <cell r="BQ123">
            <v>0</v>
          </cell>
          <cell r="BS123">
            <v>0</v>
          </cell>
          <cell r="BW123">
            <v>11705</v>
          </cell>
          <cell r="CB123">
            <v>0</v>
          </cell>
          <cell r="CC123">
            <v>0</v>
          </cell>
          <cell r="CD123">
            <v>0</v>
          </cell>
        </row>
        <row r="124">
          <cell r="C124" t="str">
            <v>50565TAllcustom2Allcustom3USD Total</v>
          </cell>
          <cell r="BK124">
            <v>4075</v>
          </cell>
          <cell r="BL124">
            <v>1</v>
          </cell>
          <cell r="BN124">
            <v>4074.2052846945298</v>
          </cell>
          <cell r="BP124">
            <v>0</v>
          </cell>
          <cell r="BQ124">
            <v>0</v>
          </cell>
          <cell r="BS124">
            <v>0</v>
          </cell>
          <cell r="BW124">
            <v>4075</v>
          </cell>
          <cell r="CC124">
            <v>0</v>
          </cell>
          <cell r="CD124">
            <v>0</v>
          </cell>
        </row>
        <row r="125">
          <cell r="C125" t="str">
            <v>50571TAllcustom2Allcustom3USD Total</v>
          </cell>
          <cell r="BK125">
            <v>7630</v>
          </cell>
          <cell r="BL125">
            <v>-1</v>
          </cell>
          <cell r="BM125">
            <v>0</v>
          </cell>
          <cell r="BN125">
            <v>7630.3420356959687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W125">
            <v>7630</v>
          </cell>
          <cell r="CD125">
            <v>0</v>
          </cell>
          <cell r="CF125">
            <v>0</v>
          </cell>
        </row>
        <row r="126">
          <cell r="C126" t="str">
            <v>27260Allcustom2Allcustom3USD Total</v>
          </cell>
          <cell r="BK126">
            <v>1</v>
          </cell>
          <cell r="BN126">
            <v>0.85353500000000004</v>
          </cell>
          <cell r="BP126">
            <v>0</v>
          </cell>
          <cell r="BS126">
            <v>0</v>
          </cell>
          <cell r="BW126">
            <v>1</v>
          </cell>
          <cell r="CC126">
            <v>0</v>
          </cell>
          <cell r="CD126">
            <v>0</v>
          </cell>
        </row>
        <row r="127">
          <cell r="C127" t="str">
            <v>35318Allcustom2Allcustom3USD Total</v>
          </cell>
          <cell r="BK127">
            <v>0</v>
          </cell>
          <cell r="BN127">
            <v>0</v>
          </cell>
          <cell r="BP127">
            <v>0</v>
          </cell>
          <cell r="BS127">
            <v>0</v>
          </cell>
          <cell r="BW127">
            <v>0</v>
          </cell>
          <cell r="CC127">
            <v>0</v>
          </cell>
          <cell r="CD127">
            <v>0</v>
          </cell>
        </row>
        <row r="128">
          <cell r="C128" t="str">
            <v>35320Allcustom2Allcustom3USD Total</v>
          </cell>
          <cell r="BK128">
            <v>3</v>
          </cell>
          <cell r="BL128">
            <v>0</v>
          </cell>
          <cell r="BN128">
            <v>2.6897679999999999</v>
          </cell>
          <cell r="BP128">
            <v>0</v>
          </cell>
          <cell r="BS128">
            <v>0</v>
          </cell>
          <cell r="BW128">
            <v>3</v>
          </cell>
          <cell r="CC128">
            <v>0</v>
          </cell>
          <cell r="CD128">
            <v>0</v>
          </cell>
        </row>
        <row r="129">
          <cell r="C129" t="str">
            <v>50560TAllcustom2Allcustom3USD Total</v>
          </cell>
          <cell r="BK129">
            <v>7632</v>
          </cell>
          <cell r="BL129">
            <v>-1</v>
          </cell>
          <cell r="BM129">
            <v>0</v>
          </cell>
          <cell r="BN129">
            <v>7632.1782686959687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W129">
            <v>7632</v>
          </cell>
          <cell r="CD129">
            <v>0</v>
          </cell>
          <cell r="CF129">
            <v>0</v>
          </cell>
        </row>
        <row r="134">
          <cell r="E134">
            <v>736</v>
          </cell>
          <cell r="F134">
            <v>-1</v>
          </cell>
          <cell r="G134">
            <v>0</v>
          </cell>
          <cell r="H134">
            <v>736.14689833280488</v>
          </cell>
          <cell r="J134">
            <v>282</v>
          </cell>
          <cell r="K134">
            <v>0</v>
          </cell>
          <cell r="L134">
            <v>0</v>
          </cell>
          <cell r="M134">
            <v>281.54126937847002</v>
          </cell>
          <cell r="O134">
            <v>217</v>
          </cell>
          <cell r="P134">
            <v>1</v>
          </cell>
          <cell r="Q134">
            <v>0</v>
          </cell>
          <cell r="R134">
            <v>217.33644640985077</v>
          </cell>
          <cell r="T134">
            <v>215</v>
          </cell>
          <cell r="U134">
            <v>0</v>
          </cell>
          <cell r="V134">
            <v>0</v>
          </cell>
          <cell r="W134">
            <v>215.28548790026525</v>
          </cell>
          <cell r="Y134">
            <v>42</v>
          </cell>
          <cell r="Z134">
            <v>-1</v>
          </cell>
          <cell r="AA134">
            <v>0</v>
          </cell>
          <cell r="AB134">
            <v>42.034637733407102</v>
          </cell>
          <cell r="AD134">
            <v>36</v>
          </cell>
          <cell r="AE134">
            <v>1</v>
          </cell>
          <cell r="AF134">
            <v>0</v>
          </cell>
          <cell r="AG134">
            <v>36.029378768766655</v>
          </cell>
          <cell r="AI134">
            <v>-3</v>
          </cell>
          <cell r="AJ134">
            <v>-1</v>
          </cell>
          <cell r="AK134">
            <v>0</v>
          </cell>
          <cell r="AL134">
            <v>-2.8863138481002362</v>
          </cell>
          <cell r="AN134">
            <v>35</v>
          </cell>
          <cell r="AO134">
            <v>1</v>
          </cell>
          <cell r="AP134">
            <v>0</v>
          </cell>
          <cell r="AQ134">
            <v>34.748038901135324</v>
          </cell>
          <cell r="AS134">
            <v>237</v>
          </cell>
          <cell r="AT134">
            <v>1</v>
          </cell>
          <cell r="AU134">
            <v>0</v>
          </cell>
          <cell r="AV134">
            <v>237.34417533119259</v>
          </cell>
          <cell r="AX134">
            <v>12</v>
          </cell>
          <cell r="AY134">
            <v>0</v>
          </cell>
          <cell r="AZ134">
            <v>0</v>
          </cell>
          <cell r="BA134">
            <v>11.853601683371298</v>
          </cell>
          <cell r="BC134">
            <v>14</v>
          </cell>
          <cell r="BD134">
            <v>-1</v>
          </cell>
          <cell r="BE134">
            <v>1</v>
          </cell>
          <cell r="BF134">
            <v>0</v>
          </cell>
          <cell r="BG134">
            <v>0</v>
          </cell>
          <cell r="BH134">
            <v>0</v>
          </cell>
          <cell r="BI134">
            <v>13.203335840091972</v>
          </cell>
          <cell r="BK134">
            <v>1823</v>
          </cell>
          <cell r="BL134">
            <v>0</v>
          </cell>
          <cell r="BM134">
            <v>0</v>
          </cell>
          <cell r="BN134">
            <v>1822.6369564313059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V134">
            <v>0</v>
          </cell>
          <cell r="BW134">
            <v>1823</v>
          </cell>
          <cell r="BY134">
            <v>1560</v>
          </cell>
          <cell r="CB134">
            <v>0</v>
          </cell>
          <cell r="CC134">
            <v>0</v>
          </cell>
          <cell r="CE134">
            <v>0</v>
          </cell>
          <cell r="CF134">
            <v>0</v>
          </cell>
          <cell r="CI134">
            <v>6</v>
          </cell>
          <cell r="CJ134">
            <v>-1</v>
          </cell>
          <cell r="CK134">
            <v>0</v>
          </cell>
          <cell r="CL134">
            <v>6.0435196088426011</v>
          </cell>
          <cell r="CN134">
            <v>2</v>
          </cell>
          <cell r="CO134">
            <v>0</v>
          </cell>
          <cell r="CP134">
            <v>0</v>
          </cell>
          <cell r="CQ134">
            <v>2.2288725016628899</v>
          </cell>
          <cell r="CS134">
            <v>2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2.2288725016628899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J134">
            <v>3</v>
          </cell>
          <cell r="DK134">
            <v>0</v>
          </cell>
          <cell r="DL134">
            <v>0</v>
          </cell>
          <cell r="DM134">
            <v>2.8809708905911782</v>
          </cell>
          <cell r="DO134">
            <v>7</v>
          </cell>
          <cell r="DP134">
            <v>0</v>
          </cell>
          <cell r="DQ134">
            <v>0</v>
          </cell>
          <cell r="DR134">
            <v>6.8392351695412961</v>
          </cell>
          <cell r="DT134">
            <v>110</v>
          </cell>
          <cell r="DU134">
            <v>1</v>
          </cell>
          <cell r="DV134">
            <v>0</v>
          </cell>
          <cell r="DW134">
            <v>109.9257415552167</v>
          </cell>
          <cell r="DY134">
            <v>0</v>
          </cell>
          <cell r="DZ134">
            <v>0</v>
          </cell>
          <cell r="EA134">
            <v>0</v>
          </cell>
          <cell r="EB134">
            <v>-3.6817532639731698E-2</v>
          </cell>
          <cell r="ED134">
            <v>223</v>
          </cell>
          <cell r="EE134">
            <v>0</v>
          </cell>
          <cell r="EF134">
            <v>0</v>
          </cell>
          <cell r="EG134">
            <v>222.83015054000001</v>
          </cell>
          <cell r="EI134">
            <v>-1</v>
          </cell>
          <cell r="EJ134">
            <v>0</v>
          </cell>
          <cell r="EK134">
            <v>0</v>
          </cell>
          <cell r="EL134">
            <v>-0.7949727259615913</v>
          </cell>
          <cell r="EN134">
            <v>-8</v>
          </cell>
          <cell r="EO134">
            <v>0</v>
          </cell>
          <cell r="EP134">
            <v>0</v>
          </cell>
          <cell r="EQ134">
            <v>-7.9744574360036555</v>
          </cell>
        </row>
        <row r="135">
          <cell r="C135" t="str">
            <v>Segment_financial_items_USD</v>
          </cell>
          <cell r="AX135">
            <v>-71</v>
          </cell>
          <cell r="AY135">
            <v>0</v>
          </cell>
          <cell r="BA135">
            <v>-70.991801995490292</v>
          </cell>
          <cell r="BK135">
            <v>-71</v>
          </cell>
          <cell r="BL135">
            <v>0</v>
          </cell>
          <cell r="BM135">
            <v>0</v>
          </cell>
          <cell r="BN135">
            <v>-70.991801995490292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W135">
            <v>-71</v>
          </cell>
          <cell r="BY135">
            <v>0</v>
          </cell>
          <cell r="CB135">
            <v>0</v>
          </cell>
          <cell r="CC135">
            <v>0</v>
          </cell>
          <cell r="CE135">
            <v>0</v>
          </cell>
          <cell r="CF135">
            <v>0</v>
          </cell>
        </row>
        <row r="136">
          <cell r="C136" t="str">
            <v>Segment_profit_before_tax_USD</v>
          </cell>
          <cell r="E136">
            <v>736</v>
          </cell>
          <cell r="F136">
            <v>-1</v>
          </cell>
          <cell r="G136">
            <v>0</v>
          </cell>
          <cell r="H136">
            <v>736.14689833280488</v>
          </cell>
          <cell r="J136">
            <v>282</v>
          </cell>
          <cell r="K136">
            <v>0</v>
          </cell>
          <cell r="L136">
            <v>0</v>
          </cell>
          <cell r="M136">
            <v>281.54126937847002</v>
          </cell>
          <cell r="O136">
            <v>217</v>
          </cell>
          <cell r="P136">
            <v>1</v>
          </cell>
          <cell r="Q136">
            <v>0</v>
          </cell>
          <cell r="R136">
            <v>217.33644640985077</v>
          </cell>
          <cell r="T136">
            <v>215</v>
          </cell>
          <cell r="U136">
            <v>0</v>
          </cell>
          <cell r="V136">
            <v>0</v>
          </cell>
          <cell r="W136">
            <v>215.28548790026525</v>
          </cell>
          <cell r="Y136">
            <v>42</v>
          </cell>
          <cell r="Z136">
            <v>-1</v>
          </cell>
          <cell r="AA136">
            <v>0</v>
          </cell>
          <cell r="AB136">
            <v>42.034637733407102</v>
          </cell>
          <cell r="AD136">
            <v>36</v>
          </cell>
          <cell r="AE136">
            <v>1</v>
          </cell>
          <cell r="AF136">
            <v>0</v>
          </cell>
          <cell r="AG136">
            <v>36.029378768766655</v>
          </cell>
          <cell r="AI136">
            <v>-3</v>
          </cell>
          <cell r="AJ136">
            <v>-1</v>
          </cell>
          <cell r="AK136">
            <v>0</v>
          </cell>
          <cell r="AL136">
            <v>-2.8863138481002362</v>
          </cell>
          <cell r="AN136">
            <v>35</v>
          </cell>
          <cell r="AO136">
            <v>1</v>
          </cell>
          <cell r="AP136">
            <v>0</v>
          </cell>
          <cell r="AQ136">
            <v>34.748038901135324</v>
          </cell>
          <cell r="AS136">
            <v>237</v>
          </cell>
          <cell r="AT136">
            <v>1</v>
          </cell>
          <cell r="AU136">
            <v>0</v>
          </cell>
          <cell r="AV136">
            <v>237.34417533119259</v>
          </cell>
          <cell r="AX136">
            <v>-59</v>
          </cell>
          <cell r="AY136">
            <v>0</v>
          </cell>
          <cell r="AZ136">
            <v>0</v>
          </cell>
          <cell r="BA136">
            <v>-59.138200312118997</v>
          </cell>
          <cell r="BC136">
            <v>14</v>
          </cell>
          <cell r="BD136">
            <v>-1</v>
          </cell>
          <cell r="BE136">
            <v>1</v>
          </cell>
          <cell r="BF136">
            <v>0</v>
          </cell>
          <cell r="BG136">
            <v>0</v>
          </cell>
          <cell r="BH136">
            <v>0</v>
          </cell>
          <cell r="BI136">
            <v>13.203335840091972</v>
          </cell>
          <cell r="BK136">
            <v>1752</v>
          </cell>
          <cell r="BL136">
            <v>0</v>
          </cell>
          <cell r="BM136">
            <v>0</v>
          </cell>
          <cell r="BN136">
            <v>1751.6451544358156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U136">
            <v>0</v>
          </cell>
          <cell r="BV136">
            <v>0</v>
          </cell>
          <cell r="BW136">
            <v>1752</v>
          </cell>
          <cell r="BY136">
            <v>1560</v>
          </cell>
          <cell r="CB136">
            <v>0</v>
          </cell>
          <cell r="CC136">
            <v>0</v>
          </cell>
          <cell r="CE136">
            <v>0</v>
          </cell>
          <cell r="CF136">
            <v>0</v>
          </cell>
          <cell r="CI136">
            <v>6</v>
          </cell>
          <cell r="CJ136">
            <v>-1</v>
          </cell>
          <cell r="CK136">
            <v>0</v>
          </cell>
          <cell r="CL136">
            <v>6.0435196088426011</v>
          </cell>
          <cell r="CN136">
            <v>2</v>
          </cell>
          <cell r="CO136">
            <v>0</v>
          </cell>
          <cell r="CP136">
            <v>0</v>
          </cell>
          <cell r="CQ136">
            <v>2.2288725016628899</v>
          </cell>
          <cell r="CS136">
            <v>2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2.2288725016628899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J136">
            <v>3</v>
          </cell>
          <cell r="DK136">
            <v>0</v>
          </cell>
          <cell r="DL136">
            <v>0</v>
          </cell>
          <cell r="DM136">
            <v>2.8809708905911782</v>
          </cell>
          <cell r="DO136">
            <v>7</v>
          </cell>
          <cell r="DP136">
            <v>0</v>
          </cell>
          <cell r="DQ136">
            <v>0</v>
          </cell>
          <cell r="DR136">
            <v>6.8392351695412961</v>
          </cell>
          <cell r="DT136">
            <v>110</v>
          </cell>
          <cell r="DU136">
            <v>1</v>
          </cell>
          <cell r="DV136">
            <v>0</v>
          </cell>
          <cell r="DW136">
            <v>109.9257415552167</v>
          </cell>
          <cell r="DY136">
            <v>0</v>
          </cell>
          <cell r="DZ136">
            <v>0</v>
          </cell>
          <cell r="EA136">
            <v>0</v>
          </cell>
          <cell r="EB136">
            <v>-3.6817532639731698E-2</v>
          </cell>
          <cell r="ED136">
            <v>223</v>
          </cell>
          <cell r="EE136">
            <v>0</v>
          </cell>
          <cell r="EF136">
            <v>0</v>
          </cell>
          <cell r="EG136">
            <v>222.83015054000001</v>
          </cell>
          <cell r="EI136">
            <v>-1</v>
          </cell>
          <cell r="EJ136">
            <v>0</v>
          </cell>
          <cell r="EK136">
            <v>0</v>
          </cell>
          <cell r="EL136">
            <v>-0.7949727259615913</v>
          </cell>
          <cell r="EN136">
            <v>-8</v>
          </cell>
          <cell r="EO136">
            <v>0</v>
          </cell>
          <cell r="EP136">
            <v>0</v>
          </cell>
          <cell r="EQ136">
            <v>-7.9744574360036555</v>
          </cell>
        </row>
        <row r="138">
          <cell r="C138" t="str">
            <v>70110CAllcustom2Allcustom3USD Total</v>
          </cell>
          <cell r="E138">
            <v>-22</v>
          </cell>
          <cell r="F138">
            <v>0</v>
          </cell>
          <cell r="G138">
            <v>0</v>
          </cell>
          <cell r="H138">
            <v>-22.456045349278799</v>
          </cell>
          <cell r="J138">
            <v>-74</v>
          </cell>
          <cell r="K138">
            <v>0</v>
          </cell>
          <cell r="L138">
            <v>0</v>
          </cell>
          <cell r="M138">
            <v>-74.001645161650004</v>
          </cell>
          <cell r="O138">
            <v>-27</v>
          </cell>
          <cell r="P138">
            <v>1</v>
          </cell>
          <cell r="Q138">
            <v>0</v>
          </cell>
          <cell r="R138">
            <v>-27.6042329317407</v>
          </cell>
          <cell r="T138">
            <v>-47</v>
          </cell>
          <cell r="U138">
            <v>0</v>
          </cell>
          <cell r="V138">
            <v>0</v>
          </cell>
          <cell r="W138">
            <v>-46.854554419737802</v>
          </cell>
          <cell r="Y138">
            <v>-4</v>
          </cell>
          <cell r="Z138">
            <v>0</v>
          </cell>
          <cell r="AA138">
            <v>0</v>
          </cell>
          <cell r="AB138">
            <v>-4.4938314332905804</v>
          </cell>
          <cell r="AD138">
            <v>0</v>
          </cell>
          <cell r="AE138">
            <v>0</v>
          </cell>
          <cell r="AF138">
            <v>0</v>
          </cell>
          <cell r="AG138">
            <v>-0.24451882</v>
          </cell>
          <cell r="AI138">
            <v>-6</v>
          </cell>
          <cell r="AJ138">
            <v>0</v>
          </cell>
          <cell r="AK138">
            <v>0</v>
          </cell>
          <cell r="AL138">
            <v>-5.7814136164781793</v>
          </cell>
          <cell r="AN138">
            <v>-6</v>
          </cell>
          <cell r="AO138">
            <v>-1</v>
          </cell>
          <cell r="AP138">
            <v>0</v>
          </cell>
          <cell r="AQ138">
            <v>-5.4190037649579104</v>
          </cell>
          <cell r="AS138">
            <v>0</v>
          </cell>
          <cell r="AT138">
            <v>1</v>
          </cell>
          <cell r="AU138">
            <v>0</v>
          </cell>
          <cell r="AV138">
            <v>-0.73373614272176502</v>
          </cell>
          <cell r="AX138">
            <v>-3</v>
          </cell>
          <cell r="AY138">
            <v>0</v>
          </cell>
          <cell r="AZ138">
            <v>0</v>
          </cell>
          <cell r="BA138">
            <v>-3.1893927559197399</v>
          </cell>
          <cell r="BC138">
            <v>-2</v>
          </cell>
          <cell r="BD138">
            <v>0</v>
          </cell>
          <cell r="BE138">
            <v>-2</v>
          </cell>
          <cell r="BF138">
            <v>0</v>
          </cell>
          <cell r="BG138">
            <v>0</v>
          </cell>
          <cell r="BH138">
            <v>0</v>
          </cell>
          <cell r="BI138">
            <v>-0.16135061692807098</v>
          </cell>
          <cell r="BK138">
            <v>-191</v>
          </cell>
          <cell r="BM138">
            <v>0</v>
          </cell>
          <cell r="BN138">
            <v>-190.939725012704</v>
          </cell>
          <cell r="BP138">
            <v>0</v>
          </cell>
          <cell r="BR138">
            <v>0</v>
          </cell>
          <cell r="BS138">
            <v>0</v>
          </cell>
          <cell r="BU138">
            <v>0</v>
          </cell>
          <cell r="BV138">
            <v>0</v>
          </cell>
          <cell r="BW138">
            <v>-191</v>
          </cell>
          <cell r="BY138">
            <v>-186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I138">
            <v>-2</v>
          </cell>
          <cell r="CJ138">
            <v>0</v>
          </cell>
          <cell r="CL138">
            <v>-1.68977597203538</v>
          </cell>
          <cell r="CN138">
            <v>1</v>
          </cell>
          <cell r="CO138">
            <v>0</v>
          </cell>
          <cell r="CP138">
            <v>0</v>
          </cell>
          <cell r="CQ138">
            <v>0.89716141948462302</v>
          </cell>
          <cell r="CS138">
            <v>1</v>
          </cell>
          <cell r="CT138">
            <v>0</v>
          </cell>
          <cell r="CU138">
            <v>0</v>
          </cell>
          <cell r="CV138">
            <v>0</v>
          </cell>
          <cell r="CX138">
            <v>0.89716141948462302</v>
          </cell>
          <cell r="CZ138">
            <v>0</v>
          </cell>
          <cell r="DA138">
            <v>0</v>
          </cell>
          <cell r="DC138">
            <v>0</v>
          </cell>
          <cell r="DE138">
            <v>0</v>
          </cell>
          <cell r="DF138">
            <v>0</v>
          </cell>
          <cell r="DH138">
            <v>0</v>
          </cell>
          <cell r="DJ138">
            <v>0</v>
          </cell>
          <cell r="DK138">
            <v>0</v>
          </cell>
          <cell r="DM138">
            <v>-7.4607010000000001E-3</v>
          </cell>
          <cell r="DO138">
            <v>0</v>
          </cell>
          <cell r="DP138">
            <v>0</v>
          </cell>
          <cell r="DR138">
            <v>-5.4997363602319098E-2</v>
          </cell>
          <cell r="DT138">
            <v>-16</v>
          </cell>
          <cell r="DU138">
            <v>0</v>
          </cell>
          <cell r="DW138">
            <v>-15.9387676347267</v>
          </cell>
          <cell r="DY138">
            <v>0</v>
          </cell>
          <cell r="DZ138">
            <v>0</v>
          </cell>
          <cell r="EB138">
            <v>-1.1363435999917199E-2</v>
          </cell>
          <cell r="ED138">
            <v>0</v>
          </cell>
          <cell r="EE138">
            <v>0</v>
          </cell>
          <cell r="EG138">
            <v>0</v>
          </cell>
          <cell r="EI138">
            <v>0</v>
          </cell>
          <cell r="EJ138">
            <v>0</v>
          </cell>
          <cell r="EL138">
            <v>-0.40216131086504403</v>
          </cell>
          <cell r="EN138">
            <v>1</v>
          </cell>
          <cell r="EO138">
            <v>0</v>
          </cell>
          <cell r="EQ138">
            <v>0.93761770325090099</v>
          </cell>
        </row>
        <row r="139">
          <cell r="C139" t="str">
            <v>18210Allcustom2Allcustom3USD Total</v>
          </cell>
          <cell r="AX139">
            <v>-3</v>
          </cell>
          <cell r="AY139">
            <v>0</v>
          </cell>
          <cell r="BA139">
            <v>-2.81621971413281</v>
          </cell>
          <cell r="BC139">
            <v>0</v>
          </cell>
          <cell r="BE139">
            <v>0</v>
          </cell>
          <cell r="BK139">
            <v>-3</v>
          </cell>
          <cell r="BN139">
            <v>-2.81621971413281</v>
          </cell>
          <cell r="BP139">
            <v>0</v>
          </cell>
          <cell r="BR139">
            <v>0</v>
          </cell>
          <cell r="BS139">
            <v>0</v>
          </cell>
          <cell r="BU139">
            <v>0</v>
          </cell>
          <cell r="BV139">
            <v>0</v>
          </cell>
          <cell r="BW139">
            <v>-3</v>
          </cell>
          <cell r="BY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</row>
        <row r="140">
          <cell r="C140" t="str">
            <v>18220Allcustom2Allcustom3USD Total</v>
          </cell>
          <cell r="AX140">
            <v>1</v>
          </cell>
          <cell r="AY140">
            <v>0</v>
          </cell>
          <cell r="BA140">
            <v>0.73017948597584004</v>
          </cell>
          <cell r="BC140">
            <v>0</v>
          </cell>
          <cell r="BE140">
            <v>0</v>
          </cell>
          <cell r="BK140">
            <v>1</v>
          </cell>
          <cell r="BN140">
            <v>0.73017948597584004</v>
          </cell>
          <cell r="BP140">
            <v>0</v>
          </cell>
          <cell r="BR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1</v>
          </cell>
          <cell r="BY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</row>
        <row r="141">
          <cell r="C141" t="str">
            <v>70130Allcustom2Allcustom3USD Total</v>
          </cell>
          <cell r="AX141">
            <v>13</v>
          </cell>
          <cell r="AY141">
            <v>0</v>
          </cell>
          <cell r="BA141">
            <v>13.2818365858326</v>
          </cell>
          <cell r="BC141">
            <v>0</v>
          </cell>
          <cell r="BE141">
            <v>0</v>
          </cell>
          <cell r="BK141">
            <v>13</v>
          </cell>
          <cell r="BL141">
            <v>0</v>
          </cell>
          <cell r="BN141">
            <v>13.2818365858326</v>
          </cell>
          <cell r="BP141">
            <v>0</v>
          </cell>
          <cell r="BQ141">
            <v>0</v>
          </cell>
          <cell r="BS141">
            <v>0</v>
          </cell>
          <cell r="BW141">
            <v>13</v>
          </cell>
          <cell r="BY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</row>
        <row r="142">
          <cell r="C142" t="str">
            <v>70200TAllcustom2Allcustom3USD Total</v>
          </cell>
          <cell r="E142">
            <v>-22</v>
          </cell>
          <cell r="F142">
            <v>0</v>
          </cell>
          <cell r="G142">
            <v>0</v>
          </cell>
          <cell r="H142">
            <v>-22.456045349278799</v>
          </cell>
          <cell r="J142">
            <v>-74</v>
          </cell>
          <cell r="K142">
            <v>0</v>
          </cell>
          <cell r="L142">
            <v>0</v>
          </cell>
          <cell r="M142">
            <v>-74.001645161650004</v>
          </cell>
          <cell r="O142">
            <v>-27</v>
          </cell>
          <cell r="P142">
            <v>1</v>
          </cell>
          <cell r="Q142">
            <v>0</v>
          </cell>
          <cell r="R142">
            <v>-27.6042329317407</v>
          </cell>
          <cell r="T142">
            <v>-47</v>
          </cell>
          <cell r="U142">
            <v>0</v>
          </cell>
          <cell r="V142">
            <v>0</v>
          </cell>
          <cell r="W142">
            <v>-46.854554419737802</v>
          </cell>
          <cell r="Y142">
            <v>-4</v>
          </cell>
          <cell r="Z142">
            <v>0</v>
          </cell>
          <cell r="AA142">
            <v>0</v>
          </cell>
          <cell r="AB142">
            <v>-4.4938314332905804</v>
          </cell>
          <cell r="AD142">
            <v>0</v>
          </cell>
          <cell r="AE142">
            <v>0</v>
          </cell>
          <cell r="AF142">
            <v>0</v>
          </cell>
          <cell r="AG142">
            <v>-0.24451882</v>
          </cell>
          <cell r="AI142">
            <v>-6</v>
          </cell>
          <cell r="AJ142">
            <v>0</v>
          </cell>
          <cell r="AK142">
            <v>0</v>
          </cell>
          <cell r="AL142">
            <v>-5.7814136164781793</v>
          </cell>
          <cell r="AN142">
            <v>-6</v>
          </cell>
          <cell r="AO142">
            <v>-1</v>
          </cell>
          <cell r="AP142">
            <v>0</v>
          </cell>
          <cell r="AQ142">
            <v>-5.4190037649579104</v>
          </cell>
          <cell r="AS142">
            <v>0</v>
          </cell>
          <cell r="AT142">
            <v>1</v>
          </cell>
          <cell r="AU142">
            <v>0</v>
          </cell>
          <cell r="AV142">
            <v>-0.73373614272176502</v>
          </cell>
          <cell r="AX142">
            <v>8</v>
          </cell>
          <cell r="AY142">
            <v>0</v>
          </cell>
          <cell r="AZ142">
            <v>0</v>
          </cell>
          <cell r="BA142">
            <v>8.0064036017558902</v>
          </cell>
          <cell r="BC142">
            <v>-2</v>
          </cell>
          <cell r="BD142">
            <v>0</v>
          </cell>
          <cell r="BE142">
            <v>-2</v>
          </cell>
          <cell r="BF142">
            <v>0</v>
          </cell>
          <cell r="BG142">
            <v>0</v>
          </cell>
          <cell r="BH142">
            <v>0</v>
          </cell>
          <cell r="BI142">
            <v>-0.16135061692807098</v>
          </cell>
          <cell r="BK142">
            <v>-180</v>
          </cell>
          <cell r="BL142">
            <v>0</v>
          </cell>
          <cell r="BM142">
            <v>0</v>
          </cell>
          <cell r="BN142">
            <v>-179.74392865502838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U142">
            <v>0</v>
          </cell>
          <cell r="BV142">
            <v>0</v>
          </cell>
          <cell r="BW142">
            <v>-180</v>
          </cell>
          <cell r="BY142">
            <v>-186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I142">
            <v>-2</v>
          </cell>
          <cell r="CJ142">
            <v>0</v>
          </cell>
          <cell r="CK142">
            <v>0</v>
          </cell>
          <cell r="CL142">
            <v>-1.68977597203538</v>
          </cell>
          <cell r="CN142">
            <v>1</v>
          </cell>
          <cell r="CO142">
            <v>0</v>
          </cell>
          <cell r="CP142">
            <v>0</v>
          </cell>
          <cell r="CQ142">
            <v>0.89716141948462302</v>
          </cell>
          <cell r="CS142">
            <v>1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0.89716141948462302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-7.4607010000000001E-3</v>
          </cell>
          <cell r="DO142">
            <v>0</v>
          </cell>
          <cell r="DP142">
            <v>0</v>
          </cell>
          <cell r="DQ142">
            <v>0</v>
          </cell>
          <cell r="DR142">
            <v>-5.4997363602319098E-2</v>
          </cell>
          <cell r="DT142">
            <v>-16</v>
          </cell>
          <cell r="DU142">
            <v>0</v>
          </cell>
          <cell r="DV142">
            <v>0</v>
          </cell>
          <cell r="DW142">
            <v>-15.9387676347267</v>
          </cell>
          <cell r="DY142">
            <v>0</v>
          </cell>
          <cell r="DZ142">
            <v>0</v>
          </cell>
          <cell r="EA142">
            <v>0</v>
          </cell>
          <cell r="EB142">
            <v>-1.1363435999917199E-2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-0.40216131086504403</v>
          </cell>
          <cell r="EN142">
            <v>1</v>
          </cell>
          <cell r="EO142">
            <v>0</v>
          </cell>
          <cell r="EP142">
            <v>0</v>
          </cell>
          <cell r="EQ142">
            <v>0.93761770325090099</v>
          </cell>
        </row>
        <row r="144">
          <cell r="C144" t="str">
            <v>50100TAllcustom2Allcustom3USD Total</v>
          </cell>
          <cell r="E144">
            <v>714</v>
          </cell>
          <cell r="F144">
            <v>-1</v>
          </cell>
          <cell r="G144">
            <v>0</v>
          </cell>
          <cell r="H144">
            <v>713.69085298352604</v>
          </cell>
          <cell r="J144">
            <v>208</v>
          </cell>
          <cell r="K144">
            <v>0</v>
          </cell>
          <cell r="L144">
            <v>0</v>
          </cell>
          <cell r="M144">
            <v>207.53962421682002</v>
          </cell>
          <cell r="O144">
            <v>190</v>
          </cell>
          <cell r="P144">
            <v>2</v>
          </cell>
          <cell r="Q144">
            <v>0</v>
          </cell>
          <cell r="R144">
            <v>189.73221347811005</v>
          </cell>
          <cell r="T144">
            <v>168</v>
          </cell>
          <cell r="U144">
            <v>0</v>
          </cell>
          <cell r="V144">
            <v>0</v>
          </cell>
          <cell r="W144">
            <v>168.43093348052744</v>
          </cell>
          <cell r="Y144">
            <v>38</v>
          </cell>
          <cell r="Z144">
            <v>-1</v>
          </cell>
          <cell r="AA144">
            <v>0</v>
          </cell>
          <cell r="AB144">
            <v>37.540806300116522</v>
          </cell>
          <cell r="AD144">
            <v>36</v>
          </cell>
          <cell r="AE144">
            <v>1</v>
          </cell>
          <cell r="AF144">
            <v>0</v>
          </cell>
          <cell r="AG144">
            <v>35.784859948766652</v>
          </cell>
          <cell r="AI144">
            <v>-9</v>
          </cell>
          <cell r="AJ144">
            <v>-1</v>
          </cell>
          <cell r="AK144">
            <v>0</v>
          </cell>
          <cell r="AL144">
            <v>-8.6677274645784159</v>
          </cell>
          <cell r="AN144">
            <v>29</v>
          </cell>
          <cell r="AO144">
            <v>0</v>
          </cell>
          <cell r="AP144">
            <v>0</v>
          </cell>
          <cell r="AQ144">
            <v>29.329035136177414</v>
          </cell>
          <cell r="AS144">
            <v>237</v>
          </cell>
          <cell r="AT144">
            <v>2</v>
          </cell>
          <cell r="AU144">
            <v>0</v>
          </cell>
          <cell r="AV144">
            <v>236.61043918847082</v>
          </cell>
          <cell r="AX144">
            <v>-51</v>
          </cell>
          <cell r="AY144">
            <v>0</v>
          </cell>
          <cell r="AZ144">
            <v>0</v>
          </cell>
          <cell r="BA144">
            <v>-51.131796710363105</v>
          </cell>
          <cell r="BC144">
            <v>12</v>
          </cell>
          <cell r="BD144">
            <v>-1</v>
          </cell>
          <cell r="BE144">
            <v>-1</v>
          </cell>
          <cell r="BF144">
            <v>0</v>
          </cell>
          <cell r="BG144">
            <v>0</v>
          </cell>
          <cell r="BH144">
            <v>0</v>
          </cell>
          <cell r="BI144">
            <v>13.0419852231639</v>
          </cell>
          <cell r="BK144">
            <v>1572</v>
          </cell>
          <cell r="BL144">
            <v>0</v>
          </cell>
          <cell r="BM144">
            <v>0</v>
          </cell>
          <cell r="BN144">
            <v>1571.9012257807872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U144">
            <v>0</v>
          </cell>
          <cell r="BV144">
            <v>0</v>
          </cell>
          <cell r="BW144">
            <v>1572</v>
          </cell>
          <cell r="BY144">
            <v>1374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I144">
            <v>4</v>
          </cell>
          <cell r="CJ144">
            <v>-1</v>
          </cell>
          <cell r="CK144">
            <v>0</v>
          </cell>
          <cell r="CL144">
            <v>4.3537436368072209</v>
          </cell>
          <cell r="CN144">
            <v>3</v>
          </cell>
          <cell r="CO144">
            <v>0</v>
          </cell>
          <cell r="CP144">
            <v>0</v>
          </cell>
          <cell r="CQ144">
            <v>3.126033921147513</v>
          </cell>
          <cell r="CS144">
            <v>3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3.126033921147513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J144">
            <v>3</v>
          </cell>
          <cell r="DK144">
            <v>0</v>
          </cell>
          <cell r="DL144">
            <v>0</v>
          </cell>
          <cell r="DM144">
            <v>2.8735101895911783</v>
          </cell>
          <cell r="DO144">
            <v>7</v>
          </cell>
          <cell r="DP144">
            <v>0</v>
          </cell>
          <cell r="DQ144">
            <v>0</v>
          </cell>
          <cell r="DR144">
            <v>6.784237805938977</v>
          </cell>
          <cell r="DT144">
            <v>94</v>
          </cell>
          <cell r="DU144">
            <v>1</v>
          </cell>
          <cell r="DV144">
            <v>0</v>
          </cell>
          <cell r="DW144">
            <v>93.986973920490001</v>
          </cell>
          <cell r="DY144">
            <v>0</v>
          </cell>
          <cell r="DZ144">
            <v>0</v>
          </cell>
          <cell r="EA144">
            <v>0</v>
          </cell>
          <cell r="EB144">
            <v>-4.8180968639648894E-2</v>
          </cell>
          <cell r="ED144">
            <v>223</v>
          </cell>
          <cell r="EE144">
            <v>0</v>
          </cell>
          <cell r="EF144">
            <v>0</v>
          </cell>
          <cell r="EG144">
            <v>222.83015054000001</v>
          </cell>
          <cell r="EI144">
            <v>-1</v>
          </cell>
          <cell r="EJ144">
            <v>0</v>
          </cell>
          <cell r="EK144">
            <v>0</v>
          </cell>
          <cell r="EL144">
            <v>-1.1971340368266352</v>
          </cell>
          <cell r="EN144">
            <v>-7</v>
          </cell>
          <cell r="EO144">
            <v>0</v>
          </cell>
          <cell r="EP144">
            <v>0</v>
          </cell>
          <cell r="EQ144">
            <v>-7.036839732752755</v>
          </cell>
        </row>
        <row r="147">
          <cell r="C147" t="str">
            <v>50440TAllcustom2Allcustom3USD Total</v>
          </cell>
          <cell r="E147">
            <v>0</v>
          </cell>
          <cell r="F147">
            <v>0</v>
          </cell>
          <cell r="H147">
            <v>0</v>
          </cell>
          <cell r="J147">
            <v>1</v>
          </cell>
          <cell r="K147">
            <v>1</v>
          </cell>
          <cell r="M147">
            <v>0</v>
          </cell>
          <cell r="O147">
            <v>2</v>
          </cell>
          <cell r="P147">
            <v>-1</v>
          </cell>
          <cell r="R147">
            <v>3.3366422380550897</v>
          </cell>
          <cell r="T147">
            <v>0</v>
          </cell>
          <cell r="U147">
            <v>0</v>
          </cell>
          <cell r="W147">
            <v>0</v>
          </cell>
          <cell r="Y147">
            <v>0</v>
          </cell>
          <cell r="Z147">
            <v>0</v>
          </cell>
          <cell r="AB147">
            <v>0</v>
          </cell>
          <cell r="AD147">
            <v>0</v>
          </cell>
          <cell r="AE147">
            <v>0</v>
          </cell>
          <cell r="AG147">
            <v>0</v>
          </cell>
          <cell r="AI147">
            <v>0</v>
          </cell>
          <cell r="AJ147">
            <v>0</v>
          </cell>
          <cell r="AL147">
            <v>0</v>
          </cell>
          <cell r="AN147">
            <v>1</v>
          </cell>
          <cell r="AO147">
            <v>1</v>
          </cell>
          <cell r="AQ147">
            <v>0</v>
          </cell>
          <cell r="AS147">
            <v>1</v>
          </cell>
          <cell r="AT147">
            <v>-1</v>
          </cell>
          <cell r="AV147">
            <v>1.53873851095032</v>
          </cell>
          <cell r="AX147">
            <v>140</v>
          </cell>
          <cell r="AY147">
            <v>-1</v>
          </cell>
          <cell r="BA147">
            <v>140.95619384</v>
          </cell>
          <cell r="BC147">
            <v>-132</v>
          </cell>
          <cell r="BD147">
            <v>0</v>
          </cell>
          <cell r="BE147">
            <v>1</v>
          </cell>
          <cell r="BF147">
            <v>-1</v>
          </cell>
          <cell r="BH147">
            <v>0</v>
          </cell>
          <cell r="BI147">
            <v>-132.09593916095</v>
          </cell>
          <cell r="BK147">
            <v>13</v>
          </cell>
          <cell r="BL147">
            <v>-1</v>
          </cell>
          <cell r="BM147">
            <v>0</v>
          </cell>
          <cell r="BN147">
            <v>13.735635428055101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U147">
            <v>-1</v>
          </cell>
          <cell r="BV147">
            <v>0</v>
          </cell>
          <cell r="BW147">
            <v>13</v>
          </cell>
          <cell r="BY147">
            <v>4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I147">
            <v>-1</v>
          </cell>
          <cell r="CJ147">
            <v>-1</v>
          </cell>
          <cell r="CL147">
            <v>0</v>
          </cell>
          <cell r="CN147">
            <v>0</v>
          </cell>
          <cell r="CO147">
            <v>0</v>
          </cell>
          <cell r="CQ147">
            <v>0</v>
          </cell>
          <cell r="CS147">
            <v>0</v>
          </cell>
          <cell r="CT147">
            <v>1</v>
          </cell>
          <cell r="CU147">
            <v>-1</v>
          </cell>
          <cell r="CV147">
            <v>0</v>
          </cell>
          <cell r="CX147">
            <v>0</v>
          </cell>
          <cell r="CZ147">
            <v>0</v>
          </cell>
          <cell r="DA147">
            <v>0</v>
          </cell>
          <cell r="DC147">
            <v>0</v>
          </cell>
          <cell r="DE147">
            <v>0</v>
          </cell>
          <cell r="DF147">
            <v>0</v>
          </cell>
          <cell r="DH147">
            <v>0</v>
          </cell>
          <cell r="DJ147">
            <v>0</v>
          </cell>
          <cell r="DK147">
            <v>0</v>
          </cell>
          <cell r="DM147">
            <v>0</v>
          </cell>
          <cell r="DO147">
            <v>2</v>
          </cell>
          <cell r="DP147">
            <v>0</v>
          </cell>
          <cell r="DR147">
            <v>1.53873851095032</v>
          </cell>
          <cell r="DT147">
            <v>0</v>
          </cell>
          <cell r="DU147">
            <v>0</v>
          </cell>
          <cell r="DW147">
            <v>0</v>
          </cell>
          <cell r="DY147">
            <v>1</v>
          </cell>
          <cell r="DZ147">
            <v>1</v>
          </cell>
          <cell r="EB147">
            <v>0</v>
          </cell>
          <cell r="ED147">
            <v>0</v>
          </cell>
          <cell r="EE147">
            <v>0</v>
          </cell>
          <cell r="EG147">
            <v>0</v>
          </cell>
          <cell r="EI147">
            <v>0</v>
          </cell>
          <cell r="EJ147">
            <v>0</v>
          </cell>
          <cell r="EL147">
            <v>0</v>
          </cell>
          <cell r="EN147">
            <v>0</v>
          </cell>
          <cell r="EO147">
            <v>0</v>
          </cell>
          <cell r="EQ147">
            <v>0</v>
          </cell>
        </row>
        <row r="148">
          <cell r="C148" t="str">
            <v>50430TAllcustom2Allcustom3USD Total</v>
          </cell>
          <cell r="E148">
            <v>4</v>
          </cell>
          <cell r="H148">
            <v>4.1306936958094704</v>
          </cell>
          <cell r="J148">
            <v>22</v>
          </cell>
          <cell r="M148">
            <v>22.425618109999998</v>
          </cell>
          <cell r="O148">
            <v>28</v>
          </cell>
          <cell r="R148">
            <v>27.646213686750698</v>
          </cell>
          <cell r="T148">
            <v>6</v>
          </cell>
          <cell r="W148">
            <v>6.0174979533908495</v>
          </cell>
          <cell r="Y148">
            <v>4</v>
          </cell>
          <cell r="AB148">
            <v>3.8310268498795201</v>
          </cell>
          <cell r="AD148">
            <v>3</v>
          </cell>
          <cell r="AG148">
            <v>3.2950697200000003</v>
          </cell>
          <cell r="AI148">
            <v>1</v>
          </cell>
          <cell r="AL148">
            <v>0.51220983447023904</v>
          </cell>
          <cell r="AN148">
            <v>64</v>
          </cell>
          <cell r="AQ148">
            <v>64.137567333500897</v>
          </cell>
          <cell r="AS148">
            <v>1</v>
          </cell>
          <cell r="AV148">
            <v>0.74086535482178195</v>
          </cell>
          <cell r="AX148">
            <v>949</v>
          </cell>
          <cell r="BA148">
            <v>948.6284521238249</v>
          </cell>
          <cell r="BC148">
            <v>-448</v>
          </cell>
          <cell r="BE148">
            <v>0</v>
          </cell>
          <cell r="BH148">
            <v>0</v>
          </cell>
          <cell r="BI148">
            <v>-447.81708779684595</v>
          </cell>
          <cell r="BK148">
            <v>634</v>
          </cell>
          <cell r="BM148">
            <v>0</v>
          </cell>
          <cell r="BN148">
            <v>633.54812686560297</v>
          </cell>
          <cell r="BP148">
            <v>0</v>
          </cell>
          <cell r="BR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634</v>
          </cell>
          <cell r="BY148">
            <v>132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2</v>
          </cell>
          <cell r="CL148">
            <v>1.72</v>
          </cell>
          <cell r="CN148">
            <v>0</v>
          </cell>
          <cell r="CQ148">
            <v>3.3482819999999996E-2</v>
          </cell>
          <cell r="CS148">
            <v>0</v>
          </cell>
          <cell r="CU148">
            <v>0</v>
          </cell>
          <cell r="CX148">
            <v>3.3482819999999996E-2</v>
          </cell>
          <cell r="CZ148">
            <v>0</v>
          </cell>
          <cell r="DC148">
            <v>0</v>
          </cell>
          <cell r="DE148">
            <v>0</v>
          </cell>
          <cell r="DH148">
            <v>0</v>
          </cell>
          <cell r="DJ148">
            <v>0</v>
          </cell>
          <cell r="DM148">
            <v>0</v>
          </cell>
          <cell r="DO148">
            <v>0</v>
          </cell>
          <cell r="DR148">
            <v>7.3458451800492694E-2</v>
          </cell>
          <cell r="DT148">
            <v>72</v>
          </cell>
          <cell r="DW148">
            <v>71.775873737850603</v>
          </cell>
          <cell r="DY148">
            <v>0</v>
          </cell>
          <cell r="EB148">
            <v>0.29397784338197197</v>
          </cell>
          <cell r="ED148">
            <v>0</v>
          </cell>
          <cell r="EG148">
            <v>0</v>
          </cell>
          <cell r="EI148">
            <v>0</v>
          </cell>
          <cell r="EL148">
            <v>0</v>
          </cell>
          <cell r="EN148">
            <v>0</v>
          </cell>
          <cell r="EQ148">
            <v>0.18798806973829901</v>
          </cell>
        </row>
        <row r="149">
          <cell r="C149" t="str">
            <v>50420TAllcustom2Allcustom3USD Total</v>
          </cell>
          <cell r="E149">
            <v>190</v>
          </cell>
          <cell r="F149">
            <v>0</v>
          </cell>
          <cell r="H149">
            <v>190.31745026703302</v>
          </cell>
          <cell r="J149">
            <v>59</v>
          </cell>
          <cell r="K149">
            <v>1</v>
          </cell>
          <cell r="M149">
            <v>57.884457470000001</v>
          </cell>
          <cell r="O149">
            <v>32</v>
          </cell>
          <cell r="P149">
            <v>-1</v>
          </cell>
          <cell r="R149">
            <v>32.907892348778198</v>
          </cell>
          <cell r="T149">
            <v>23</v>
          </cell>
          <cell r="U149">
            <v>0</v>
          </cell>
          <cell r="W149">
            <v>22.655777430000001</v>
          </cell>
          <cell r="Y149">
            <v>191</v>
          </cell>
          <cell r="Z149">
            <v>1</v>
          </cell>
          <cell r="AB149">
            <v>190.320194308136</v>
          </cell>
          <cell r="AD149">
            <v>16</v>
          </cell>
          <cell r="AE149">
            <v>0</v>
          </cell>
          <cell r="AG149">
            <v>15.84975625</v>
          </cell>
          <cell r="AI149">
            <v>3</v>
          </cell>
          <cell r="AJ149">
            <v>0</v>
          </cell>
          <cell r="AL149">
            <v>2.9430990169252902</v>
          </cell>
          <cell r="AN149">
            <v>31</v>
          </cell>
          <cell r="AO149">
            <v>1</v>
          </cell>
          <cell r="AQ149">
            <v>29.763541394408502</v>
          </cell>
          <cell r="AS149">
            <v>4</v>
          </cell>
          <cell r="AT149">
            <v>-1</v>
          </cell>
          <cell r="AV149">
            <v>4.70535898854118</v>
          </cell>
          <cell r="AX149">
            <v>1183</v>
          </cell>
          <cell r="AY149">
            <v>-1</v>
          </cell>
          <cell r="BA149">
            <v>1183.8060497399999</v>
          </cell>
          <cell r="BC149">
            <v>-581</v>
          </cell>
          <cell r="BD149">
            <v>0</v>
          </cell>
          <cell r="BE149">
            <v>-1</v>
          </cell>
          <cell r="BF149">
            <v>0</v>
          </cell>
          <cell r="BH149">
            <v>0</v>
          </cell>
          <cell r="BI149">
            <v>-579.91302695779598</v>
          </cell>
          <cell r="BK149">
            <v>1151</v>
          </cell>
          <cell r="BL149">
            <v>0</v>
          </cell>
          <cell r="BM149">
            <v>0</v>
          </cell>
          <cell r="BN149">
            <v>1151.24055025603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U149">
            <v>0</v>
          </cell>
          <cell r="BV149">
            <v>0</v>
          </cell>
          <cell r="BW149">
            <v>1151</v>
          </cell>
          <cell r="BY149">
            <v>545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I149">
            <v>1</v>
          </cell>
          <cell r="CJ149">
            <v>1</v>
          </cell>
          <cell r="CL149">
            <v>0</v>
          </cell>
          <cell r="CN149">
            <v>0</v>
          </cell>
          <cell r="CO149">
            <v>0</v>
          </cell>
          <cell r="CQ149">
            <v>0</v>
          </cell>
          <cell r="CS149">
            <v>0</v>
          </cell>
          <cell r="CT149">
            <v>-1</v>
          </cell>
          <cell r="CU149">
            <v>1</v>
          </cell>
          <cell r="CV149">
            <v>0</v>
          </cell>
          <cell r="CX149">
            <v>0</v>
          </cell>
          <cell r="CZ149">
            <v>0</v>
          </cell>
          <cell r="DA149">
            <v>0</v>
          </cell>
          <cell r="DC149">
            <v>0</v>
          </cell>
          <cell r="DE149">
            <v>0</v>
          </cell>
          <cell r="DF149">
            <v>0</v>
          </cell>
          <cell r="DH149">
            <v>0</v>
          </cell>
          <cell r="DJ149">
            <v>0</v>
          </cell>
          <cell r="DK149">
            <v>0</v>
          </cell>
          <cell r="DM149">
            <v>0</v>
          </cell>
          <cell r="DO149">
            <v>2</v>
          </cell>
          <cell r="DP149">
            <v>0</v>
          </cell>
          <cell r="DR149">
            <v>1.7793450441585601</v>
          </cell>
          <cell r="DT149">
            <v>239</v>
          </cell>
          <cell r="DU149">
            <v>0</v>
          </cell>
          <cell r="DW149">
            <v>238.87659096946999</v>
          </cell>
          <cell r="DY149">
            <v>1</v>
          </cell>
          <cell r="DZ149">
            <v>1</v>
          </cell>
          <cell r="EB149">
            <v>0</v>
          </cell>
          <cell r="ED149">
            <v>0</v>
          </cell>
          <cell r="EE149">
            <v>0</v>
          </cell>
          <cell r="EG149">
            <v>0</v>
          </cell>
          <cell r="EI149">
            <v>0</v>
          </cell>
          <cell r="EJ149">
            <v>0</v>
          </cell>
          <cell r="EL149">
            <v>0.32023746831208999</v>
          </cell>
          <cell r="EN149">
            <v>2</v>
          </cell>
          <cell r="EO149">
            <v>-1</v>
          </cell>
          <cell r="EQ149">
            <v>2.5965751560705299</v>
          </cell>
        </row>
        <row r="150">
          <cell r="C150" t="str">
            <v>50450TAllcustom2Allcustom3USD Total</v>
          </cell>
          <cell r="E150">
            <v>-186</v>
          </cell>
          <cell r="F150">
            <v>0</v>
          </cell>
          <cell r="G150">
            <v>0</v>
          </cell>
          <cell r="H150">
            <v>-186.18675657122355</v>
          </cell>
          <cell r="J150">
            <v>-36</v>
          </cell>
          <cell r="K150">
            <v>0</v>
          </cell>
          <cell r="L150">
            <v>0</v>
          </cell>
          <cell r="M150">
            <v>-35.458839359999999</v>
          </cell>
          <cell r="O150">
            <v>-2</v>
          </cell>
          <cell r="P150">
            <v>0</v>
          </cell>
          <cell r="Q150">
            <v>0</v>
          </cell>
          <cell r="R150">
            <v>-1.9250364239724078</v>
          </cell>
          <cell r="T150">
            <v>-17</v>
          </cell>
          <cell r="U150">
            <v>0</v>
          </cell>
          <cell r="V150">
            <v>0</v>
          </cell>
          <cell r="W150">
            <v>-16.638279476609149</v>
          </cell>
          <cell r="Y150">
            <v>-187</v>
          </cell>
          <cell r="Z150">
            <v>-1</v>
          </cell>
          <cell r="AA150">
            <v>0</v>
          </cell>
          <cell r="AB150">
            <v>-186.48916745825647</v>
          </cell>
          <cell r="AD150">
            <v>-13</v>
          </cell>
          <cell r="AE150">
            <v>0</v>
          </cell>
          <cell r="AF150">
            <v>0</v>
          </cell>
          <cell r="AG150">
            <v>-12.55468653</v>
          </cell>
          <cell r="AI150">
            <v>-2</v>
          </cell>
          <cell r="AJ150">
            <v>0</v>
          </cell>
          <cell r="AK150">
            <v>0</v>
          </cell>
          <cell r="AL150">
            <v>-2.4308891824550511</v>
          </cell>
          <cell r="AN150">
            <v>34</v>
          </cell>
          <cell r="AO150">
            <v>0</v>
          </cell>
          <cell r="AP150">
            <v>0</v>
          </cell>
          <cell r="AQ150">
            <v>34.374025939092391</v>
          </cell>
          <cell r="AS150">
            <v>-2</v>
          </cell>
          <cell r="AT150">
            <v>0</v>
          </cell>
          <cell r="AU150">
            <v>0</v>
          </cell>
          <cell r="AV150">
            <v>-2.4257551227690781</v>
          </cell>
          <cell r="AX150">
            <v>-94</v>
          </cell>
          <cell r="AY150">
            <v>0</v>
          </cell>
          <cell r="AZ150">
            <v>0</v>
          </cell>
          <cell r="BA150">
            <v>-94.221403776175066</v>
          </cell>
          <cell r="BC150">
            <v>1</v>
          </cell>
          <cell r="BD150">
            <v>0</v>
          </cell>
          <cell r="BE150">
            <v>2</v>
          </cell>
          <cell r="BF150">
            <v>-1</v>
          </cell>
          <cell r="BG150">
            <v>0</v>
          </cell>
          <cell r="BH150">
            <v>0</v>
          </cell>
          <cell r="BI150">
            <v>0</v>
          </cell>
          <cell r="BK150">
            <v>-504</v>
          </cell>
          <cell r="BL150">
            <v>-1</v>
          </cell>
          <cell r="BM150">
            <v>0</v>
          </cell>
          <cell r="BN150">
            <v>-503.956787962372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-1</v>
          </cell>
          <cell r="BV150">
            <v>0</v>
          </cell>
          <cell r="BW150">
            <v>-504</v>
          </cell>
          <cell r="BY150">
            <v>-409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I150">
            <v>0</v>
          </cell>
          <cell r="CJ150">
            <v>-2</v>
          </cell>
          <cell r="CK150">
            <v>0</v>
          </cell>
          <cell r="CL150">
            <v>1.72</v>
          </cell>
          <cell r="CN150">
            <v>0</v>
          </cell>
          <cell r="CO150">
            <v>0</v>
          </cell>
          <cell r="CP150">
            <v>0</v>
          </cell>
          <cell r="CQ150">
            <v>3.3482819999999996E-2</v>
          </cell>
          <cell r="CS150">
            <v>0</v>
          </cell>
          <cell r="CT150">
            <v>2</v>
          </cell>
          <cell r="CU150">
            <v>-2</v>
          </cell>
          <cell r="CV150">
            <v>0</v>
          </cell>
          <cell r="CW150">
            <v>0</v>
          </cell>
          <cell r="CX150">
            <v>3.3482819999999996E-2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-0.16714808140774751</v>
          </cell>
          <cell r="DT150">
            <v>-167</v>
          </cell>
          <cell r="DU150">
            <v>0</v>
          </cell>
          <cell r="DV150">
            <v>0</v>
          </cell>
          <cell r="DW150">
            <v>-167.1007172316194</v>
          </cell>
          <cell r="DY150">
            <v>0</v>
          </cell>
          <cell r="DZ150">
            <v>0</v>
          </cell>
          <cell r="EA150">
            <v>0</v>
          </cell>
          <cell r="EB150">
            <v>0.29397784338197197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-0.32023746831208999</v>
          </cell>
          <cell r="EN150">
            <v>-2</v>
          </cell>
          <cell r="EO150">
            <v>1</v>
          </cell>
          <cell r="EP150">
            <v>0</v>
          </cell>
          <cell r="EQ150">
            <v>-2.408587086332231</v>
          </cell>
        </row>
        <row r="153">
          <cell r="E153">
            <v>1</v>
          </cell>
          <cell r="F153">
            <v>0</v>
          </cell>
          <cell r="G153">
            <v>0</v>
          </cell>
          <cell r="H153">
            <v>0.87562128299235897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499</v>
          </cell>
          <cell r="P153">
            <v>0</v>
          </cell>
          <cell r="Q153">
            <v>0</v>
          </cell>
          <cell r="R153">
            <v>498.95143194344502</v>
          </cell>
          <cell r="T153">
            <v>0</v>
          </cell>
          <cell r="U153">
            <v>0</v>
          </cell>
          <cell r="V153">
            <v>0</v>
          </cell>
          <cell r="W153">
            <v>8.8463258771999995E-2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0.11651312</v>
          </cell>
          <cell r="AN153">
            <v>0</v>
          </cell>
          <cell r="AO153">
            <v>0</v>
          </cell>
          <cell r="AP153">
            <v>0</v>
          </cell>
          <cell r="AQ153">
            <v>5.9499999999999997E-2</v>
          </cell>
          <cell r="AS153">
            <v>330</v>
          </cell>
          <cell r="AT153">
            <v>0</v>
          </cell>
          <cell r="AU153">
            <v>0</v>
          </cell>
          <cell r="AV153">
            <v>329.68068404078298</v>
          </cell>
          <cell r="AX153">
            <v>0</v>
          </cell>
          <cell r="BA153">
            <v>0</v>
          </cell>
          <cell r="BC153">
            <v>3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3.3026624999999998</v>
          </cell>
          <cell r="BK153">
            <v>833</v>
          </cell>
          <cell r="BL153">
            <v>0</v>
          </cell>
          <cell r="BM153">
            <v>0</v>
          </cell>
          <cell r="BN153">
            <v>833.07487614599199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W153">
            <v>833</v>
          </cell>
          <cell r="BY153">
            <v>500</v>
          </cell>
          <cell r="CC153">
            <v>0</v>
          </cell>
          <cell r="CE153">
            <v>0</v>
          </cell>
          <cell r="CF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J153">
            <v>330</v>
          </cell>
          <cell r="DK153">
            <v>0</v>
          </cell>
          <cell r="DL153">
            <v>0</v>
          </cell>
          <cell r="DM153">
            <v>329.68068404078298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0.17601312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1487</v>
          </cell>
          <cell r="P154">
            <v>0</v>
          </cell>
          <cell r="Q154">
            <v>0</v>
          </cell>
          <cell r="R154">
            <v>1486.79198185161</v>
          </cell>
          <cell r="T154">
            <v>131</v>
          </cell>
          <cell r="U154">
            <v>0</v>
          </cell>
          <cell r="V154">
            <v>0</v>
          </cell>
          <cell r="W154">
            <v>130.578998660075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1.19773678294763</v>
          </cell>
          <cell r="AI154">
            <v>29</v>
          </cell>
          <cell r="AJ154">
            <v>0</v>
          </cell>
          <cell r="AK154">
            <v>0</v>
          </cell>
          <cell r="AL154">
            <v>29.157982086676199</v>
          </cell>
          <cell r="AN154">
            <v>66</v>
          </cell>
          <cell r="AO154">
            <v>0</v>
          </cell>
          <cell r="AP154">
            <v>0</v>
          </cell>
          <cell r="AQ154">
            <v>66.429484471165907</v>
          </cell>
          <cell r="AS154">
            <v>11</v>
          </cell>
          <cell r="AT154">
            <v>0</v>
          </cell>
          <cell r="AU154">
            <v>0</v>
          </cell>
          <cell r="AV154">
            <v>10.979500489415901</v>
          </cell>
          <cell r="AX154">
            <v>0</v>
          </cell>
          <cell r="BA154">
            <v>-0.26329813704176602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1725</v>
          </cell>
          <cell r="BL154">
            <v>0</v>
          </cell>
          <cell r="BM154">
            <v>0</v>
          </cell>
          <cell r="BN154">
            <v>1725.3989824789401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W154">
            <v>1725</v>
          </cell>
          <cell r="BY154">
            <v>1714</v>
          </cell>
          <cell r="CC154">
            <v>0</v>
          </cell>
          <cell r="CE154">
            <v>0</v>
          </cell>
          <cell r="CF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N154">
            <v>11</v>
          </cell>
          <cell r="CO154">
            <v>0</v>
          </cell>
          <cell r="CP154">
            <v>0</v>
          </cell>
          <cell r="CQ154">
            <v>10.979500489415901</v>
          </cell>
          <cell r="CS154">
            <v>11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10.979500489415901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T154">
            <v>97</v>
          </cell>
          <cell r="DU154">
            <v>0</v>
          </cell>
          <cell r="DV154">
            <v>0</v>
          </cell>
          <cell r="DW154">
            <v>96.785203340789707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E155">
            <v>1</v>
          </cell>
          <cell r="F155">
            <v>0</v>
          </cell>
          <cell r="G155">
            <v>0</v>
          </cell>
          <cell r="H155">
            <v>1.07195451606651</v>
          </cell>
          <cell r="J155">
            <v>1456</v>
          </cell>
          <cell r="K155">
            <v>0</v>
          </cell>
          <cell r="L155">
            <v>0</v>
          </cell>
          <cell r="M155">
            <v>1456.0572088199999</v>
          </cell>
          <cell r="O155">
            <v>1218</v>
          </cell>
          <cell r="P155">
            <v>0</v>
          </cell>
          <cell r="Q155">
            <v>0</v>
          </cell>
          <cell r="R155">
            <v>1217.9043607607998</v>
          </cell>
          <cell r="T155">
            <v>39</v>
          </cell>
          <cell r="U155">
            <v>0</v>
          </cell>
          <cell r="V155">
            <v>0</v>
          </cell>
          <cell r="W155">
            <v>38.677500378623499</v>
          </cell>
          <cell r="Y155">
            <v>9</v>
          </cell>
          <cell r="Z155">
            <v>0</v>
          </cell>
          <cell r="AA155">
            <v>0</v>
          </cell>
          <cell r="AB155">
            <v>8.9949897575921813</v>
          </cell>
          <cell r="AD155">
            <v>1</v>
          </cell>
          <cell r="AE155">
            <v>0</v>
          </cell>
          <cell r="AF155">
            <v>0</v>
          </cell>
          <cell r="AG155">
            <v>0.97002464000000099</v>
          </cell>
          <cell r="AI155">
            <v>113</v>
          </cell>
          <cell r="AJ155">
            <v>0</v>
          </cell>
          <cell r="AK155">
            <v>0</v>
          </cell>
          <cell r="AL155">
            <v>113.339899559025</v>
          </cell>
          <cell r="AN155">
            <v>15</v>
          </cell>
          <cell r="AO155">
            <v>0</v>
          </cell>
          <cell r="AP155">
            <v>0</v>
          </cell>
          <cell r="AQ155">
            <v>14.773375581494999</v>
          </cell>
          <cell r="AS155">
            <v>0</v>
          </cell>
          <cell r="AT155">
            <v>0</v>
          </cell>
          <cell r="AU155">
            <v>0</v>
          </cell>
          <cell r="AV155">
            <v>0.44524062482139998</v>
          </cell>
          <cell r="AX155">
            <v>0</v>
          </cell>
          <cell r="AY155">
            <v>0</v>
          </cell>
          <cell r="AZ155">
            <v>0</v>
          </cell>
          <cell r="BA155">
            <v>0.255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2852</v>
          </cell>
          <cell r="BL155">
            <v>0</v>
          </cell>
          <cell r="BM155">
            <v>0</v>
          </cell>
          <cell r="BN155">
            <v>2852.48955463843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W155">
            <v>2852</v>
          </cell>
          <cell r="BY155">
            <v>2852</v>
          </cell>
          <cell r="CC155">
            <v>0</v>
          </cell>
          <cell r="CE155">
            <v>0</v>
          </cell>
          <cell r="CF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0.255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138</v>
          </cell>
          <cell r="DU155">
            <v>0</v>
          </cell>
          <cell r="DV155">
            <v>0</v>
          </cell>
          <cell r="DW155">
            <v>138.07828953811202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0.2367084248214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</row>
        <row r="156">
          <cell r="E156">
            <v>21442</v>
          </cell>
          <cell r="F156">
            <v>0</v>
          </cell>
          <cell r="G156">
            <v>0</v>
          </cell>
          <cell r="H156">
            <v>21442.493848944239</v>
          </cell>
          <cell r="J156">
            <v>7705</v>
          </cell>
          <cell r="K156">
            <v>0</v>
          </cell>
          <cell r="L156">
            <v>0</v>
          </cell>
          <cell r="M156">
            <v>7704.9609674800004</v>
          </cell>
          <cell r="O156">
            <v>2754</v>
          </cell>
          <cell r="P156">
            <v>-1</v>
          </cell>
          <cell r="Q156">
            <v>0</v>
          </cell>
          <cell r="R156">
            <v>2753.6342870828867</v>
          </cell>
          <cell r="T156">
            <v>7999</v>
          </cell>
          <cell r="U156">
            <v>0</v>
          </cell>
          <cell r="V156">
            <v>0</v>
          </cell>
          <cell r="W156">
            <v>7998.5492930186065</v>
          </cell>
          <cell r="Y156">
            <v>1704</v>
          </cell>
          <cell r="Z156">
            <v>0</v>
          </cell>
          <cell r="AA156">
            <v>0</v>
          </cell>
          <cell r="AB156">
            <v>1703.8274734288234</v>
          </cell>
          <cell r="AD156">
            <v>1554</v>
          </cell>
          <cell r="AE156">
            <v>-1</v>
          </cell>
          <cell r="AF156">
            <v>0</v>
          </cell>
          <cell r="AG156">
            <v>1553.9659717400002</v>
          </cell>
          <cell r="AI156">
            <v>78</v>
          </cell>
          <cell r="AJ156">
            <v>-1</v>
          </cell>
          <cell r="AK156">
            <v>0</v>
          </cell>
          <cell r="AL156">
            <v>77.987631125407503</v>
          </cell>
          <cell r="AN156">
            <v>985</v>
          </cell>
          <cell r="AO156">
            <v>-1</v>
          </cell>
          <cell r="AP156">
            <v>0</v>
          </cell>
          <cell r="AQ156">
            <v>984.69577756475883</v>
          </cell>
          <cell r="AS156">
            <v>866</v>
          </cell>
          <cell r="AT156">
            <v>-1</v>
          </cell>
          <cell r="AU156">
            <v>0</v>
          </cell>
          <cell r="AV156">
            <v>865.9303086886556</v>
          </cell>
          <cell r="AX156">
            <v>89</v>
          </cell>
          <cell r="AY156">
            <v>0</v>
          </cell>
          <cell r="AZ156">
            <v>0</v>
          </cell>
          <cell r="BA156">
            <v>89.403679934979664</v>
          </cell>
          <cell r="BC156">
            <v>-67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-66.512768856611913</v>
          </cell>
          <cell r="BK156">
            <v>45109</v>
          </cell>
          <cell r="BL156">
            <v>0</v>
          </cell>
          <cell r="BM156">
            <v>0</v>
          </cell>
          <cell r="BN156">
            <v>45108.936470151661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W156">
            <v>45109</v>
          </cell>
          <cell r="BY156">
            <v>44221</v>
          </cell>
          <cell r="CC156">
            <v>0</v>
          </cell>
          <cell r="CE156">
            <v>0</v>
          </cell>
          <cell r="CF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347</v>
          </cell>
          <cell r="DP156">
            <v>0</v>
          </cell>
          <cell r="DQ156">
            <v>0</v>
          </cell>
          <cell r="DR156">
            <v>347.167164994568</v>
          </cell>
          <cell r="DT156">
            <v>3843</v>
          </cell>
          <cell r="DU156">
            <v>-1</v>
          </cell>
          <cell r="DV156">
            <v>0</v>
          </cell>
          <cell r="DW156">
            <v>3843.9989080117302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6.8993330220462501E-2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</row>
        <row r="157">
          <cell r="C157" t="str">
            <v>60301CAllcustom2Allcustom3USD Total</v>
          </cell>
          <cell r="E157">
            <v>169</v>
          </cell>
          <cell r="F157">
            <v>1</v>
          </cell>
          <cell r="H157">
            <v>167.72471950469117</v>
          </cell>
          <cell r="J157">
            <v>604</v>
          </cell>
          <cell r="K157">
            <v>0</v>
          </cell>
          <cell r="M157">
            <v>603.84438456000134</v>
          </cell>
          <cell r="O157">
            <v>129</v>
          </cell>
          <cell r="P157">
            <v>1</v>
          </cell>
          <cell r="R157">
            <v>128.49647889539301</v>
          </cell>
          <cell r="T157">
            <v>28</v>
          </cell>
          <cell r="U157">
            <v>-1</v>
          </cell>
          <cell r="W157">
            <v>28.591070038250109</v>
          </cell>
          <cell r="Y157">
            <v>6</v>
          </cell>
          <cell r="Z157">
            <v>0</v>
          </cell>
          <cell r="AB157">
            <v>6.0792094500043277</v>
          </cell>
          <cell r="AD157">
            <v>0</v>
          </cell>
          <cell r="AE157">
            <v>0</v>
          </cell>
          <cell r="AG157">
            <v>0</v>
          </cell>
          <cell r="AI157">
            <v>36</v>
          </cell>
          <cell r="AJ157">
            <v>0</v>
          </cell>
          <cell r="AL157">
            <v>36.445479406179487</v>
          </cell>
          <cell r="AN157">
            <v>48</v>
          </cell>
          <cell r="AO157">
            <v>-1</v>
          </cell>
          <cell r="AQ157">
            <v>48.757406486536183</v>
          </cell>
          <cell r="AS157">
            <v>49</v>
          </cell>
          <cell r="AT157">
            <v>0</v>
          </cell>
          <cell r="AV157">
            <v>48.772558189569963</v>
          </cell>
          <cell r="AX157">
            <v>831</v>
          </cell>
          <cell r="AY157">
            <v>1</v>
          </cell>
          <cell r="BA157">
            <v>830.33148156365132</v>
          </cell>
          <cell r="BC157">
            <v>-56</v>
          </cell>
          <cell r="BD157">
            <v>0</v>
          </cell>
          <cell r="BE157">
            <v>-1</v>
          </cell>
          <cell r="BF157">
            <v>1</v>
          </cell>
          <cell r="BH157">
            <v>0</v>
          </cell>
          <cell r="BI157">
            <v>-55.657735012386098</v>
          </cell>
          <cell r="BK157">
            <v>1844</v>
          </cell>
          <cell r="BL157">
            <v>1</v>
          </cell>
          <cell r="BM157">
            <v>0</v>
          </cell>
          <cell r="BN157">
            <v>1843.3850530820127</v>
          </cell>
          <cell r="BP157">
            <v>0</v>
          </cell>
          <cell r="BQ157">
            <v>0</v>
          </cell>
          <cell r="BS157">
            <v>0</v>
          </cell>
          <cell r="BU157">
            <v>1</v>
          </cell>
          <cell r="BV157">
            <v>0</v>
          </cell>
          <cell r="BW157">
            <v>1844</v>
          </cell>
          <cell r="BY157">
            <v>1020</v>
          </cell>
          <cell r="CC157">
            <v>0</v>
          </cell>
          <cell r="CD157">
            <v>0</v>
          </cell>
          <cell r="CE157">
            <v>0</v>
          </cell>
          <cell r="CI157">
            <v>2</v>
          </cell>
          <cell r="CJ157">
            <v>0</v>
          </cell>
          <cell r="CL157">
            <v>1.5706299599999998</v>
          </cell>
          <cell r="CN157">
            <v>1</v>
          </cell>
          <cell r="CO157">
            <v>1</v>
          </cell>
          <cell r="CQ157">
            <v>0.119856</v>
          </cell>
          <cell r="CS157">
            <v>1</v>
          </cell>
          <cell r="CT157">
            <v>1</v>
          </cell>
          <cell r="CU157">
            <v>0</v>
          </cell>
          <cell r="CV157">
            <v>0</v>
          </cell>
          <cell r="CX157">
            <v>0.119856</v>
          </cell>
          <cell r="CZ157">
            <v>0</v>
          </cell>
          <cell r="DA157">
            <v>0</v>
          </cell>
          <cell r="DC157">
            <v>0</v>
          </cell>
          <cell r="DE157">
            <v>0</v>
          </cell>
          <cell r="DF157">
            <v>0</v>
          </cell>
          <cell r="DH157">
            <v>0</v>
          </cell>
          <cell r="DJ157">
            <v>0</v>
          </cell>
          <cell r="DK157">
            <v>0</v>
          </cell>
          <cell r="DM157">
            <v>0</v>
          </cell>
          <cell r="DO157">
            <v>80</v>
          </cell>
          <cell r="DP157">
            <v>0</v>
          </cell>
          <cell r="DR157">
            <v>80.465046693315969</v>
          </cell>
          <cell r="DT157">
            <v>569</v>
          </cell>
          <cell r="DU157">
            <v>1</v>
          </cell>
          <cell r="DW157">
            <v>567.76004118997707</v>
          </cell>
          <cell r="DY157">
            <v>0</v>
          </cell>
          <cell r="DZ157">
            <v>0</v>
          </cell>
          <cell r="EB157">
            <v>0.19401673446130099</v>
          </cell>
          <cell r="ED157">
            <v>0</v>
          </cell>
          <cell r="EE157">
            <v>0</v>
          </cell>
          <cell r="EG157">
            <v>0</v>
          </cell>
          <cell r="EI157">
            <v>57</v>
          </cell>
          <cell r="EJ157">
            <v>1</v>
          </cell>
          <cell r="EL157">
            <v>56.232296854762041</v>
          </cell>
          <cell r="EN157">
            <v>301</v>
          </cell>
          <cell r="EO157">
            <v>0</v>
          </cell>
          <cell r="EQ157">
            <v>301.48692789748299</v>
          </cell>
        </row>
        <row r="158">
          <cell r="C158" t="str">
            <v>50530TAllcustom2Allcustom3USD Total</v>
          </cell>
          <cell r="E158">
            <v>11</v>
          </cell>
          <cell r="H158">
            <v>11.378821759999999</v>
          </cell>
          <cell r="J158">
            <v>0</v>
          </cell>
          <cell r="M158">
            <v>0</v>
          </cell>
          <cell r="O158">
            <v>46</v>
          </cell>
          <cell r="R158">
            <v>46.266978826422104</v>
          </cell>
          <cell r="T158">
            <v>0</v>
          </cell>
          <cell r="W158">
            <v>0</v>
          </cell>
          <cell r="Y158">
            <v>13</v>
          </cell>
          <cell r="AB158">
            <v>13.219631799238101</v>
          </cell>
          <cell r="AD158">
            <v>80</v>
          </cell>
          <cell r="AG158">
            <v>80.003687639999995</v>
          </cell>
          <cell r="AI158">
            <v>9</v>
          </cell>
          <cell r="AL158">
            <v>8.5096459140178098</v>
          </cell>
          <cell r="AN158">
            <v>0</v>
          </cell>
          <cell r="AQ158">
            <v>0</v>
          </cell>
          <cell r="AS158">
            <v>0</v>
          </cell>
          <cell r="AV158">
            <v>0.266899041541791</v>
          </cell>
          <cell r="AX158">
            <v>0</v>
          </cell>
          <cell r="BA158">
            <v>0</v>
          </cell>
          <cell r="BC158">
            <v>1</v>
          </cell>
          <cell r="BE158">
            <v>1</v>
          </cell>
          <cell r="BH158">
            <v>0</v>
          </cell>
          <cell r="BI158">
            <v>0</v>
          </cell>
          <cell r="BK158">
            <v>160</v>
          </cell>
          <cell r="BM158">
            <v>0</v>
          </cell>
          <cell r="BN158">
            <v>159.64566498121999</v>
          </cell>
          <cell r="BP158">
            <v>0</v>
          </cell>
          <cell r="BR158">
            <v>0</v>
          </cell>
          <cell r="BS158">
            <v>0</v>
          </cell>
          <cell r="BU158">
            <v>0</v>
          </cell>
          <cell r="BV158">
            <v>0</v>
          </cell>
          <cell r="BW158">
            <v>160</v>
          </cell>
          <cell r="BY158">
            <v>159</v>
          </cell>
          <cell r="CC158">
            <v>0</v>
          </cell>
          <cell r="CD158">
            <v>0</v>
          </cell>
          <cell r="CE158">
            <v>0</v>
          </cell>
          <cell r="CI158">
            <v>0</v>
          </cell>
          <cell r="CL158">
            <v>0</v>
          </cell>
          <cell r="CN158">
            <v>0</v>
          </cell>
          <cell r="CQ158">
            <v>0</v>
          </cell>
          <cell r="CS158">
            <v>0</v>
          </cell>
          <cell r="CU158">
            <v>0</v>
          </cell>
          <cell r="CX158">
            <v>0</v>
          </cell>
          <cell r="CZ158">
            <v>0</v>
          </cell>
          <cell r="DC158">
            <v>0</v>
          </cell>
          <cell r="DE158">
            <v>0</v>
          </cell>
          <cell r="DH158">
            <v>0</v>
          </cell>
          <cell r="DJ158">
            <v>0</v>
          </cell>
          <cell r="DM158">
            <v>0</v>
          </cell>
          <cell r="DO158">
            <v>0</v>
          </cell>
          <cell r="DR158">
            <v>0</v>
          </cell>
          <cell r="DT158">
            <v>102</v>
          </cell>
          <cell r="DW158">
            <v>101.73296535325601</v>
          </cell>
          <cell r="DY158">
            <v>0</v>
          </cell>
          <cell r="EB158">
            <v>0</v>
          </cell>
          <cell r="ED158">
            <v>0</v>
          </cell>
          <cell r="EG158">
            <v>0</v>
          </cell>
          <cell r="EI158">
            <v>0</v>
          </cell>
          <cell r="EL158">
            <v>0</v>
          </cell>
          <cell r="EN158">
            <v>0</v>
          </cell>
          <cell r="EQ158">
            <v>0</v>
          </cell>
        </row>
        <row r="159">
          <cell r="C159" t="str">
            <v>50211TAllcustom2Allcustom3USD Total</v>
          </cell>
          <cell r="E159">
            <v>3051</v>
          </cell>
          <cell r="H159">
            <v>3051.2526488993803</v>
          </cell>
          <cell r="J159">
            <v>1493</v>
          </cell>
          <cell r="M159">
            <v>1493.4833621300002</v>
          </cell>
          <cell r="O159">
            <v>790</v>
          </cell>
          <cell r="R159">
            <v>790.22945271136609</v>
          </cell>
          <cell r="T159">
            <v>689</v>
          </cell>
          <cell r="W159">
            <v>689.46906710423991</v>
          </cell>
          <cell r="Y159">
            <v>182</v>
          </cell>
          <cell r="AB159">
            <v>181.63664886840502</v>
          </cell>
          <cell r="AD159">
            <v>180</v>
          </cell>
          <cell r="AG159">
            <v>179.58151413556001</v>
          </cell>
          <cell r="AI159">
            <v>664</v>
          </cell>
          <cell r="AL159">
            <v>663.91326379043494</v>
          </cell>
          <cell r="AN159">
            <v>148</v>
          </cell>
          <cell r="AQ159">
            <v>147.948452457625</v>
          </cell>
          <cell r="AS159">
            <v>5186</v>
          </cell>
          <cell r="AV159">
            <v>5185.5276227439499</v>
          </cell>
          <cell r="AX159">
            <v>1090</v>
          </cell>
          <cell r="BA159">
            <v>1090.0892521092401</v>
          </cell>
          <cell r="BC159">
            <v>-1718</v>
          </cell>
          <cell r="BE159">
            <v>0</v>
          </cell>
          <cell r="BH159">
            <v>0</v>
          </cell>
          <cell r="BI159">
            <v>-1717.7709357976998</v>
          </cell>
          <cell r="BK159">
            <v>11755</v>
          </cell>
          <cell r="BM159">
            <v>0</v>
          </cell>
          <cell r="BN159">
            <v>11755.360349152501</v>
          </cell>
          <cell r="BP159">
            <v>0</v>
          </cell>
          <cell r="BR159">
            <v>0</v>
          </cell>
          <cell r="BS159">
            <v>0</v>
          </cell>
          <cell r="BU159">
            <v>0</v>
          </cell>
          <cell r="BV159">
            <v>0</v>
          </cell>
          <cell r="BW159">
            <v>11755</v>
          </cell>
          <cell r="BY159">
            <v>7197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I159">
            <v>73</v>
          </cell>
          <cell r="CL159">
            <v>72.878026845214094</v>
          </cell>
          <cell r="CN159">
            <v>12</v>
          </cell>
          <cell r="CQ159">
            <v>12.4982552964471</v>
          </cell>
          <cell r="CS159">
            <v>12</v>
          </cell>
          <cell r="CU159">
            <v>0</v>
          </cell>
          <cell r="CX159">
            <v>12.4982552964471</v>
          </cell>
          <cell r="CZ159">
            <v>0</v>
          </cell>
          <cell r="DC159">
            <v>0</v>
          </cell>
          <cell r="DE159">
            <v>0</v>
          </cell>
          <cell r="DH159">
            <v>0</v>
          </cell>
          <cell r="DJ159">
            <v>24</v>
          </cell>
          <cell r="DM159">
            <v>23.90648556</v>
          </cell>
          <cell r="DO159">
            <v>23</v>
          </cell>
          <cell r="DR159">
            <v>22.713110752399199</v>
          </cell>
          <cell r="DT159">
            <v>1173</v>
          </cell>
          <cell r="DV159">
            <v>1</v>
          </cell>
          <cell r="DW159">
            <v>1172.3156995762899</v>
          </cell>
          <cell r="DY159">
            <v>0</v>
          </cell>
          <cell r="EB159">
            <v>0.104793234687343</v>
          </cell>
          <cell r="ED159">
            <v>4750</v>
          </cell>
          <cell r="EG159">
            <v>4750.3587061400003</v>
          </cell>
          <cell r="EI159">
            <v>18</v>
          </cell>
          <cell r="EL159">
            <v>18.210714599375301</v>
          </cell>
          <cell r="EN159">
            <v>289</v>
          </cell>
          <cell r="EQ159">
            <v>288.80317608549302</v>
          </cell>
        </row>
        <row r="160">
          <cell r="C160" t="str">
            <v>50300TAllcustom2Allcustom3USD Total</v>
          </cell>
          <cell r="E160">
            <v>4836</v>
          </cell>
          <cell r="F160">
            <v>0</v>
          </cell>
          <cell r="H160">
            <v>4835.6115778160201</v>
          </cell>
          <cell r="J160">
            <v>5302</v>
          </cell>
          <cell r="K160">
            <v>-1</v>
          </cell>
          <cell r="M160">
            <v>5302.7453249</v>
          </cell>
          <cell r="O160">
            <v>1102</v>
          </cell>
          <cell r="P160">
            <v>1</v>
          </cell>
          <cell r="R160">
            <v>1101.14379949413</v>
          </cell>
          <cell r="T160">
            <v>666</v>
          </cell>
          <cell r="U160">
            <v>0</v>
          </cell>
          <cell r="W160">
            <v>665.84461242920497</v>
          </cell>
          <cell r="Y160">
            <v>223</v>
          </cell>
          <cell r="Z160">
            <v>0</v>
          </cell>
          <cell r="AB160">
            <v>223.02825000818899</v>
          </cell>
          <cell r="AD160">
            <v>234</v>
          </cell>
          <cell r="AE160">
            <v>0</v>
          </cell>
          <cell r="AG160">
            <v>234.15972159665998</v>
          </cell>
          <cell r="AI160">
            <v>633</v>
          </cell>
          <cell r="AJ160">
            <v>0</v>
          </cell>
          <cell r="AL160">
            <v>633.30656611471295</v>
          </cell>
          <cell r="AN160">
            <v>196</v>
          </cell>
          <cell r="AO160">
            <v>-1</v>
          </cell>
          <cell r="AQ160">
            <v>196.81734174391698</v>
          </cell>
          <cell r="AS160">
            <v>459</v>
          </cell>
          <cell r="AT160">
            <v>1</v>
          </cell>
          <cell r="AV160">
            <v>458.14320825200099</v>
          </cell>
          <cell r="AX160">
            <v>7334</v>
          </cell>
          <cell r="AY160">
            <v>0</v>
          </cell>
          <cell r="BA160">
            <v>7333.9460513089598</v>
          </cell>
          <cell r="BC160">
            <v>-1791</v>
          </cell>
          <cell r="BD160">
            <v>-1</v>
          </cell>
          <cell r="BE160">
            <v>0</v>
          </cell>
          <cell r="BF160">
            <v>0</v>
          </cell>
          <cell r="BH160">
            <v>0</v>
          </cell>
          <cell r="BI160">
            <v>-1790.47855065878</v>
          </cell>
          <cell r="BK160">
            <v>19194</v>
          </cell>
          <cell r="BL160">
            <v>0</v>
          </cell>
          <cell r="BM160">
            <v>0</v>
          </cell>
          <cell r="BN160">
            <v>19194.2679030051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19194</v>
          </cell>
          <cell r="BY160">
            <v>13192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I160">
            <v>30</v>
          </cell>
          <cell r="CJ160">
            <v>0</v>
          </cell>
          <cell r="CL160">
            <v>29.706602716653002</v>
          </cell>
          <cell r="CN160">
            <v>16</v>
          </cell>
          <cell r="CO160">
            <v>0</v>
          </cell>
          <cell r="CQ160">
            <v>16.087753824948898</v>
          </cell>
          <cell r="CS160">
            <v>16</v>
          </cell>
          <cell r="CT160">
            <v>-1</v>
          </cell>
          <cell r="CU160">
            <v>1</v>
          </cell>
          <cell r="CV160">
            <v>0</v>
          </cell>
          <cell r="CX160">
            <v>16.087753824948898</v>
          </cell>
          <cell r="CZ160">
            <v>0</v>
          </cell>
          <cell r="DA160">
            <v>0</v>
          </cell>
          <cell r="DC160">
            <v>0</v>
          </cell>
          <cell r="DE160">
            <v>0</v>
          </cell>
          <cell r="DF160">
            <v>0</v>
          </cell>
          <cell r="DH160">
            <v>0</v>
          </cell>
          <cell r="DJ160">
            <v>26</v>
          </cell>
          <cell r="DK160">
            <v>0</v>
          </cell>
          <cell r="DM160">
            <v>26.066351537999999</v>
          </cell>
          <cell r="DO160">
            <v>16</v>
          </cell>
          <cell r="DP160">
            <v>0</v>
          </cell>
          <cell r="DR160">
            <v>16.3278899610407</v>
          </cell>
          <cell r="DT160">
            <v>1287</v>
          </cell>
          <cell r="DU160">
            <v>0</v>
          </cell>
          <cell r="DW160">
            <v>1286.5476997877499</v>
          </cell>
          <cell r="DY160">
            <v>3</v>
          </cell>
          <cell r="DZ160">
            <v>0</v>
          </cell>
          <cell r="EB160">
            <v>3.1417171581810699</v>
          </cell>
          <cell r="ED160">
            <v>0</v>
          </cell>
          <cell r="EE160">
            <v>-1</v>
          </cell>
          <cell r="EG160">
            <v>0.56174109999999999</v>
          </cell>
          <cell r="EI160">
            <v>28</v>
          </cell>
          <cell r="EJ160">
            <v>0</v>
          </cell>
          <cell r="EL160">
            <v>27.854578378490398</v>
          </cell>
          <cell r="EN160">
            <v>192</v>
          </cell>
          <cell r="EO160">
            <v>0</v>
          </cell>
          <cell r="EQ160">
            <v>192.303709008505</v>
          </cell>
        </row>
        <row r="161">
          <cell r="C161" t="str">
            <v>50400TAllcustom2Allcustom3USD Total</v>
          </cell>
          <cell r="E161">
            <v>19839</v>
          </cell>
          <cell r="F161">
            <v>1</v>
          </cell>
          <cell r="G161">
            <v>0</v>
          </cell>
          <cell r="H161">
            <v>19839.186037091349</v>
          </cell>
          <cell r="J161">
            <v>5956</v>
          </cell>
          <cell r="K161">
            <v>1</v>
          </cell>
          <cell r="L161">
            <v>0</v>
          </cell>
          <cell r="M161">
            <v>5955.6005980900018</v>
          </cell>
          <cell r="O161">
            <v>5821</v>
          </cell>
          <cell r="P161">
            <v>-1</v>
          </cell>
          <cell r="Q161">
            <v>0</v>
          </cell>
          <cell r="R161">
            <v>5821.1311725777932</v>
          </cell>
          <cell r="T161">
            <v>8220</v>
          </cell>
          <cell r="U161">
            <v>-1</v>
          </cell>
          <cell r="V161">
            <v>0</v>
          </cell>
          <cell r="W161">
            <v>8220.109780029361</v>
          </cell>
          <cell r="Y161">
            <v>1691</v>
          </cell>
          <cell r="Z161">
            <v>0</v>
          </cell>
          <cell r="AA161">
            <v>0</v>
          </cell>
          <cell r="AB161">
            <v>1690.7297032958743</v>
          </cell>
          <cell r="AD161">
            <v>1582</v>
          </cell>
          <cell r="AE161">
            <v>-1</v>
          </cell>
          <cell r="AF161">
            <v>0</v>
          </cell>
          <cell r="AG161">
            <v>1581.5592133418479</v>
          </cell>
          <cell r="AI161">
            <v>296</v>
          </cell>
          <cell r="AJ161">
            <v>-1</v>
          </cell>
          <cell r="AK161">
            <v>0</v>
          </cell>
          <cell r="AL161">
            <v>296.16384888702805</v>
          </cell>
          <cell r="AN161">
            <v>1066</v>
          </cell>
          <cell r="AO161">
            <v>-1</v>
          </cell>
          <cell r="AP161">
            <v>0</v>
          </cell>
          <cell r="AQ161">
            <v>1065.8466548176639</v>
          </cell>
          <cell r="AS161">
            <v>5983</v>
          </cell>
          <cell r="AT161">
            <v>-2</v>
          </cell>
          <cell r="AU161">
            <v>0</v>
          </cell>
          <cell r="AV161">
            <v>5983.4596055667362</v>
          </cell>
          <cell r="AX161">
            <v>-5324</v>
          </cell>
          <cell r="AY161">
            <v>1</v>
          </cell>
          <cell r="AZ161">
            <v>0</v>
          </cell>
          <cell r="BA161">
            <v>-5324.1299358381302</v>
          </cell>
          <cell r="BC161">
            <v>-46</v>
          </cell>
          <cell r="BD161">
            <v>1</v>
          </cell>
          <cell r="BE161">
            <v>0</v>
          </cell>
          <cell r="BF161">
            <v>1</v>
          </cell>
          <cell r="BG161">
            <v>0</v>
          </cell>
          <cell r="BH161">
            <v>0</v>
          </cell>
          <cell r="BI161">
            <v>-46.160226507917741</v>
          </cell>
          <cell r="BK161">
            <v>45084</v>
          </cell>
          <cell r="BL161">
            <v>1</v>
          </cell>
          <cell r="BM161">
            <v>0</v>
          </cell>
          <cell r="BN161">
            <v>45084.023047625655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U161">
            <v>1</v>
          </cell>
          <cell r="BV161">
            <v>0</v>
          </cell>
          <cell r="BW161">
            <v>45084</v>
          </cell>
          <cell r="BY161">
            <v>44471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I161">
            <v>45</v>
          </cell>
          <cell r="CJ161">
            <v>0</v>
          </cell>
          <cell r="CK161">
            <v>0</v>
          </cell>
          <cell r="CL161">
            <v>44.997054088561093</v>
          </cell>
          <cell r="CN161">
            <v>8</v>
          </cell>
          <cell r="CO161">
            <v>1</v>
          </cell>
          <cell r="CP161">
            <v>0</v>
          </cell>
          <cell r="CQ161">
            <v>7.5098579609141041</v>
          </cell>
          <cell r="CS161">
            <v>8</v>
          </cell>
          <cell r="CT161">
            <v>2</v>
          </cell>
          <cell r="CU161">
            <v>-1</v>
          </cell>
          <cell r="CV161">
            <v>0</v>
          </cell>
          <cell r="CW161">
            <v>0</v>
          </cell>
          <cell r="CX161">
            <v>7.5098579609141041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J161">
            <v>328</v>
          </cell>
          <cell r="DK161">
            <v>0</v>
          </cell>
          <cell r="DL161">
            <v>0</v>
          </cell>
          <cell r="DM161">
            <v>327.52081806278301</v>
          </cell>
          <cell r="DO161">
            <v>434</v>
          </cell>
          <cell r="DP161">
            <v>0</v>
          </cell>
          <cell r="DQ161">
            <v>0</v>
          </cell>
          <cell r="DR161">
            <v>434.01743247924247</v>
          </cell>
          <cell r="DT161">
            <v>4635</v>
          </cell>
          <cell r="DU161">
            <v>0</v>
          </cell>
          <cell r="DV161">
            <v>1</v>
          </cell>
          <cell r="DW161">
            <v>4634.2994203424059</v>
          </cell>
          <cell r="DY161">
            <v>-3</v>
          </cell>
          <cell r="DZ161">
            <v>0</v>
          </cell>
          <cell r="EA161">
            <v>0</v>
          </cell>
          <cell r="EB161">
            <v>-2.842907189032426</v>
          </cell>
          <cell r="ED161">
            <v>4750</v>
          </cell>
          <cell r="EE161">
            <v>1</v>
          </cell>
          <cell r="EF161">
            <v>0</v>
          </cell>
          <cell r="EG161">
            <v>4749.79696504</v>
          </cell>
          <cell r="EI161">
            <v>47</v>
          </cell>
          <cell r="EJ161">
            <v>1</v>
          </cell>
          <cell r="EK161">
            <v>0</v>
          </cell>
          <cell r="EL161">
            <v>46.894134830688799</v>
          </cell>
          <cell r="EN161">
            <v>398</v>
          </cell>
          <cell r="EO161">
            <v>0</v>
          </cell>
          <cell r="EP161">
            <v>0</v>
          </cell>
          <cell r="EQ161">
            <v>397.98639497447101</v>
          </cell>
        </row>
        <row r="163">
          <cell r="C163" t="str">
            <v>Segment_invested_capital_USD</v>
          </cell>
          <cell r="E163">
            <v>19839</v>
          </cell>
          <cell r="F163">
            <v>1</v>
          </cell>
          <cell r="G163">
            <v>0</v>
          </cell>
          <cell r="H163">
            <v>19839.186037091349</v>
          </cell>
          <cell r="J163">
            <v>5956</v>
          </cell>
          <cell r="K163">
            <v>1</v>
          </cell>
          <cell r="L163">
            <v>0</v>
          </cell>
          <cell r="M163">
            <v>5955.6005980900018</v>
          </cell>
          <cell r="O163">
            <v>5821</v>
          </cell>
          <cell r="P163">
            <v>-1</v>
          </cell>
          <cell r="Q163">
            <v>0</v>
          </cell>
          <cell r="R163">
            <v>5821.1311725777932</v>
          </cell>
          <cell r="T163">
            <v>8220</v>
          </cell>
          <cell r="U163">
            <v>-1</v>
          </cell>
          <cell r="V163">
            <v>0</v>
          </cell>
          <cell r="W163">
            <v>8220.109780029361</v>
          </cell>
          <cell r="Y163">
            <v>1691</v>
          </cell>
          <cell r="Z163">
            <v>0</v>
          </cell>
          <cell r="AA163">
            <v>0</v>
          </cell>
          <cell r="AB163">
            <v>1690.7297032958743</v>
          </cell>
          <cell r="AD163">
            <v>1582</v>
          </cell>
          <cell r="AE163">
            <v>-1</v>
          </cell>
          <cell r="AF163">
            <v>0</v>
          </cell>
          <cell r="AG163">
            <v>1581.5592133418479</v>
          </cell>
          <cell r="AI163">
            <v>296</v>
          </cell>
          <cell r="AJ163">
            <v>-1</v>
          </cell>
          <cell r="AK163">
            <v>0</v>
          </cell>
          <cell r="AL163">
            <v>296.16384888702805</v>
          </cell>
          <cell r="AN163">
            <v>1066</v>
          </cell>
          <cell r="AO163">
            <v>-1</v>
          </cell>
          <cell r="AP163">
            <v>0</v>
          </cell>
          <cell r="AQ163">
            <v>1065.8466548176639</v>
          </cell>
          <cell r="AS163">
            <v>5983</v>
          </cell>
          <cell r="AT163">
            <v>-2</v>
          </cell>
          <cell r="AU163">
            <v>0</v>
          </cell>
          <cell r="AV163">
            <v>5983.4596055667362</v>
          </cell>
          <cell r="AX163">
            <v>-5828</v>
          </cell>
          <cell r="AY163">
            <v>0</v>
          </cell>
          <cell r="AZ163">
            <v>0</v>
          </cell>
          <cell r="BA163">
            <v>-5828.0867238005021</v>
          </cell>
          <cell r="BC163">
            <v>-46</v>
          </cell>
          <cell r="BD163">
            <v>1</v>
          </cell>
          <cell r="BE163">
            <v>0</v>
          </cell>
          <cell r="BF163">
            <v>1</v>
          </cell>
          <cell r="BG163">
            <v>0</v>
          </cell>
          <cell r="BH163">
            <v>0</v>
          </cell>
          <cell r="BI163">
            <v>-46.160226507917741</v>
          </cell>
          <cell r="BK163">
            <v>44580</v>
          </cell>
          <cell r="BL163">
            <v>1</v>
          </cell>
          <cell r="BM163">
            <v>0</v>
          </cell>
          <cell r="BN163">
            <v>45084.023047625655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U163">
            <v>0</v>
          </cell>
          <cell r="BV163">
            <v>0</v>
          </cell>
          <cell r="BW163">
            <v>44580</v>
          </cell>
          <cell r="BY163">
            <v>44471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I163">
            <v>45</v>
          </cell>
          <cell r="CJ163">
            <v>0</v>
          </cell>
          <cell r="CK163">
            <v>0</v>
          </cell>
          <cell r="CL163">
            <v>44.997054088561093</v>
          </cell>
          <cell r="CN163">
            <v>8</v>
          </cell>
          <cell r="CO163">
            <v>1</v>
          </cell>
          <cell r="CP163">
            <v>0</v>
          </cell>
          <cell r="CQ163">
            <v>7.5098579609141041</v>
          </cell>
          <cell r="CS163">
            <v>8</v>
          </cell>
          <cell r="CT163">
            <v>2</v>
          </cell>
          <cell r="CU163">
            <v>-1</v>
          </cell>
          <cell r="CV163">
            <v>0</v>
          </cell>
          <cell r="CW163">
            <v>0</v>
          </cell>
          <cell r="CX163">
            <v>7.5098579609141041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J163">
            <v>328</v>
          </cell>
          <cell r="DK163">
            <v>0</v>
          </cell>
          <cell r="DL163">
            <v>0</v>
          </cell>
          <cell r="DM163">
            <v>327.52081806278301</v>
          </cell>
          <cell r="DO163">
            <v>434</v>
          </cell>
          <cell r="DP163">
            <v>0</v>
          </cell>
          <cell r="DQ163">
            <v>0</v>
          </cell>
          <cell r="DR163">
            <v>434.01743247924247</v>
          </cell>
          <cell r="DT163">
            <v>4635</v>
          </cell>
          <cell r="DU163">
            <v>0</v>
          </cell>
          <cell r="DV163">
            <v>1</v>
          </cell>
          <cell r="DW163">
            <v>4634.2994203424059</v>
          </cell>
          <cell r="DY163">
            <v>-3</v>
          </cell>
          <cell r="DZ163">
            <v>0</v>
          </cell>
          <cell r="EA163">
            <v>0</v>
          </cell>
          <cell r="EB163">
            <v>-2.842907189032426</v>
          </cell>
          <cell r="ED163">
            <v>4750</v>
          </cell>
          <cell r="EE163">
            <v>1</v>
          </cell>
          <cell r="EF163">
            <v>0</v>
          </cell>
          <cell r="EG163">
            <v>4749.79696504</v>
          </cell>
          <cell r="EI163">
            <v>47</v>
          </cell>
          <cell r="EJ163">
            <v>1</v>
          </cell>
          <cell r="EK163">
            <v>0</v>
          </cell>
          <cell r="EL163">
            <v>46.894134830688799</v>
          </cell>
          <cell r="EN163">
            <v>398</v>
          </cell>
          <cell r="EO163">
            <v>0</v>
          </cell>
          <cell r="EP163">
            <v>0</v>
          </cell>
          <cell r="EQ163">
            <v>397.98639497447101</v>
          </cell>
        </row>
        <row r="165">
          <cell r="C165" t="str">
            <v>Segment_information_assets</v>
          </cell>
          <cell r="E165">
            <v>24675</v>
          </cell>
          <cell r="F165">
            <v>1</v>
          </cell>
          <cell r="G165">
            <v>0</v>
          </cell>
          <cell r="H165">
            <v>24674.797614907369</v>
          </cell>
          <cell r="J165">
            <v>11258</v>
          </cell>
          <cell r="K165">
            <v>0</v>
          </cell>
          <cell r="L165">
            <v>0</v>
          </cell>
          <cell r="M165">
            <v>11258.345922990002</v>
          </cell>
          <cell r="O165">
            <v>6923</v>
          </cell>
          <cell r="P165">
            <v>0</v>
          </cell>
          <cell r="Q165">
            <v>0</v>
          </cell>
          <cell r="R165">
            <v>6922.274972071923</v>
          </cell>
          <cell r="T165">
            <v>8886</v>
          </cell>
          <cell r="U165">
            <v>-1</v>
          </cell>
          <cell r="V165">
            <v>0</v>
          </cell>
          <cell r="W165">
            <v>8885.9543924585669</v>
          </cell>
          <cell r="Y165">
            <v>1914</v>
          </cell>
          <cell r="Z165">
            <v>0</v>
          </cell>
          <cell r="AA165">
            <v>0</v>
          </cell>
          <cell r="AB165">
            <v>1913.7579533040632</v>
          </cell>
          <cell r="AD165">
            <v>1816</v>
          </cell>
          <cell r="AE165">
            <v>-1</v>
          </cell>
          <cell r="AF165">
            <v>0</v>
          </cell>
          <cell r="AG165">
            <v>1815.7189349385078</v>
          </cell>
          <cell r="AI165">
            <v>929</v>
          </cell>
          <cell r="AJ165">
            <v>-1</v>
          </cell>
          <cell r="AK165">
            <v>0</v>
          </cell>
          <cell r="AL165">
            <v>929.470415001741</v>
          </cell>
          <cell r="AN165">
            <v>1262</v>
          </cell>
          <cell r="AO165">
            <v>-2</v>
          </cell>
          <cell r="AP165">
            <v>0</v>
          </cell>
          <cell r="AQ165">
            <v>1262.6639965615809</v>
          </cell>
          <cell r="AS165">
            <v>6442</v>
          </cell>
          <cell r="AT165">
            <v>-1</v>
          </cell>
          <cell r="AU165">
            <v>0</v>
          </cell>
          <cell r="AV165">
            <v>6441.6028138187376</v>
          </cell>
          <cell r="AX165">
            <v>6733</v>
          </cell>
          <cell r="AY165">
            <v>1</v>
          </cell>
          <cell r="AZ165">
            <v>0</v>
          </cell>
          <cell r="BA165">
            <v>6732.1586974590173</v>
          </cell>
          <cell r="BC165">
            <v>-1837</v>
          </cell>
          <cell r="BD165">
            <v>0</v>
          </cell>
          <cell r="BE165">
            <v>0</v>
          </cell>
          <cell r="BF165">
            <v>1</v>
          </cell>
          <cell r="BG165">
            <v>0</v>
          </cell>
          <cell r="BH165">
            <v>0</v>
          </cell>
          <cell r="BI165">
            <v>-1836.6387771666978</v>
          </cell>
          <cell r="BK165">
            <v>69001</v>
          </cell>
          <cell r="BL165">
            <v>1</v>
          </cell>
          <cell r="BM165">
            <v>0</v>
          </cell>
          <cell r="BN165">
            <v>69000.633532618944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W165">
            <v>69001</v>
          </cell>
          <cell r="BY165">
            <v>57663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I165">
            <v>75</v>
          </cell>
          <cell r="CJ165">
            <v>0</v>
          </cell>
          <cell r="CK165">
            <v>0</v>
          </cell>
          <cell r="CL165">
            <v>74.703656805214095</v>
          </cell>
          <cell r="CN165">
            <v>24</v>
          </cell>
          <cell r="CO165">
            <v>1</v>
          </cell>
          <cell r="CP165">
            <v>0</v>
          </cell>
          <cell r="CQ165">
            <v>23.597611785863002</v>
          </cell>
          <cell r="CS165">
            <v>24</v>
          </cell>
          <cell r="CT165">
            <v>1</v>
          </cell>
          <cell r="CU165">
            <v>0</v>
          </cell>
          <cell r="CV165">
            <v>0</v>
          </cell>
          <cell r="CW165">
            <v>0</v>
          </cell>
          <cell r="CX165">
            <v>23.597611785863002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J165">
            <v>354</v>
          </cell>
          <cell r="DK165">
            <v>0</v>
          </cell>
          <cell r="DL165">
            <v>0</v>
          </cell>
          <cell r="DM165">
            <v>353.587169600783</v>
          </cell>
          <cell r="DO165">
            <v>450</v>
          </cell>
          <cell r="DP165">
            <v>0</v>
          </cell>
          <cell r="DQ165">
            <v>0</v>
          </cell>
          <cell r="DR165">
            <v>450.34532244028316</v>
          </cell>
          <cell r="DT165">
            <v>5922</v>
          </cell>
          <cell r="DU165">
            <v>0</v>
          </cell>
          <cell r="DV165">
            <v>1</v>
          </cell>
          <cell r="DW165">
            <v>5920.8471201301554</v>
          </cell>
          <cell r="DY165">
            <v>0</v>
          </cell>
          <cell r="DZ165">
            <v>0</v>
          </cell>
          <cell r="EA165">
            <v>0</v>
          </cell>
          <cell r="EB165">
            <v>0.29880996914864399</v>
          </cell>
          <cell r="ED165">
            <v>4750</v>
          </cell>
          <cell r="EE165">
            <v>0</v>
          </cell>
          <cell r="EF165">
            <v>0</v>
          </cell>
          <cell r="EG165">
            <v>4750.3587061400003</v>
          </cell>
          <cell r="EI165">
            <v>75</v>
          </cell>
          <cell r="EJ165">
            <v>1</v>
          </cell>
          <cell r="EK165">
            <v>0</v>
          </cell>
          <cell r="EL165">
            <v>74.748713209179201</v>
          </cell>
          <cell r="EN165">
            <v>590</v>
          </cell>
          <cell r="EO165">
            <v>0</v>
          </cell>
          <cell r="EP165">
            <v>0</v>
          </cell>
          <cell r="EQ165">
            <v>590.29010398297601</v>
          </cell>
        </row>
        <row r="166">
          <cell r="C166" t="str">
            <v>Segment_information_liabilities</v>
          </cell>
          <cell r="E166">
            <v>4836</v>
          </cell>
          <cell r="F166">
            <v>0</v>
          </cell>
          <cell r="G166">
            <v>0</v>
          </cell>
          <cell r="H166">
            <v>4835.6115778160201</v>
          </cell>
          <cell r="J166">
            <v>5302</v>
          </cell>
          <cell r="K166">
            <v>-1</v>
          </cell>
          <cell r="L166">
            <v>0</v>
          </cell>
          <cell r="M166">
            <v>5302.7453249</v>
          </cell>
          <cell r="O166">
            <v>1102</v>
          </cell>
          <cell r="P166">
            <v>1</v>
          </cell>
          <cell r="Q166">
            <v>0</v>
          </cell>
          <cell r="R166">
            <v>1101.14379949413</v>
          </cell>
          <cell r="T166">
            <v>666</v>
          </cell>
          <cell r="U166">
            <v>0</v>
          </cell>
          <cell r="V166">
            <v>0</v>
          </cell>
          <cell r="W166">
            <v>665.84461242920497</v>
          </cell>
          <cell r="Y166">
            <v>223</v>
          </cell>
          <cell r="Z166">
            <v>0</v>
          </cell>
          <cell r="AA166">
            <v>0</v>
          </cell>
          <cell r="AB166">
            <v>223.02825000818899</v>
          </cell>
          <cell r="AD166">
            <v>234</v>
          </cell>
          <cell r="AE166">
            <v>0</v>
          </cell>
          <cell r="AF166">
            <v>0</v>
          </cell>
          <cell r="AG166">
            <v>234.15972159665998</v>
          </cell>
          <cell r="AI166">
            <v>633</v>
          </cell>
          <cell r="AJ166">
            <v>0</v>
          </cell>
          <cell r="AK166">
            <v>0</v>
          </cell>
          <cell r="AL166">
            <v>633.30656611471295</v>
          </cell>
          <cell r="AN166">
            <v>196</v>
          </cell>
          <cell r="AO166">
            <v>-1</v>
          </cell>
          <cell r="AP166">
            <v>0</v>
          </cell>
          <cell r="AQ166">
            <v>196.81734174391698</v>
          </cell>
          <cell r="AS166">
            <v>459</v>
          </cell>
          <cell r="AT166">
            <v>1</v>
          </cell>
          <cell r="AU166">
            <v>0</v>
          </cell>
          <cell r="AV166">
            <v>458.14320825200099</v>
          </cell>
          <cell r="AX166">
            <v>20193</v>
          </cell>
          <cell r="AY166">
            <v>0</v>
          </cell>
          <cell r="AZ166">
            <v>0</v>
          </cell>
          <cell r="BA166">
            <v>20192.423689955489</v>
          </cell>
          <cell r="BC166">
            <v>-1791</v>
          </cell>
          <cell r="BD166">
            <v>-1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-1790.47855065878</v>
          </cell>
          <cell r="BK166">
            <v>32053</v>
          </cell>
          <cell r="BL166">
            <v>0</v>
          </cell>
          <cell r="BM166">
            <v>0</v>
          </cell>
          <cell r="BN166">
            <v>32052.745541651631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W166">
            <v>32053</v>
          </cell>
          <cell r="BY166">
            <v>13192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30</v>
          </cell>
          <cell r="CJ166">
            <v>0</v>
          </cell>
          <cell r="CK166">
            <v>0</v>
          </cell>
          <cell r="CL166">
            <v>29.706602716653002</v>
          </cell>
          <cell r="CN166">
            <v>16</v>
          </cell>
          <cell r="CO166">
            <v>0</v>
          </cell>
          <cell r="CP166">
            <v>0</v>
          </cell>
          <cell r="CQ166">
            <v>16.087753824948898</v>
          </cell>
          <cell r="CS166">
            <v>16</v>
          </cell>
          <cell r="CT166">
            <v>-1</v>
          </cell>
          <cell r="CU166">
            <v>1</v>
          </cell>
          <cell r="CV166">
            <v>0</v>
          </cell>
          <cell r="CW166">
            <v>0</v>
          </cell>
          <cell r="CX166">
            <v>16.087753824948898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26</v>
          </cell>
          <cell r="DK166">
            <v>0</v>
          </cell>
          <cell r="DL166">
            <v>0</v>
          </cell>
          <cell r="DM166">
            <v>26.066351537999999</v>
          </cell>
          <cell r="DO166">
            <v>16</v>
          </cell>
          <cell r="DP166">
            <v>0</v>
          </cell>
          <cell r="DQ166">
            <v>0</v>
          </cell>
          <cell r="DR166">
            <v>16.3278899610407</v>
          </cell>
          <cell r="DT166">
            <v>1287</v>
          </cell>
          <cell r="DU166">
            <v>0</v>
          </cell>
          <cell r="DV166">
            <v>0</v>
          </cell>
          <cell r="DW166">
            <v>1286.5476997877499</v>
          </cell>
          <cell r="DY166">
            <v>3</v>
          </cell>
          <cell r="DZ166">
            <v>0</v>
          </cell>
          <cell r="EA166">
            <v>0</v>
          </cell>
          <cell r="EB166">
            <v>3.1417171581810699</v>
          </cell>
          <cell r="ED166">
            <v>0</v>
          </cell>
          <cell r="EE166">
            <v>-1</v>
          </cell>
          <cell r="EF166">
            <v>0</v>
          </cell>
          <cell r="EG166">
            <v>0.56174109999999999</v>
          </cell>
          <cell r="EI166">
            <v>28</v>
          </cell>
          <cell r="EJ166">
            <v>0</v>
          </cell>
          <cell r="EK166">
            <v>0</v>
          </cell>
          <cell r="EL166">
            <v>27.854578378490398</v>
          </cell>
          <cell r="EN166">
            <v>192</v>
          </cell>
          <cell r="EO166">
            <v>0</v>
          </cell>
          <cell r="EP166">
            <v>0</v>
          </cell>
          <cell r="EQ166">
            <v>192.303709008505</v>
          </cell>
        </row>
        <row r="169">
          <cell r="C169" t="str">
            <v>50517TAllcustom2Allcustom3USD Total</v>
          </cell>
          <cell r="E169">
            <v>3002</v>
          </cell>
          <cell r="H169">
            <v>3001.9235133809098</v>
          </cell>
          <cell r="J169">
            <v>1291</v>
          </cell>
          <cell r="M169">
            <v>1291.0998683399998</v>
          </cell>
          <cell r="O169">
            <v>756</v>
          </cell>
          <cell r="R169">
            <v>755.96275368792408</v>
          </cell>
          <cell r="T169">
            <v>669</v>
          </cell>
          <cell r="W169">
            <v>668.62184211741805</v>
          </cell>
          <cell r="Y169">
            <v>169</v>
          </cell>
          <cell r="AB169">
            <v>169.25879086212001</v>
          </cell>
          <cell r="AD169">
            <v>180</v>
          </cell>
          <cell r="AG169">
            <v>179.5786214405</v>
          </cell>
          <cell r="AI169">
            <v>647</v>
          </cell>
          <cell r="AL169">
            <v>646.85075721976193</v>
          </cell>
          <cell r="AN169">
            <v>145</v>
          </cell>
          <cell r="AQ169">
            <v>144.55254012679799</v>
          </cell>
          <cell r="AS169">
            <v>426</v>
          </cell>
          <cell r="AV169">
            <v>426.49243757092296</v>
          </cell>
          <cell r="AX169">
            <v>864</v>
          </cell>
          <cell r="BA169">
            <v>864.21345351923799</v>
          </cell>
          <cell r="BC169">
            <v>-1471</v>
          </cell>
          <cell r="BE169">
            <v>0</v>
          </cell>
          <cell r="BH169">
            <v>0</v>
          </cell>
          <cell r="BI169">
            <v>-1470.6019776171402</v>
          </cell>
          <cell r="BK169">
            <v>6678</v>
          </cell>
          <cell r="BN169">
            <v>6677.9526006484502</v>
          </cell>
          <cell r="BU169">
            <v>0</v>
          </cell>
          <cell r="BV169">
            <v>0</v>
          </cell>
          <cell r="BW169">
            <v>6678</v>
          </cell>
          <cell r="BY169">
            <v>6859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I169">
            <v>73</v>
          </cell>
          <cell r="CL169">
            <v>72.878026845214094</v>
          </cell>
          <cell r="CN169">
            <v>11</v>
          </cell>
          <cell r="CQ169">
            <v>11.499425050000001</v>
          </cell>
          <cell r="CS169">
            <v>11</v>
          </cell>
          <cell r="CU169">
            <v>0</v>
          </cell>
          <cell r="CX169">
            <v>11.499425050000001</v>
          </cell>
          <cell r="CZ169">
            <v>0</v>
          </cell>
          <cell r="DC169">
            <v>0</v>
          </cell>
          <cell r="DE169">
            <v>0</v>
          </cell>
          <cell r="DH169">
            <v>0</v>
          </cell>
          <cell r="DJ169">
            <v>24</v>
          </cell>
          <cell r="DM169">
            <v>23.905682370000001</v>
          </cell>
          <cell r="DO169">
            <v>23</v>
          </cell>
          <cell r="DR169">
            <v>22.668210181158901</v>
          </cell>
          <cell r="DT169">
            <v>1139</v>
          </cell>
          <cell r="DW169">
            <v>1139.4765299734499</v>
          </cell>
          <cell r="DY169">
            <v>0</v>
          </cell>
          <cell r="EB169">
            <v>6.4463104287072401E-2</v>
          </cell>
          <cell r="ED169">
            <v>0</v>
          </cell>
          <cell r="EG169">
            <v>0</v>
          </cell>
          <cell r="EI169">
            <v>17</v>
          </cell>
          <cell r="EL169">
            <v>16.890863982753398</v>
          </cell>
          <cell r="EN169">
            <v>284</v>
          </cell>
          <cell r="EQ169">
            <v>284.10711971366902</v>
          </cell>
        </row>
        <row r="170">
          <cell r="C170" t="str">
            <v>50523TAllcustom2Allcustom3USD Total</v>
          </cell>
          <cell r="E170">
            <v>3623</v>
          </cell>
          <cell r="F170">
            <v>0</v>
          </cell>
          <cell r="H170">
            <v>3622.6253485083698</v>
          </cell>
          <cell r="J170">
            <v>860</v>
          </cell>
          <cell r="K170">
            <v>0</v>
          </cell>
          <cell r="M170">
            <v>859.77140294000003</v>
          </cell>
          <cell r="O170">
            <v>551</v>
          </cell>
          <cell r="P170">
            <v>0</v>
          </cell>
          <cell r="R170">
            <v>550.65550561635803</v>
          </cell>
          <cell r="T170">
            <v>383</v>
          </cell>
          <cell r="U170">
            <v>1</v>
          </cell>
          <cell r="W170">
            <v>382.285318964336</v>
          </cell>
          <cell r="Y170">
            <v>111</v>
          </cell>
          <cell r="Z170">
            <v>0</v>
          </cell>
          <cell r="AB170">
            <v>111.468057565265</v>
          </cell>
          <cell r="AD170">
            <v>185</v>
          </cell>
          <cell r="AE170">
            <v>1</v>
          </cell>
          <cell r="AG170">
            <v>184.08910476666</v>
          </cell>
          <cell r="AI170">
            <v>516</v>
          </cell>
          <cell r="AJ170">
            <v>0</v>
          </cell>
          <cell r="AL170">
            <v>515.93803636796406</v>
          </cell>
          <cell r="AN170">
            <v>101</v>
          </cell>
          <cell r="AO170">
            <v>0</v>
          </cell>
          <cell r="AQ170">
            <v>100.74058324739801</v>
          </cell>
          <cell r="AS170">
            <v>268</v>
          </cell>
          <cell r="AT170">
            <v>0</v>
          </cell>
          <cell r="AV170">
            <v>268.06712121151202</v>
          </cell>
          <cell r="AX170">
            <v>6868</v>
          </cell>
          <cell r="AY170">
            <v>0</v>
          </cell>
          <cell r="BA170">
            <v>6868.1108122448395</v>
          </cell>
          <cell r="BC170">
            <v>-1417</v>
          </cell>
          <cell r="BD170">
            <v>-1</v>
          </cell>
          <cell r="BE170">
            <v>-2</v>
          </cell>
          <cell r="BF170">
            <v>0</v>
          </cell>
          <cell r="BH170">
            <v>0</v>
          </cell>
          <cell r="BI170">
            <v>-1414.3462071471399</v>
          </cell>
          <cell r="BK170">
            <v>12049</v>
          </cell>
          <cell r="BL170">
            <v>0</v>
          </cell>
          <cell r="BN170">
            <v>12049.405084285601</v>
          </cell>
          <cell r="BU170">
            <v>0</v>
          </cell>
          <cell r="BV170">
            <v>0</v>
          </cell>
          <cell r="BW170">
            <v>12049</v>
          </cell>
          <cell r="BY170">
            <v>6330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I170">
            <v>18</v>
          </cell>
          <cell r="CJ170">
            <v>1</v>
          </cell>
          <cell r="CL170">
            <v>17.4101269765527</v>
          </cell>
          <cell r="CN170">
            <v>9</v>
          </cell>
          <cell r="CO170">
            <v>0</v>
          </cell>
          <cell r="CQ170">
            <v>9.4768468270999993</v>
          </cell>
          <cell r="CS170">
            <v>9</v>
          </cell>
          <cell r="CT170">
            <v>0</v>
          </cell>
          <cell r="CU170">
            <v>0</v>
          </cell>
          <cell r="CV170">
            <v>0</v>
          </cell>
          <cell r="CX170">
            <v>9.4768468270999993</v>
          </cell>
          <cell r="CZ170">
            <v>0</v>
          </cell>
          <cell r="DA170">
            <v>0</v>
          </cell>
          <cell r="DC170">
            <v>0</v>
          </cell>
          <cell r="DE170">
            <v>0</v>
          </cell>
          <cell r="DF170">
            <v>0</v>
          </cell>
          <cell r="DH170">
            <v>0</v>
          </cell>
          <cell r="DJ170">
            <v>26</v>
          </cell>
          <cell r="DK170">
            <v>0</v>
          </cell>
          <cell r="DM170">
            <v>25.820736768</v>
          </cell>
          <cell r="DO170">
            <v>14</v>
          </cell>
          <cell r="DP170">
            <v>0</v>
          </cell>
          <cell r="DR170">
            <v>13.9067742784356</v>
          </cell>
          <cell r="DT170">
            <v>911</v>
          </cell>
          <cell r="DU170">
            <v>0</v>
          </cell>
          <cell r="DW170">
            <v>911.47160227155496</v>
          </cell>
          <cell r="DY170">
            <v>2</v>
          </cell>
          <cell r="DZ170">
            <v>0</v>
          </cell>
          <cell r="EB170">
            <v>1.7981476711320601</v>
          </cell>
          <cell r="ED170">
            <v>1</v>
          </cell>
          <cell r="EE170">
            <v>0</v>
          </cell>
          <cell r="EG170">
            <v>0.56174109999999999</v>
          </cell>
          <cell r="EI170">
            <v>20</v>
          </cell>
          <cell r="EJ170">
            <v>0</v>
          </cell>
          <cell r="EL170">
            <v>20.0074706221735</v>
          </cell>
          <cell r="EN170">
            <v>156</v>
          </cell>
          <cell r="EO170">
            <v>0</v>
          </cell>
          <cell r="EQ170">
            <v>155.898251352465</v>
          </cell>
        </row>
        <row r="171">
          <cell r="C171" t="str">
            <v>50516TAllcustom2Allcustom3USD Total</v>
          </cell>
          <cell r="E171">
            <v>-621</v>
          </cell>
          <cell r="F171">
            <v>0</v>
          </cell>
          <cell r="G171">
            <v>0</v>
          </cell>
          <cell r="H171">
            <v>-620.70183512746007</v>
          </cell>
          <cell r="J171">
            <v>431</v>
          </cell>
          <cell r="K171">
            <v>0</v>
          </cell>
          <cell r="L171">
            <v>0</v>
          </cell>
          <cell r="M171">
            <v>431.3284653999998</v>
          </cell>
          <cell r="O171">
            <v>205</v>
          </cell>
          <cell r="P171">
            <v>0</v>
          </cell>
          <cell r="Q171">
            <v>0</v>
          </cell>
          <cell r="R171">
            <v>205.30724807156605</v>
          </cell>
          <cell r="T171">
            <v>286</v>
          </cell>
          <cell r="U171">
            <v>-1</v>
          </cell>
          <cell r="V171">
            <v>0</v>
          </cell>
          <cell r="W171">
            <v>286.33652315308206</v>
          </cell>
          <cell r="Y171">
            <v>58</v>
          </cell>
          <cell r="Z171">
            <v>0</v>
          </cell>
          <cell r="AA171">
            <v>0</v>
          </cell>
          <cell r="AB171">
            <v>57.790733296855009</v>
          </cell>
          <cell r="AD171">
            <v>-5</v>
          </cell>
          <cell r="AE171">
            <v>-1</v>
          </cell>
          <cell r="AF171">
            <v>0</v>
          </cell>
          <cell r="AG171">
            <v>-4.5104833261599993</v>
          </cell>
          <cell r="AI171">
            <v>131</v>
          </cell>
          <cell r="AJ171">
            <v>0</v>
          </cell>
          <cell r="AK171">
            <v>0</v>
          </cell>
          <cell r="AL171">
            <v>130.91272085179787</v>
          </cell>
          <cell r="AN171">
            <v>44</v>
          </cell>
          <cell r="AO171">
            <v>0</v>
          </cell>
          <cell r="AP171">
            <v>0</v>
          </cell>
          <cell r="AQ171">
            <v>43.811956879399986</v>
          </cell>
          <cell r="AS171">
            <v>158</v>
          </cell>
          <cell r="AT171">
            <v>0</v>
          </cell>
          <cell r="AU171">
            <v>0</v>
          </cell>
          <cell r="AV171">
            <v>158.42531635941094</v>
          </cell>
          <cell r="AX171">
            <v>-6004</v>
          </cell>
          <cell r="AY171">
            <v>0</v>
          </cell>
          <cell r="AZ171">
            <v>0</v>
          </cell>
          <cell r="BA171">
            <v>-6003.8973587256014</v>
          </cell>
          <cell r="BC171">
            <v>-54</v>
          </cell>
          <cell r="BD171">
            <v>1</v>
          </cell>
          <cell r="BE171">
            <v>2</v>
          </cell>
          <cell r="BF171">
            <v>0</v>
          </cell>
          <cell r="BG171">
            <v>0</v>
          </cell>
          <cell r="BH171">
            <v>0</v>
          </cell>
          <cell r="BI171">
            <v>-56.255770470000243</v>
          </cell>
          <cell r="BK171">
            <v>-5371</v>
          </cell>
          <cell r="BL171">
            <v>0</v>
          </cell>
          <cell r="BM171">
            <v>0</v>
          </cell>
          <cell r="BN171">
            <v>-5371.4524836371511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U171">
            <v>0</v>
          </cell>
          <cell r="BV171">
            <v>0</v>
          </cell>
          <cell r="BW171">
            <v>-5371</v>
          </cell>
          <cell r="BY171">
            <v>529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I171">
            <v>55</v>
          </cell>
          <cell r="CJ171">
            <v>-1</v>
          </cell>
          <cell r="CK171">
            <v>0</v>
          </cell>
          <cell r="CL171">
            <v>55.467899868661391</v>
          </cell>
          <cell r="CN171">
            <v>2</v>
          </cell>
          <cell r="CO171">
            <v>0</v>
          </cell>
          <cell r="CP171">
            <v>0</v>
          </cell>
          <cell r="CQ171">
            <v>2.0225782229000018</v>
          </cell>
          <cell r="CS171">
            <v>2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2.0225782229000018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J171">
            <v>-2</v>
          </cell>
          <cell r="DK171">
            <v>0</v>
          </cell>
          <cell r="DL171">
            <v>0</v>
          </cell>
          <cell r="DM171">
            <v>-1.9150543979999988</v>
          </cell>
          <cell r="DO171">
            <v>9</v>
          </cell>
          <cell r="DP171">
            <v>0</v>
          </cell>
          <cell r="DQ171">
            <v>0</v>
          </cell>
          <cell r="DR171">
            <v>8.7614359027233011</v>
          </cell>
          <cell r="DT171">
            <v>228</v>
          </cell>
          <cell r="DU171">
            <v>0</v>
          </cell>
          <cell r="DV171">
            <v>0</v>
          </cell>
          <cell r="DW171">
            <v>228.00492770189499</v>
          </cell>
          <cell r="DY171">
            <v>-2</v>
          </cell>
          <cell r="DZ171">
            <v>0</v>
          </cell>
          <cell r="EA171">
            <v>0</v>
          </cell>
          <cell r="EB171">
            <v>-1.7336845668449876</v>
          </cell>
          <cell r="ED171">
            <v>-1</v>
          </cell>
          <cell r="EE171">
            <v>0</v>
          </cell>
          <cell r="EF171">
            <v>0</v>
          </cell>
          <cell r="EG171">
            <v>-0.56174109999999999</v>
          </cell>
          <cell r="EI171">
            <v>-3</v>
          </cell>
          <cell r="EJ171">
            <v>0</v>
          </cell>
          <cell r="EK171">
            <v>0</v>
          </cell>
          <cell r="EL171">
            <v>-3.1166066394201017</v>
          </cell>
          <cell r="EN171">
            <v>128</v>
          </cell>
          <cell r="EO171">
            <v>0</v>
          </cell>
          <cell r="EP171">
            <v>0</v>
          </cell>
          <cell r="EQ171">
            <v>128.20886836120403</v>
          </cell>
        </row>
        <row r="174">
          <cell r="C174" t="str">
            <v>60317CAllcustom2Allcustom3USD Total</v>
          </cell>
          <cell r="E174">
            <v>241</v>
          </cell>
          <cell r="H174">
            <v>241.498200794963</v>
          </cell>
          <cell r="J174">
            <v>466</v>
          </cell>
          <cell r="M174">
            <v>466.08566618000003</v>
          </cell>
          <cell r="O174">
            <v>252</v>
          </cell>
          <cell r="R174">
            <v>251.93664233671001</v>
          </cell>
          <cell r="T174">
            <v>680</v>
          </cell>
          <cell r="W174">
            <v>679.67363579679204</v>
          </cell>
          <cell r="Y174">
            <v>34</v>
          </cell>
          <cell r="AB174">
            <v>34.184701215006498</v>
          </cell>
          <cell r="AD174">
            <v>139</v>
          </cell>
          <cell r="AG174">
            <v>139.01413308000002</v>
          </cell>
          <cell r="AI174">
            <v>3</v>
          </cell>
          <cell r="AL174">
            <v>3.30126907749142</v>
          </cell>
          <cell r="AN174">
            <v>48</v>
          </cell>
          <cell r="AQ174">
            <v>48.214204469219794</v>
          </cell>
          <cell r="AS174">
            <v>122</v>
          </cell>
          <cell r="AV174">
            <v>122.437731878294</v>
          </cell>
          <cell r="AX174">
            <v>1</v>
          </cell>
          <cell r="BA174">
            <v>0.59310254363653603</v>
          </cell>
          <cell r="BC174">
            <v>3</v>
          </cell>
          <cell r="BE174">
            <v>1</v>
          </cell>
          <cell r="BF174">
            <v>1</v>
          </cell>
          <cell r="BH174">
            <v>0</v>
          </cell>
          <cell r="BI174">
            <v>1.3337722633778599</v>
          </cell>
          <cell r="BK174">
            <v>1989</v>
          </cell>
          <cell r="BL174">
            <v>1</v>
          </cell>
          <cell r="BM174">
            <v>0</v>
          </cell>
          <cell r="BN174">
            <v>1988.27305963549</v>
          </cell>
          <cell r="BP174">
            <v>0</v>
          </cell>
          <cell r="BS174">
            <v>0</v>
          </cell>
          <cell r="BU174">
            <v>1</v>
          </cell>
          <cell r="BV174">
            <v>0</v>
          </cell>
          <cell r="BW174">
            <v>1989</v>
          </cell>
          <cell r="BY174">
            <v>1863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I174">
            <v>0</v>
          </cell>
          <cell r="CL174">
            <v>0.33600000000000002</v>
          </cell>
          <cell r="CN174">
            <v>0</v>
          </cell>
          <cell r="CQ174">
            <v>0</v>
          </cell>
          <cell r="CS174">
            <v>0</v>
          </cell>
          <cell r="CU174">
            <v>0</v>
          </cell>
          <cell r="CX174">
            <v>0</v>
          </cell>
          <cell r="CZ174">
            <v>0</v>
          </cell>
          <cell r="DC174">
            <v>0</v>
          </cell>
          <cell r="DE174">
            <v>0</v>
          </cell>
          <cell r="DH174">
            <v>0</v>
          </cell>
          <cell r="DJ174">
            <v>0</v>
          </cell>
          <cell r="DM174">
            <v>-0.11331255999999999</v>
          </cell>
          <cell r="DO174">
            <v>80</v>
          </cell>
          <cell r="DR174">
            <v>79.890167108729699</v>
          </cell>
          <cell r="DT174">
            <v>225</v>
          </cell>
          <cell r="DW174">
            <v>224.71430784171798</v>
          </cell>
          <cell r="DY174">
            <v>0</v>
          </cell>
          <cell r="EB174">
            <v>0</v>
          </cell>
          <cell r="ED174">
            <v>0</v>
          </cell>
          <cell r="EG174">
            <v>0</v>
          </cell>
          <cell r="EI174">
            <v>11</v>
          </cell>
          <cell r="EL174">
            <v>11.4248988871856</v>
          </cell>
          <cell r="EN174">
            <v>6</v>
          </cell>
          <cell r="EQ174">
            <v>6.4135108053407102</v>
          </cell>
        </row>
        <row r="177">
          <cell r="C177" t="str">
            <v>50630TAllcustom2Allcustom3USD Total</v>
          </cell>
          <cell r="E177">
            <v>971</v>
          </cell>
          <cell r="F177">
            <v>0</v>
          </cell>
          <cell r="H177">
            <v>970.96217016481899</v>
          </cell>
          <cell r="J177">
            <v>105</v>
          </cell>
          <cell r="K177">
            <v>1</v>
          </cell>
          <cell r="M177">
            <v>104.25086757381999</v>
          </cell>
          <cell r="O177">
            <v>271</v>
          </cell>
          <cell r="P177">
            <v>1</v>
          </cell>
          <cell r="R177">
            <v>270.38490571066302</v>
          </cell>
          <cell r="T177">
            <v>280</v>
          </cell>
          <cell r="U177">
            <v>0</v>
          </cell>
          <cell r="W177">
            <v>280.23337136112798</v>
          </cell>
          <cell r="Y177">
            <v>38</v>
          </cell>
          <cell r="Z177">
            <v>0</v>
          </cell>
          <cell r="AB177">
            <v>38.2519566706113</v>
          </cell>
          <cell r="AD177">
            <v>76</v>
          </cell>
          <cell r="AE177">
            <v>0</v>
          </cell>
          <cell r="AG177">
            <v>75.655986561600102</v>
          </cell>
          <cell r="AI177">
            <v>12</v>
          </cell>
          <cell r="AJ177">
            <v>-1</v>
          </cell>
          <cell r="AL177">
            <v>12.501337991764201</v>
          </cell>
          <cell r="AN177">
            <v>34</v>
          </cell>
          <cell r="AO177">
            <v>0</v>
          </cell>
          <cell r="AQ177">
            <v>34.463580117354901</v>
          </cell>
          <cell r="AS177">
            <v>72</v>
          </cell>
          <cell r="AT177">
            <v>0</v>
          </cell>
          <cell r="AV177">
            <v>72.275487895940202</v>
          </cell>
          <cell r="AX177">
            <v>0</v>
          </cell>
          <cell r="AY177">
            <v>0</v>
          </cell>
          <cell r="BA177">
            <v>0.425546906394973</v>
          </cell>
          <cell r="BC177">
            <v>18</v>
          </cell>
          <cell r="BD177">
            <v>0</v>
          </cell>
          <cell r="BE177">
            <v>0</v>
          </cell>
          <cell r="BH177">
            <v>-8.7311491370201101E-17</v>
          </cell>
          <cell r="BI177">
            <v>17.509846442264301</v>
          </cell>
          <cell r="BK177">
            <v>1877</v>
          </cell>
          <cell r="BM177">
            <v>0</v>
          </cell>
          <cell r="BN177">
            <v>1876.91505739636</v>
          </cell>
          <cell r="BP177">
            <v>0</v>
          </cell>
          <cell r="BQ177">
            <v>0</v>
          </cell>
          <cell r="BS177">
            <v>0</v>
          </cell>
          <cell r="BU177">
            <v>0</v>
          </cell>
          <cell r="BV177">
            <v>0</v>
          </cell>
          <cell r="BW177">
            <v>1877</v>
          </cell>
          <cell r="BY177">
            <v>1787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I177">
            <v>19</v>
          </cell>
          <cell r="CL177">
            <v>19.362348325337202</v>
          </cell>
          <cell r="CN177">
            <v>1</v>
          </cell>
          <cell r="CO177">
            <v>0</v>
          </cell>
          <cell r="CQ177">
            <v>1.15403837429894</v>
          </cell>
          <cell r="CS177">
            <v>1</v>
          </cell>
          <cell r="CU177">
            <v>0</v>
          </cell>
          <cell r="CX177">
            <v>1.15403837429894</v>
          </cell>
          <cell r="CZ177">
            <v>0</v>
          </cell>
          <cell r="DC177">
            <v>0</v>
          </cell>
          <cell r="DE177">
            <v>0</v>
          </cell>
          <cell r="DH177">
            <v>0</v>
          </cell>
          <cell r="DJ177">
            <v>13</v>
          </cell>
          <cell r="DM177">
            <v>13.138328738</v>
          </cell>
          <cell r="DO177">
            <v>8</v>
          </cell>
          <cell r="DR177">
            <v>8.1006873972753901</v>
          </cell>
          <cell r="DT177">
            <v>160</v>
          </cell>
          <cell r="DU177">
            <v>-0.8728613413310029</v>
          </cell>
          <cell r="DW177">
            <v>160.872861341331</v>
          </cell>
          <cell r="DY177">
            <v>0</v>
          </cell>
          <cell r="EB177">
            <v>0.27787388831797399</v>
          </cell>
          <cell r="ED177">
            <v>0</v>
          </cell>
          <cell r="EG177">
            <v>5.0000004470348402E-8</v>
          </cell>
          <cell r="EI177">
            <v>0</v>
          </cell>
          <cell r="EL177">
            <v>0.46361387034469598</v>
          </cell>
          <cell r="EN177">
            <v>7</v>
          </cell>
          <cell r="EQ177">
            <v>6.7093480265398693</v>
          </cell>
        </row>
        <row r="178">
          <cell r="AX178">
            <v>73</v>
          </cell>
          <cell r="AY178">
            <v>-2</v>
          </cell>
          <cell r="AZ178">
            <v>0</v>
          </cell>
          <cell r="BA178">
            <v>72.97724009815397</v>
          </cell>
          <cell r="BK178">
            <v>73</v>
          </cell>
          <cell r="BL178">
            <v>-2</v>
          </cell>
          <cell r="BM178">
            <v>0</v>
          </cell>
          <cell r="BN178">
            <v>72.97724009815397</v>
          </cell>
          <cell r="BV178">
            <v>0</v>
          </cell>
          <cell r="BW178">
            <v>73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</row>
        <row r="179">
          <cell r="C179" t="str">
            <v>Segment_CFFO_USD</v>
          </cell>
          <cell r="E179">
            <v>971</v>
          </cell>
          <cell r="F179">
            <v>0</v>
          </cell>
          <cell r="G179">
            <v>0</v>
          </cell>
          <cell r="H179">
            <v>970.96217016481899</v>
          </cell>
          <cell r="J179">
            <v>105</v>
          </cell>
          <cell r="K179">
            <v>1</v>
          </cell>
          <cell r="L179">
            <v>0</v>
          </cell>
          <cell r="M179">
            <v>104.25086757381999</v>
          </cell>
          <cell r="O179">
            <v>271</v>
          </cell>
          <cell r="P179">
            <v>1</v>
          </cell>
          <cell r="Q179">
            <v>0</v>
          </cell>
          <cell r="R179">
            <v>270.38490571066302</v>
          </cell>
          <cell r="T179">
            <v>280</v>
          </cell>
          <cell r="U179">
            <v>0</v>
          </cell>
          <cell r="V179">
            <v>0</v>
          </cell>
          <cell r="W179">
            <v>280.23337136112798</v>
          </cell>
          <cell r="Y179">
            <v>38</v>
          </cell>
          <cell r="Z179">
            <v>0</v>
          </cell>
          <cell r="AA179">
            <v>0</v>
          </cell>
          <cell r="AB179">
            <v>38.2519566706113</v>
          </cell>
          <cell r="AD179">
            <v>76</v>
          </cell>
          <cell r="AE179">
            <v>0</v>
          </cell>
          <cell r="AF179">
            <v>0</v>
          </cell>
          <cell r="AG179">
            <v>75.655986561600102</v>
          </cell>
          <cell r="AI179">
            <v>12</v>
          </cell>
          <cell r="AJ179">
            <v>-1</v>
          </cell>
          <cell r="AK179">
            <v>0</v>
          </cell>
          <cell r="AL179">
            <v>12.501337991764201</v>
          </cell>
          <cell r="AN179">
            <v>34</v>
          </cell>
          <cell r="AO179">
            <v>0</v>
          </cell>
          <cell r="AP179">
            <v>0</v>
          </cell>
          <cell r="AQ179">
            <v>34.463580117354901</v>
          </cell>
          <cell r="AS179">
            <v>72</v>
          </cell>
          <cell r="AT179">
            <v>0</v>
          </cell>
          <cell r="AU179">
            <v>0</v>
          </cell>
          <cell r="AV179">
            <v>72.275487895940202</v>
          </cell>
          <cell r="AX179">
            <v>73</v>
          </cell>
          <cell r="AY179">
            <v>-2</v>
          </cell>
          <cell r="AZ179">
            <v>0</v>
          </cell>
          <cell r="BA179">
            <v>73.402787004548941</v>
          </cell>
          <cell r="BC179">
            <v>18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-8.7311491370201101E-17</v>
          </cell>
          <cell r="BI179">
            <v>17.509846442264301</v>
          </cell>
          <cell r="BK179">
            <v>1950</v>
          </cell>
          <cell r="BL179">
            <v>-2</v>
          </cell>
          <cell r="BM179">
            <v>0</v>
          </cell>
          <cell r="BN179">
            <v>1949.892297494514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U179">
            <v>0</v>
          </cell>
          <cell r="BV179">
            <v>0</v>
          </cell>
          <cell r="BW179">
            <v>1950</v>
          </cell>
          <cell r="BY179">
            <v>1787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I179">
            <v>19</v>
          </cell>
          <cell r="CJ179">
            <v>0</v>
          </cell>
          <cell r="CK179">
            <v>0</v>
          </cell>
          <cell r="CL179">
            <v>19.362348325337202</v>
          </cell>
          <cell r="CN179">
            <v>1</v>
          </cell>
          <cell r="CO179">
            <v>0</v>
          </cell>
          <cell r="CP179">
            <v>0</v>
          </cell>
          <cell r="CQ179">
            <v>1.15403837429894</v>
          </cell>
          <cell r="CS179">
            <v>1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1.15403837429894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J179">
            <v>13</v>
          </cell>
          <cell r="DK179">
            <v>0</v>
          </cell>
          <cell r="DL179">
            <v>0</v>
          </cell>
          <cell r="DM179">
            <v>13.138328738</v>
          </cell>
          <cell r="DO179">
            <v>8</v>
          </cell>
          <cell r="DP179">
            <v>0</v>
          </cell>
          <cell r="DQ179">
            <v>0</v>
          </cell>
          <cell r="DR179">
            <v>8.1006873972753901</v>
          </cell>
          <cell r="DT179">
            <v>160</v>
          </cell>
          <cell r="DU179">
            <v>-0.8728613413310029</v>
          </cell>
          <cell r="DV179">
            <v>0</v>
          </cell>
          <cell r="DW179">
            <v>160.872861341331</v>
          </cell>
          <cell r="DY179">
            <v>0</v>
          </cell>
          <cell r="DZ179">
            <v>0</v>
          </cell>
          <cell r="EA179">
            <v>0</v>
          </cell>
          <cell r="EB179">
            <v>0.27787388831797399</v>
          </cell>
          <cell r="ED179">
            <v>0</v>
          </cell>
          <cell r="EE179">
            <v>0</v>
          </cell>
          <cell r="EF179">
            <v>0</v>
          </cell>
          <cell r="EG179">
            <v>5.0000004470348402E-8</v>
          </cell>
          <cell r="EI179">
            <v>0</v>
          </cell>
          <cell r="EJ179">
            <v>0</v>
          </cell>
          <cell r="EK179">
            <v>0</v>
          </cell>
          <cell r="EL179">
            <v>0.46361387034469598</v>
          </cell>
          <cell r="EN179">
            <v>7</v>
          </cell>
          <cell r="EO179">
            <v>0</v>
          </cell>
          <cell r="EP179">
            <v>0</v>
          </cell>
          <cell r="EQ179">
            <v>6.7093480265398693</v>
          </cell>
        </row>
        <row r="181">
          <cell r="C181" t="str">
            <v>50600TAllcustom2Allcustom3USD Total</v>
          </cell>
          <cell r="E181">
            <v>-202</v>
          </cell>
          <cell r="H181">
            <v>-202.09787524114702</v>
          </cell>
          <cell r="J181">
            <v>-494</v>
          </cell>
          <cell r="M181">
            <v>-493.57192606000001</v>
          </cell>
          <cell r="O181">
            <v>-222</v>
          </cell>
          <cell r="R181">
            <v>-221.640140753791</v>
          </cell>
          <cell r="T181">
            <v>-686</v>
          </cell>
          <cell r="W181">
            <v>-685.980853416792</v>
          </cell>
          <cell r="Y181">
            <v>-17</v>
          </cell>
          <cell r="AB181">
            <v>-16.888127302990299</v>
          </cell>
          <cell r="AD181">
            <v>-34</v>
          </cell>
          <cell r="AG181">
            <v>-33.989407780000001</v>
          </cell>
          <cell r="AI181">
            <v>1</v>
          </cell>
          <cell r="AL181">
            <v>0.54861232060112808</v>
          </cell>
          <cell r="AN181">
            <v>-45</v>
          </cell>
          <cell r="AQ181">
            <v>-45.445761308682499</v>
          </cell>
          <cell r="AS181">
            <v>46</v>
          </cell>
          <cell r="AV181">
            <v>45.563649833969102</v>
          </cell>
          <cell r="AX181">
            <v>6</v>
          </cell>
          <cell r="BA181">
            <v>6.1671397365057805</v>
          </cell>
          <cell r="BC181">
            <v>-20</v>
          </cell>
          <cell r="BE181">
            <v>-1</v>
          </cell>
          <cell r="BF181">
            <v>0</v>
          </cell>
          <cell r="BH181">
            <v>0</v>
          </cell>
          <cell r="BI181">
            <v>-19.298589753868299</v>
          </cell>
          <cell r="BK181">
            <v>-1667</v>
          </cell>
          <cell r="BM181">
            <v>0</v>
          </cell>
          <cell r="BN181">
            <v>-1666.6332797262</v>
          </cell>
          <cell r="BP181">
            <v>0</v>
          </cell>
          <cell r="BS181">
            <v>0</v>
          </cell>
          <cell r="BU181">
            <v>0</v>
          </cell>
          <cell r="BV181">
            <v>0</v>
          </cell>
          <cell r="BW181">
            <v>-1667</v>
          </cell>
          <cell r="BY181">
            <v>-1699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I181">
            <v>0</v>
          </cell>
          <cell r="CL181">
            <v>-0.33600000000000002</v>
          </cell>
          <cell r="CN181">
            <v>0</v>
          </cell>
          <cell r="CQ181">
            <v>0</v>
          </cell>
          <cell r="CS181">
            <v>0</v>
          </cell>
          <cell r="CU181">
            <v>0</v>
          </cell>
          <cell r="CX181">
            <v>0</v>
          </cell>
          <cell r="CZ181">
            <v>0</v>
          </cell>
          <cell r="DC181">
            <v>0</v>
          </cell>
          <cell r="DE181">
            <v>0</v>
          </cell>
          <cell r="DH181">
            <v>0</v>
          </cell>
          <cell r="DJ181">
            <v>0</v>
          </cell>
          <cell r="DM181">
            <v>7.459289999999999E-2</v>
          </cell>
          <cell r="DO181">
            <v>-87</v>
          </cell>
          <cell r="DR181">
            <v>-86.809104051226001</v>
          </cell>
          <cell r="DT181">
            <v>-95</v>
          </cell>
          <cell r="DU181">
            <v>0.7746840710715901</v>
          </cell>
          <cell r="DW181">
            <v>-95.77468407107159</v>
          </cell>
          <cell r="DY181">
            <v>0</v>
          </cell>
          <cell r="EB181">
            <v>0</v>
          </cell>
          <cell r="ED181">
            <v>162</v>
          </cell>
          <cell r="EG181">
            <v>162.407649570004</v>
          </cell>
          <cell r="EI181">
            <v>-4</v>
          </cell>
          <cell r="EL181">
            <v>-3.9277331595248501</v>
          </cell>
          <cell r="EN181">
            <v>-6</v>
          </cell>
          <cell r="EQ181">
            <v>-5.9368874482462504</v>
          </cell>
        </row>
        <row r="182">
          <cell r="AX182">
            <v>24</v>
          </cell>
          <cell r="AY182">
            <v>0</v>
          </cell>
          <cell r="AZ182">
            <v>0</v>
          </cell>
          <cell r="BA182">
            <v>23.777187255901254</v>
          </cell>
          <cell r="BK182">
            <v>24</v>
          </cell>
          <cell r="BL182">
            <v>0</v>
          </cell>
          <cell r="BM182">
            <v>0</v>
          </cell>
          <cell r="BN182">
            <v>23.777187255901254</v>
          </cell>
          <cell r="BV182">
            <v>0</v>
          </cell>
          <cell r="BW182">
            <v>24</v>
          </cell>
          <cell r="BY182">
            <v>0</v>
          </cell>
          <cell r="CA182">
            <v>0</v>
          </cell>
          <cell r="CB182">
            <v>0</v>
          </cell>
          <cell r="CC182">
            <v>0</v>
          </cell>
        </row>
        <row r="183">
          <cell r="C183" t="str">
            <v>Segment_CFFI_USD</v>
          </cell>
          <cell r="E183">
            <v>-202</v>
          </cell>
          <cell r="F183">
            <v>0</v>
          </cell>
          <cell r="G183">
            <v>0</v>
          </cell>
          <cell r="H183">
            <v>-202.09787524114702</v>
          </cell>
          <cell r="J183">
            <v>-494</v>
          </cell>
          <cell r="K183">
            <v>0</v>
          </cell>
          <cell r="L183">
            <v>0</v>
          </cell>
          <cell r="M183">
            <v>-493.57192606000001</v>
          </cell>
          <cell r="O183">
            <v>-222</v>
          </cell>
          <cell r="P183">
            <v>0</v>
          </cell>
          <cell r="Q183">
            <v>0</v>
          </cell>
          <cell r="R183">
            <v>-221.640140753791</v>
          </cell>
          <cell r="T183">
            <v>-686</v>
          </cell>
          <cell r="U183">
            <v>0</v>
          </cell>
          <cell r="V183">
            <v>0</v>
          </cell>
          <cell r="W183">
            <v>-685.980853416792</v>
          </cell>
          <cell r="Y183">
            <v>-17</v>
          </cell>
          <cell r="Z183">
            <v>0</v>
          </cell>
          <cell r="AA183">
            <v>0</v>
          </cell>
          <cell r="AB183">
            <v>-16.888127302990299</v>
          </cell>
          <cell r="AD183">
            <v>-34</v>
          </cell>
          <cell r="AE183">
            <v>0</v>
          </cell>
          <cell r="AF183">
            <v>0</v>
          </cell>
          <cell r="AG183">
            <v>-33.989407780000001</v>
          </cell>
          <cell r="AI183">
            <v>1</v>
          </cell>
          <cell r="AJ183">
            <v>0</v>
          </cell>
          <cell r="AK183">
            <v>0</v>
          </cell>
          <cell r="AL183">
            <v>0.54861232060112808</v>
          </cell>
          <cell r="AN183">
            <v>-45</v>
          </cell>
          <cell r="AO183">
            <v>0</v>
          </cell>
          <cell r="AP183">
            <v>0</v>
          </cell>
          <cell r="AQ183">
            <v>-45.445761308682499</v>
          </cell>
          <cell r="AS183">
            <v>46</v>
          </cell>
          <cell r="AT183">
            <v>0</v>
          </cell>
          <cell r="AU183">
            <v>0</v>
          </cell>
          <cell r="AV183">
            <v>45.563649833969102</v>
          </cell>
          <cell r="AX183">
            <v>30</v>
          </cell>
          <cell r="AY183">
            <v>0</v>
          </cell>
          <cell r="AZ183">
            <v>0</v>
          </cell>
          <cell r="BA183">
            <v>29.944326992407035</v>
          </cell>
          <cell r="BC183">
            <v>-20</v>
          </cell>
          <cell r="BD183">
            <v>0</v>
          </cell>
          <cell r="BE183">
            <v>-1</v>
          </cell>
          <cell r="BF183">
            <v>0</v>
          </cell>
          <cell r="BG183">
            <v>0</v>
          </cell>
          <cell r="BH183">
            <v>0</v>
          </cell>
          <cell r="BI183">
            <v>-19.298589753868299</v>
          </cell>
          <cell r="BK183">
            <v>-1643</v>
          </cell>
          <cell r="BL183">
            <v>0</v>
          </cell>
          <cell r="BM183">
            <v>0</v>
          </cell>
          <cell r="BN183">
            <v>-1642.8560924702988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U183">
            <v>0</v>
          </cell>
          <cell r="BV183">
            <v>0</v>
          </cell>
          <cell r="BW183">
            <v>-1643</v>
          </cell>
          <cell r="BY183">
            <v>-1699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-0.33600000000000002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7.459289999999999E-2</v>
          </cell>
          <cell r="DO183">
            <v>-87</v>
          </cell>
          <cell r="DP183">
            <v>0</v>
          </cell>
          <cell r="DQ183">
            <v>0</v>
          </cell>
          <cell r="DR183">
            <v>-86.809104051226001</v>
          </cell>
          <cell r="DT183">
            <v>-95</v>
          </cell>
          <cell r="DU183">
            <v>0.7746840710715901</v>
          </cell>
          <cell r="DV183">
            <v>0</v>
          </cell>
          <cell r="DW183">
            <v>-95.77468407107159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D183">
            <v>162</v>
          </cell>
          <cell r="EE183">
            <v>0</v>
          </cell>
          <cell r="EF183">
            <v>0</v>
          </cell>
          <cell r="EG183">
            <v>162.407649570004</v>
          </cell>
          <cell r="EI183">
            <v>-4</v>
          </cell>
          <cell r="EJ183">
            <v>0</v>
          </cell>
          <cell r="EK183">
            <v>0</v>
          </cell>
          <cell r="EL183">
            <v>-3.9277331595248501</v>
          </cell>
          <cell r="EN183">
            <v>-6</v>
          </cell>
          <cell r="EO183">
            <v>0</v>
          </cell>
          <cell r="EP183">
            <v>0</v>
          </cell>
          <cell r="EQ183">
            <v>-5.9368874482462504</v>
          </cell>
        </row>
        <row r="185">
          <cell r="C185" t="str">
            <v>50700TAllcustom2Allcustom3USD Total</v>
          </cell>
          <cell r="E185">
            <v>769</v>
          </cell>
          <cell r="F185">
            <v>0</v>
          </cell>
          <cell r="G185">
            <v>0</v>
          </cell>
          <cell r="H185">
            <v>768.86429492367199</v>
          </cell>
          <cell r="J185">
            <v>-389</v>
          </cell>
          <cell r="K185">
            <v>1</v>
          </cell>
          <cell r="L185">
            <v>0</v>
          </cell>
          <cell r="M185">
            <v>-389.32105848618005</v>
          </cell>
          <cell r="O185">
            <v>49</v>
          </cell>
          <cell r="P185">
            <v>1</v>
          </cell>
          <cell r="Q185">
            <v>0</v>
          </cell>
          <cell r="R185">
            <v>48.744764956872018</v>
          </cell>
          <cell r="T185">
            <v>-406</v>
          </cell>
          <cell r="U185">
            <v>0</v>
          </cell>
          <cell r="V185">
            <v>0</v>
          </cell>
          <cell r="W185">
            <v>-405.74748205566402</v>
          </cell>
          <cell r="Y185">
            <v>21</v>
          </cell>
          <cell r="Z185">
            <v>0</v>
          </cell>
          <cell r="AA185">
            <v>0</v>
          </cell>
          <cell r="AB185">
            <v>21.363829367621001</v>
          </cell>
          <cell r="AD185">
            <v>42</v>
          </cell>
          <cell r="AE185">
            <v>0</v>
          </cell>
          <cell r="AF185">
            <v>0</v>
          </cell>
          <cell r="AG185">
            <v>41.666578781600101</v>
          </cell>
          <cell r="AI185">
            <v>13</v>
          </cell>
          <cell r="AJ185">
            <v>-1</v>
          </cell>
          <cell r="AK185">
            <v>0</v>
          </cell>
          <cell r="AL185">
            <v>13.049950312365329</v>
          </cell>
          <cell r="AN185">
            <v>-11</v>
          </cell>
          <cell r="AO185">
            <v>0</v>
          </cell>
          <cell r="AP185">
            <v>0</v>
          </cell>
          <cell r="AQ185">
            <v>-10.982181191327598</v>
          </cell>
          <cell r="AS185">
            <v>118</v>
          </cell>
          <cell r="AT185">
            <v>0</v>
          </cell>
          <cell r="AU185">
            <v>0</v>
          </cell>
          <cell r="AV185">
            <v>117.83913772990931</v>
          </cell>
          <cell r="AX185">
            <v>103</v>
          </cell>
          <cell r="AY185">
            <v>-2</v>
          </cell>
          <cell r="AZ185">
            <v>0</v>
          </cell>
          <cell r="BA185">
            <v>103.34711399695598</v>
          </cell>
          <cell r="BC185">
            <v>-2</v>
          </cell>
          <cell r="BD185">
            <v>0</v>
          </cell>
          <cell r="BE185">
            <v>-1</v>
          </cell>
          <cell r="BF185">
            <v>0</v>
          </cell>
          <cell r="BG185">
            <v>0</v>
          </cell>
          <cell r="BH185">
            <v>-8.7311491370201101E-17</v>
          </cell>
          <cell r="BI185">
            <v>-1.7887433116039979</v>
          </cell>
          <cell r="BK185">
            <v>307</v>
          </cell>
          <cell r="BL185">
            <v>-2</v>
          </cell>
          <cell r="BM185">
            <v>0</v>
          </cell>
          <cell r="BN185">
            <v>307.03620502421518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U185">
            <v>0</v>
          </cell>
          <cell r="BV185">
            <v>0</v>
          </cell>
          <cell r="BW185">
            <v>307</v>
          </cell>
          <cell r="BY185">
            <v>88</v>
          </cell>
          <cell r="CD185">
            <v>0</v>
          </cell>
          <cell r="CE185">
            <v>0</v>
          </cell>
          <cell r="CF185">
            <v>0</v>
          </cell>
          <cell r="CI185">
            <v>19</v>
          </cell>
          <cell r="CJ185">
            <v>0</v>
          </cell>
          <cell r="CK185">
            <v>0</v>
          </cell>
          <cell r="CL185">
            <v>19.026348325337203</v>
          </cell>
          <cell r="CN185">
            <v>1</v>
          </cell>
          <cell r="CO185">
            <v>0</v>
          </cell>
          <cell r="CP185">
            <v>0</v>
          </cell>
          <cell r="CQ185">
            <v>1.15403837429894</v>
          </cell>
          <cell r="CS185">
            <v>1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1.15403837429894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J185">
            <v>13</v>
          </cell>
          <cell r="DK185">
            <v>0</v>
          </cell>
          <cell r="DL185">
            <v>0</v>
          </cell>
          <cell r="DM185">
            <v>13.212921638000001</v>
          </cell>
          <cell r="DO185">
            <v>-79</v>
          </cell>
          <cell r="DP185">
            <v>0</v>
          </cell>
          <cell r="DQ185">
            <v>0</v>
          </cell>
          <cell r="DR185">
            <v>-78.708416653950607</v>
          </cell>
          <cell r="DT185">
            <v>65</v>
          </cell>
          <cell r="DU185">
            <v>-9.8177270259412808E-2</v>
          </cell>
          <cell r="DV185">
            <v>0</v>
          </cell>
          <cell r="DW185">
            <v>65.098177270259413</v>
          </cell>
          <cell r="DY185">
            <v>0</v>
          </cell>
          <cell r="DZ185">
            <v>0</v>
          </cell>
          <cell r="EA185">
            <v>0</v>
          </cell>
          <cell r="EB185">
            <v>0.27787388831797399</v>
          </cell>
          <cell r="ED185">
            <v>162</v>
          </cell>
          <cell r="EE185">
            <v>0</v>
          </cell>
          <cell r="EF185">
            <v>0</v>
          </cell>
          <cell r="EG185">
            <v>162.40764962000401</v>
          </cell>
          <cell r="EI185">
            <v>-4</v>
          </cell>
          <cell r="EJ185">
            <v>0</v>
          </cell>
          <cell r="EK185">
            <v>0</v>
          </cell>
          <cell r="EL185">
            <v>-3.4641192891801542</v>
          </cell>
          <cell r="EN185">
            <v>1</v>
          </cell>
          <cell r="EO185">
            <v>0</v>
          </cell>
          <cell r="EP185">
            <v>0</v>
          </cell>
          <cell r="EQ185">
            <v>0.77246057829361892</v>
          </cell>
        </row>
        <row r="188">
          <cell r="C188" t="str">
            <v>Segment_revenue_ratio_USD</v>
          </cell>
          <cell r="E188">
            <v>0.56000000000000005</v>
          </cell>
          <cell r="J188">
            <v>0.13</v>
          </cell>
          <cell r="O188">
            <v>0.1</v>
          </cell>
          <cell r="T188">
            <v>0.06</v>
          </cell>
          <cell r="Y188">
            <v>0.02</v>
          </cell>
          <cell r="AD188">
            <v>0.02</v>
          </cell>
          <cell r="AI188">
            <v>0.06</v>
          </cell>
          <cell r="AN188">
            <v>0.02</v>
          </cell>
          <cell r="AS188">
            <v>2.9999999999999805E-2</v>
          </cell>
          <cell r="BY188">
            <v>1</v>
          </cell>
          <cell r="CN188">
            <v>0</v>
          </cell>
        </row>
        <row r="190">
          <cell r="C190" t="str">
            <v>Segment_invested_capital_ratio_USD</v>
          </cell>
          <cell r="E190">
            <v>0.39</v>
          </cell>
          <cell r="J190">
            <v>0.12</v>
          </cell>
          <cell r="O190">
            <v>0.12</v>
          </cell>
          <cell r="T190">
            <v>0.16</v>
          </cell>
          <cell r="Y190">
            <v>0.03</v>
          </cell>
          <cell r="AD190">
            <v>0.03</v>
          </cell>
          <cell r="AI190">
            <v>0.01</v>
          </cell>
          <cell r="AN190">
            <v>0.02</v>
          </cell>
          <cell r="AS190">
            <v>0.11999999999999988</v>
          </cell>
          <cell r="BY190">
            <v>1</v>
          </cell>
          <cell r="CN190">
            <v>0</v>
          </cell>
        </row>
        <row r="195">
          <cell r="E195">
            <v>4</v>
          </cell>
          <cell r="F195">
            <v>0</v>
          </cell>
          <cell r="G195">
            <v>0</v>
          </cell>
          <cell r="H195">
            <v>3.5979929699511102</v>
          </cell>
          <cell r="J195">
            <v>3</v>
          </cell>
          <cell r="K195">
            <v>0</v>
          </cell>
          <cell r="L195">
            <v>0</v>
          </cell>
          <cell r="M195">
            <v>3.2104250400000001</v>
          </cell>
          <cell r="O195">
            <v>8</v>
          </cell>
          <cell r="P195">
            <v>0</v>
          </cell>
          <cell r="Q195">
            <v>0</v>
          </cell>
          <cell r="R195">
            <v>7.88318516009093</v>
          </cell>
          <cell r="T195">
            <v>0</v>
          </cell>
          <cell r="U195">
            <v>0</v>
          </cell>
          <cell r="V195">
            <v>0</v>
          </cell>
          <cell r="W195">
            <v>2.48336E-3</v>
          </cell>
          <cell r="Y195">
            <v>-2</v>
          </cell>
          <cell r="Z195">
            <v>0</v>
          </cell>
          <cell r="AA195">
            <v>0</v>
          </cell>
          <cell r="AB195">
            <v>-1.7231668081121001</v>
          </cell>
          <cell r="AD195">
            <v>2</v>
          </cell>
          <cell r="AE195">
            <v>0</v>
          </cell>
          <cell r="AF195">
            <v>0</v>
          </cell>
          <cell r="AG195">
            <v>2.0432546999999999</v>
          </cell>
          <cell r="AI195">
            <v>2</v>
          </cell>
          <cell r="AJ195">
            <v>0</v>
          </cell>
          <cell r="AK195">
            <v>0</v>
          </cell>
          <cell r="AL195">
            <v>1.5675555298667301</v>
          </cell>
          <cell r="AN195">
            <v>1</v>
          </cell>
          <cell r="AO195">
            <v>0</v>
          </cell>
          <cell r="AP195">
            <v>0</v>
          </cell>
          <cell r="AQ195">
            <v>1.14659253352079</v>
          </cell>
          <cell r="AS195">
            <v>226</v>
          </cell>
          <cell r="AT195">
            <v>0</v>
          </cell>
          <cell r="AU195">
            <v>0</v>
          </cell>
          <cell r="AV195">
            <v>225.93950371261201</v>
          </cell>
          <cell r="AX195">
            <v>31</v>
          </cell>
          <cell r="AY195">
            <v>0</v>
          </cell>
          <cell r="AZ195">
            <v>0</v>
          </cell>
          <cell r="BA195">
            <v>30.976798640000002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0.13045268950936001</v>
          </cell>
          <cell r="BK195">
            <v>275</v>
          </cell>
          <cell r="BL195">
            <v>0</v>
          </cell>
          <cell r="BM195">
            <v>0</v>
          </cell>
          <cell r="BN195">
            <v>274.77507752743901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W195">
            <v>275</v>
          </cell>
          <cell r="BY195">
            <v>18</v>
          </cell>
          <cell r="CB195">
            <v>0</v>
          </cell>
          <cell r="CC195">
            <v>0</v>
          </cell>
          <cell r="CI195">
            <v>0</v>
          </cell>
          <cell r="CJ195">
            <v>0</v>
          </cell>
          <cell r="CL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Z195">
            <v>0</v>
          </cell>
          <cell r="DA195">
            <v>0</v>
          </cell>
          <cell r="DC195">
            <v>0</v>
          </cell>
          <cell r="DE195">
            <v>0</v>
          </cell>
          <cell r="DF195">
            <v>0</v>
          </cell>
          <cell r="DH195">
            <v>0</v>
          </cell>
          <cell r="DJ195">
            <v>0</v>
          </cell>
          <cell r="DK195">
            <v>0</v>
          </cell>
          <cell r="DM195">
            <v>0</v>
          </cell>
          <cell r="DO195">
            <v>0</v>
          </cell>
          <cell r="DP195">
            <v>0</v>
          </cell>
          <cell r="DR195">
            <v>-7.3862333999461599E-2</v>
          </cell>
          <cell r="DT195">
            <v>3</v>
          </cell>
          <cell r="DU195">
            <v>0</v>
          </cell>
          <cell r="DW195">
            <v>3.0342359552754199</v>
          </cell>
          <cell r="DY195">
            <v>0</v>
          </cell>
          <cell r="DZ195">
            <v>0</v>
          </cell>
          <cell r="EB195">
            <v>0</v>
          </cell>
          <cell r="ED195">
            <v>223</v>
          </cell>
          <cell r="EE195">
            <v>0</v>
          </cell>
          <cell r="EG195">
            <v>222.83015054000001</v>
          </cell>
          <cell r="EI195">
            <v>0</v>
          </cell>
          <cell r="EJ195">
            <v>0</v>
          </cell>
          <cell r="EL195">
            <v>0</v>
          </cell>
          <cell r="EN195">
            <v>0</v>
          </cell>
          <cell r="EO195">
            <v>0</v>
          </cell>
          <cell r="EQ195">
            <v>-8.24602833885036E-2</v>
          </cell>
        </row>
        <row r="196">
          <cell r="C196" t="str">
            <v>60052TAllcustom2Allcustom3USD Total</v>
          </cell>
          <cell r="E196">
            <v>0</v>
          </cell>
          <cell r="H196">
            <v>0</v>
          </cell>
          <cell r="J196">
            <v>0</v>
          </cell>
          <cell r="M196">
            <v>0</v>
          </cell>
          <cell r="O196">
            <v>7</v>
          </cell>
          <cell r="R196">
            <v>6.9104999999999999</v>
          </cell>
          <cell r="T196">
            <v>-27</v>
          </cell>
          <cell r="W196">
            <v>-26.682019005313901</v>
          </cell>
          <cell r="Y196">
            <v>0</v>
          </cell>
          <cell r="AB196">
            <v>0</v>
          </cell>
          <cell r="AD196">
            <v>0</v>
          </cell>
          <cell r="AG196">
            <v>0</v>
          </cell>
          <cell r="AI196">
            <v>0</v>
          </cell>
          <cell r="AL196">
            <v>0</v>
          </cell>
          <cell r="AN196">
            <v>0</v>
          </cell>
          <cell r="AQ196">
            <v>0</v>
          </cell>
          <cell r="AS196">
            <v>0</v>
          </cell>
          <cell r="AV196">
            <v>0</v>
          </cell>
          <cell r="AX196">
            <v>0</v>
          </cell>
          <cell r="BA196">
            <v>0</v>
          </cell>
          <cell r="BC196">
            <v>0</v>
          </cell>
          <cell r="BE196">
            <v>0</v>
          </cell>
          <cell r="BH196">
            <v>0</v>
          </cell>
          <cell r="BI196">
            <v>0</v>
          </cell>
          <cell r="BK196">
            <v>-20</v>
          </cell>
          <cell r="BN196">
            <v>-19.771519005313898</v>
          </cell>
          <cell r="BP196">
            <v>0</v>
          </cell>
          <cell r="BR196">
            <v>0</v>
          </cell>
          <cell r="BS196">
            <v>0</v>
          </cell>
          <cell r="BW196">
            <v>-20</v>
          </cell>
          <cell r="BY196">
            <v>-20</v>
          </cell>
          <cell r="CB196">
            <v>0</v>
          </cell>
          <cell r="CC196">
            <v>0</v>
          </cell>
          <cell r="CD196">
            <v>0</v>
          </cell>
          <cell r="CI196">
            <v>0</v>
          </cell>
          <cell r="CJ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Z196">
            <v>0</v>
          </cell>
          <cell r="DA196">
            <v>0</v>
          </cell>
          <cell r="DC196">
            <v>0</v>
          </cell>
          <cell r="DE196">
            <v>0</v>
          </cell>
          <cell r="DF196">
            <v>0</v>
          </cell>
          <cell r="DH196">
            <v>0</v>
          </cell>
          <cell r="DJ196">
            <v>0</v>
          </cell>
          <cell r="DK196">
            <v>0</v>
          </cell>
          <cell r="DM196">
            <v>0</v>
          </cell>
          <cell r="DO196">
            <v>0</v>
          </cell>
          <cell r="DP196">
            <v>0</v>
          </cell>
          <cell r="DR196">
            <v>0</v>
          </cell>
          <cell r="DT196">
            <v>0</v>
          </cell>
          <cell r="DU196">
            <v>0</v>
          </cell>
          <cell r="DW196">
            <v>0</v>
          </cell>
          <cell r="DY196">
            <v>0</v>
          </cell>
          <cell r="DZ196">
            <v>0</v>
          </cell>
          <cell r="EB196">
            <v>0</v>
          </cell>
          <cell r="ED196">
            <v>0</v>
          </cell>
          <cell r="EE196">
            <v>0</v>
          </cell>
          <cell r="EG196">
            <v>0</v>
          </cell>
          <cell r="EI196">
            <v>0</v>
          </cell>
          <cell r="EJ196">
            <v>0</v>
          </cell>
          <cell r="EL196">
            <v>0</v>
          </cell>
          <cell r="EN196">
            <v>0</v>
          </cell>
          <cell r="EO196">
            <v>0</v>
          </cell>
          <cell r="EQ196">
            <v>0</v>
          </cell>
        </row>
        <row r="197">
          <cell r="C197" t="str">
            <v>60020Allcustom2Allcustom3USD Total</v>
          </cell>
          <cell r="E197">
            <v>0</v>
          </cell>
          <cell r="H197">
            <v>0</v>
          </cell>
          <cell r="J197">
            <v>0</v>
          </cell>
          <cell r="M197">
            <v>0</v>
          </cell>
          <cell r="O197">
            <v>0</v>
          </cell>
          <cell r="R197">
            <v>0</v>
          </cell>
          <cell r="T197">
            <v>0</v>
          </cell>
          <cell r="W197">
            <v>0</v>
          </cell>
          <cell r="Y197">
            <v>0</v>
          </cell>
          <cell r="AB197">
            <v>0</v>
          </cell>
          <cell r="AD197">
            <v>0</v>
          </cell>
          <cell r="AG197">
            <v>0</v>
          </cell>
          <cell r="AI197">
            <v>0</v>
          </cell>
          <cell r="AL197">
            <v>0</v>
          </cell>
          <cell r="AN197">
            <v>0</v>
          </cell>
          <cell r="AQ197">
            <v>0</v>
          </cell>
          <cell r="AS197">
            <v>0</v>
          </cell>
          <cell r="AV197">
            <v>0</v>
          </cell>
          <cell r="AX197">
            <v>0</v>
          </cell>
          <cell r="BA197">
            <v>0</v>
          </cell>
          <cell r="BC197">
            <v>0</v>
          </cell>
          <cell r="BE197">
            <v>0</v>
          </cell>
          <cell r="BH197">
            <v>0</v>
          </cell>
          <cell r="BI197">
            <v>0</v>
          </cell>
          <cell r="BK197">
            <v>0</v>
          </cell>
          <cell r="BN197">
            <v>0</v>
          </cell>
          <cell r="BP197">
            <v>0</v>
          </cell>
          <cell r="BR197">
            <v>0</v>
          </cell>
          <cell r="BS197">
            <v>0</v>
          </cell>
          <cell r="BW197">
            <v>0</v>
          </cell>
          <cell r="BY197">
            <v>0</v>
          </cell>
          <cell r="CB197">
            <v>0</v>
          </cell>
          <cell r="CC197">
            <v>0</v>
          </cell>
          <cell r="CI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S197">
            <v>0</v>
          </cell>
          <cell r="CU197">
            <v>0</v>
          </cell>
          <cell r="CX197">
            <v>0</v>
          </cell>
          <cell r="CZ197">
            <v>0</v>
          </cell>
          <cell r="DC197">
            <v>0</v>
          </cell>
          <cell r="DE197">
            <v>0</v>
          </cell>
          <cell r="DH197">
            <v>0</v>
          </cell>
          <cell r="DJ197">
            <v>0</v>
          </cell>
          <cell r="DM197">
            <v>0</v>
          </cell>
          <cell r="DO197">
            <v>0</v>
          </cell>
          <cell r="DR197">
            <v>0</v>
          </cell>
          <cell r="DT197">
            <v>0</v>
          </cell>
          <cell r="DW197">
            <v>0</v>
          </cell>
          <cell r="DY197">
            <v>0</v>
          </cell>
          <cell r="EB197">
            <v>0</v>
          </cell>
          <cell r="ED197">
            <v>0</v>
          </cell>
          <cell r="EG197">
            <v>0</v>
          </cell>
          <cell r="EI197">
            <v>0</v>
          </cell>
          <cell r="EL197">
            <v>0</v>
          </cell>
          <cell r="EN197">
            <v>0</v>
          </cell>
          <cell r="EQ197">
            <v>0</v>
          </cell>
        </row>
        <row r="199">
          <cell r="C199" t="str">
            <v>One-off_total_USD</v>
          </cell>
          <cell r="E199">
            <v>4</v>
          </cell>
          <cell r="F199">
            <v>0</v>
          </cell>
          <cell r="G199">
            <v>0</v>
          </cell>
          <cell r="H199">
            <v>3.5979929699511102</v>
          </cell>
          <cell r="J199">
            <v>3</v>
          </cell>
          <cell r="K199">
            <v>0</v>
          </cell>
          <cell r="L199">
            <v>0</v>
          </cell>
          <cell r="M199">
            <v>3.2104250400000001</v>
          </cell>
          <cell r="O199">
            <v>15</v>
          </cell>
          <cell r="P199">
            <v>0</v>
          </cell>
          <cell r="Q199">
            <v>0</v>
          </cell>
          <cell r="R199">
            <v>14.793685160090931</v>
          </cell>
          <cell r="T199">
            <v>-27</v>
          </cell>
          <cell r="U199">
            <v>0</v>
          </cell>
          <cell r="V199">
            <v>0</v>
          </cell>
          <cell r="W199">
            <v>-26.679535645313901</v>
          </cell>
          <cell r="Y199">
            <v>-2</v>
          </cell>
          <cell r="Z199">
            <v>0</v>
          </cell>
          <cell r="AA199">
            <v>0</v>
          </cell>
          <cell r="AB199">
            <v>-1.7231668081121001</v>
          </cell>
          <cell r="AD199">
            <v>2</v>
          </cell>
          <cell r="AE199">
            <v>0</v>
          </cell>
          <cell r="AF199">
            <v>0</v>
          </cell>
          <cell r="AG199">
            <v>2.0432546999999999</v>
          </cell>
          <cell r="AI199">
            <v>2</v>
          </cell>
          <cell r="AJ199">
            <v>0</v>
          </cell>
          <cell r="AK199">
            <v>0</v>
          </cell>
          <cell r="AL199">
            <v>1.5675555298667301</v>
          </cell>
          <cell r="AN199">
            <v>1</v>
          </cell>
          <cell r="AO199">
            <v>0</v>
          </cell>
          <cell r="AP199">
            <v>0</v>
          </cell>
          <cell r="AQ199">
            <v>1.14659253352079</v>
          </cell>
          <cell r="AS199">
            <v>226</v>
          </cell>
          <cell r="AT199">
            <v>0</v>
          </cell>
          <cell r="AU199">
            <v>0</v>
          </cell>
          <cell r="AV199">
            <v>225.93950371261201</v>
          </cell>
          <cell r="AX199">
            <v>31</v>
          </cell>
          <cell r="AY199">
            <v>0</v>
          </cell>
          <cell r="AZ199">
            <v>0</v>
          </cell>
          <cell r="BA199">
            <v>30.976798640000002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0.13045268950936001</v>
          </cell>
          <cell r="BK199">
            <v>255</v>
          </cell>
          <cell r="BL199">
            <v>0</v>
          </cell>
          <cell r="BM199">
            <v>0</v>
          </cell>
          <cell r="BN199">
            <v>255.0035585221251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U199">
            <v>0</v>
          </cell>
          <cell r="BV199">
            <v>0</v>
          </cell>
          <cell r="BW199">
            <v>255</v>
          </cell>
          <cell r="BY199">
            <v>-2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-7.3862333999461599E-2</v>
          </cell>
          <cell r="DT199">
            <v>3</v>
          </cell>
          <cell r="DU199">
            <v>0</v>
          </cell>
          <cell r="DV199">
            <v>0</v>
          </cell>
          <cell r="DW199">
            <v>3.0342359552754199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D199">
            <v>223</v>
          </cell>
          <cell r="EE199">
            <v>0</v>
          </cell>
          <cell r="EF199">
            <v>0</v>
          </cell>
          <cell r="EG199">
            <v>222.83015054000001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-8.24602833885036E-2</v>
          </cell>
        </row>
        <row r="202">
          <cell r="C202" t="str">
            <v>60071Allcustom2Allcustom3USD Total</v>
          </cell>
          <cell r="E202">
            <v>0</v>
          </cell>
          <cell r="H202">
            <v>0</v>
          </cell>
          <cell r="J202">
            <v>-2</v>
          </cell>
          <cell r="M202">
            <v>-2.052</v>
          </cell>
          <cell r="O202">
            <v>0</v>
          </cell>
          <cell r="R202">
            <v>-3.8150742553139202E-2</v>
          </cell>
          <cell r="T202">
            <v>0</v>
          </cell>
          <cell r="W202">
            <v>0</v>
          </cell>
          <cell r="Y202">
            <v>0</v>
          </cell>
          <cell r="AB202">
            <v>1.84750149525095E-2</v>
          </cell>
          <cell r="AD202">
            <v>0</v>
          </cell>
          <cell r="AG202">
            <v>0</v>
          </cell>
          <cell r="AI202">
            <v>0</v>
          </cell>
          <cell r="AL202">
            <v>0</v>
          </cell>
          <cell r="AN202">
            <v>0</v>
          </cell>
          <cell r="AQ202">
            <v>-0.213673115737678</v>
          </cell>
          <cell r="AS202">
            <v>0</v>
          </cell>
          <cell r="AV202">
            <v>0</v>
          </cell>
          <cell r="AX202">
            <v>0</v>
          </cell>
          <cell r="BA202">
            <v>0</v>
          </cell>
          <cell r="BC202">
            <v>0</v>
          </cell>
          <cell r="BE202">
            <v>0</v>
          </cell>
          <cell r="BH202">
            <v>0</v>
          </cell>
          <cell r="BI202">
            <v>0</v>
          </cell>
          <cell r="BK202">
            <v>-2</v>
          </cell>
          <cell r="BM202">
            <v>0</v>
          </cell>
          <cell r="BN202">
            <v>-2.2853488433383098</v>
          </cell>
          <cell r="BP202">
            <v>0</v>
          </cell>
          <cell r="BR202">
            <v>0</v>
          </cell>
          <cell r="BS202">
            <v>0</v>
          </cell>
          <cell r="BU202">
            <v>0</v>
          </cell>
          <cell r="BV202">
            <v>0</v>
          </cell>
          <cell r="BW202">
            <v>-2</v>
          </cell>
          <cell r="BY202">
            <v>-2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I202">
            <v>0</v>
          </cell>
          <cell r="CK202">
            <v>0</v>
          </cell>
          <cell r="CL202">
            <v>0</v>
          </cell>
          <cell r="CN202">
            <v>0</v>
          </cell>
          <cell r="CQ202">
            <v>0</v>
          </cell>
          <cell r="CS202">
            <v>0</v>
          </cell>
          <cell r="CU202">
            <v>0</v>
          </cell>
          <cell r="CX202">
            <v>0</v>
          </cell>
          <cell r="CZ202">
            <v>0</v>
          </cell>
          <cell r="DB202">
            <v>0</v>
          </cell>
          <cell r="DC202">
            <v>0</v>
          </cell>
          <cell r="DE202">
            <v>0</v>
          </cell>
          <cell r="DG202">
            <v>0</v>
          </cell>
          <cell r="DH202">
            <v>0</v>
          </cell>
          <cell r="DJ202">
            <v>0</v>
          </cell>
          <cell r="DL202">
            <v>0</v>
          </cell>
          <cell r="DM202">
            <v>0</v>
          </cell>
          <cell r="DO202">
            <v>0</v>
          </cell>
          <cell r="DQ202">
            <v>0</v>
          </cell>
          <cell r="DR202">
            <v>0</v>
          </cell>
          <cell r="DT202">
            <v>0</v>
          </cell>
          <cell r="DV202">
            <v>0</v>
          </cell>
          <cell r="DW202">
            <v>-0.195198100785169</v>
          </cell>
          <cell r="DY202">
            <v>0</v>
          </cell>
          <cell r="EA202">
            <v>0</v>
          </cell>
          <cell r="EB202">
            <v>0</v>
          </cell>
          <cell r="ED202">
            <v>0</v>
          </cell>
          <cell r="EF202">
            <v>0</v>
          </cell>
          <cell r="EG202">
            <v>0</v>
          </cell>
          <cell r="EI202">
            <v>0</v>
          </cell>
          <cell r="EK202">
            <v>0</v>
          </cell>
          <cell r="EL202">
            <v>0</v>
          </cell>
          <cell r="EN202">
            <v>0</v>
          </cell>
          <cell r="EP202">
            <v>0</v>
          </cell>
          <cell r="EQ202">
            <v>0</v>
          </cell>
        </row>
        <row r="203">
          <cell r="C203" t="str">
            <v>60061Allcustom2Allcustom3USD Total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0</v>
          </cell>
          <cell r="R203">
            <v>0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0</v>
          </cell>
          <cell r="AN203">
            <v>0</v>
          </cell>
          <cell r="AQ203">
            <v>0</v>
          </cell>
          <cell r="AS203">
            <v>0</v>
          </cell>
          <cell r="AV203">
            <v>0</v>
          </cell>
          <cell r="AX203">
            <v>0</v>
          </cell>
          <cell r="BA203">
            <v>0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0</v>
          </cell>
          <cell r="BM203">
            <v>0</v>
          </cell>
          <cell r="BN203">
            <v>0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I203">
            <v>0</v>
          </cell>
          <cell r="CK203">
            <v>0</v>
          </cell>
          <cell r="CL203">
            <v>0</v>
          </cell>
          <cell r="CN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B203">
            <v>0</v>
          </cell>
          <cell r="DC203">
            <v>0</v>
          </cell>
          <cell r="DE203">
            <v>0</v>
          </cell>
          <cell r="DG203">
            <v>0</v>
          </cell>
          <cell r="DH203">
            <v>0</v>
          </cell>
          <cell r="DJ203">
            <v>0</v>
          </cell>
          <cell r="DL203">
            <v>0</v>
          </cell>
          <cell r="DM203">
            <v>0</v>
          </cell>
          <cell r="DO203">
            <v>0</v>
          </cell>
          <cell r="DQ203">
            <v>0</v>
          </cell>
          <cell r="DR203">
            <v>0</v>
          </cell>
          <cell r="DT203">
            <v>0</v>
          </cell>
          <cell r="DV203">
            <v>0</v>
          </cell>
          <cell r="DW203">
            <v>0</v>
          </cell>
          <cell r="DY203">
            <v>0</v>
          </cell>
          <cell r="EA203">
            <v>0</v>
          </cell>
          <cell r="EB203">
            <v>0</v>
          </cell>
          <cell r="ED203">
            <v>0</v>
          </cell>
          <cell r="EF203">
            <v>0</v>
          </cell>
          <cell r="EG203">
            <v>0</v>
          </cell>
          <cell r="EI203">
            <v>0</v>
          </cell>
          <cell r="EK203">
            <v>0</v>
          </cell>
          <cell r="EL203">
            <v>0</v>
          </cell>
          <cell r="EN203">
            <v>0</v>
          </cell>
          <cell r="EP203">
            <v>0</v>
          </cell>
          <cell r="EQ203">
            <v>0</v>
          </cell>
        </row>
        <row r="204">
          <cell r="C204" t="str">
            <v>60025Allcustom2Allcustom3USD Total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D204">
            <v>0</v>
          </cell>
          <cell r="AG204">
            <v>0</v>
          </cell>
          <cell r="AI204">
            <v>0</v>
          </cell>
          <cell r="AL204">
            <v>0</v>
          </cell>
          <cell r="AN204">
            <v>0</v>
          </cell>
          <cell r="AQ204">
            <v>0</v>
          </cell>
          <cell r="AS204">
            <v>0</v>
          </cell>
          <cell r="AV204">
            <v>0</v>
          </cell>
          <cell r="AX204">
            <v>0</v>
          </cell>
          <cell r="BA204">
            <v>0</v>
          </cell>
          <cell r="BC204">
            <v>0</v>
          </cell>
          <cell r="BE204">
            <v>0</v>
          </cell>
          <cell r="BH204">
            <v>0</v>
          </cell>
          <cell r="BI204">
            <v>0</v>
          </cell>
          <cell r="BK204">
            <v>0</v>
          </cell>
          <cell r="BM204">
            <v>0</v>
          </cell>
          <cell r="BN204">
            <v>0</v>
          </cell>
          <cell r="BP204">
            <v>0</v>
          </cell>
          <cell r="BR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Y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I204">
            <v>0</v>
          </cell>
          <cell r="CK204">
            <v>0</v>
          </cell>
          <cell r="CL204">
            <v>0</v>
          </cell>
          <cell r="CN204">
            <v>0</v>
          </cell>
          <cell r="CQ204">
            <v>0</v>
          </cell>
          <cell r="CS204">
            <v>0</v>
          </cell>
          <cell r="CU204">
            <v>0</v>
          </cell>
          <cell r="CX204">
            <v>0</v>
          </cell>
          <cell r="CZ204">
            <v>0</v>
          </cell>
          <cell r="DB204">
            <v>0</v>
          </cell>
          <cell r="DC204">
            <v>0</v>
          </cell>
          <cell r="DE204">
            <v>0</v>
          </cell>
          <cell r="DG204">
            <v>0</v>
          </cell>
          <cell r="DH204">
            <v>0</v>
          </cell>
          <cell r="DJ204">
            <v>0</v>
          </cell>
          <cell r="DL204">
            <v>0</v>
          </cell>
          <cell r="DM204">
            <v>0</v>
          </cell>
          <cell r="DO204">
            <v>0</v>
          </cell>
          <cell r="DQ204">
            <v>0</v>
          </cell>
          <cell r="DR204">
            <v>0</v>
          </cell>
          <cell r="DT204">
            <v>0</v>
          </cell>
          <cell r="DV204">
            <v>0</v>
          </cell>
          <cell r="DW204">
            <v>0</v>
          </cell>
          <cell r="DY204">
            <v>0</v>
          </cell>
          <cell r="EA204">
            <v>0</v>
          </cell>
          <cell r="EB204">
            <v>0</v>
          </cell>
          <cell r="ED204">
            <v>0</v>
          </cell>
          <cell r="EF204">
            <v>0</v>
          </cell>
          <cell r="EG204">
            <v>0</v>
          </cell>
          <cell r="EI204">
            <v>0</v>
          </cell>
          <cell r="EK204">
            <v>0</v>
          </cell>
          <cell r="EL204">
            <v>0</v>
          </cell>
          <cell r="EN204">
            <v>0</v>
          </cell>
          <cell r="EP204">
            <v>0</v>
          </cell>
          <cell r="EQ204">
            <v>0</v>
          </cell>
        </row>
        <row r="206">
          <cell r="C206" t="str">
            <v>One-off_tax_effect_USD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-2</v>
          </cell>
          <cell r="K206">
            <v>0</v>
          </cell>
          <cell r="L206">
            <v>0</v>
          </cell>
          <cell r="M206">
            <v>-2.052</v>
          </cell>
          <cell r="O206">
            <v>0</v>
          </cell>
          <cell r="P206">
            <v>0</v>
          </cell>
          <cell r="Q206">
            <v>0</v>
          </cell>
          <cell r="R206">
            <v>-3.8150742553139202E-2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1.84750149525095E-2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-0.213673115737678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K206">
            <v>-2</v>
          </cell>
          <cell r="BL206">
            <v>0</v>
          </cell>
          <cell r="BM206">
            <v>0</v>
          </cell>
          <cell r="BN206">
            <v>-2.2853488433383098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U206">
            <v>0</v>
          </cell>
          <cell r="BV206">
            <v>0</v>
          </cell>
          <cell r="BW206">
            <v>-2</v>
          </cell>
          <cell r="BY206">
            <v>-2</v>
          </cell>
          <cell r="CD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-0.195198100785169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</row>
        <row r="209">
          <cell r="C209" t="str">
            <v>One-off_adjusted_revenue_USD</v>
          </cell>
          <cell r="E209">
            <v>6254</v>
          </cell>
          <cell r="F209">
            <v>0</v>
          </cell>
          <cell r="G209">
            <v>0</v>
          </cell>
          <cell r="H209">
            <v>6253.5500974756806</v>
          </cell>
          <cell r="J209">
            <v>1433</v>
          </cell>
          <cell r="K209">
            <v>0</v>
          </cell>
          <cell r="L209">
            <v>0</v>
          </cell>
          <cell r="M209">
            <v>1432.59470177</v>
          </cell>
          <cell r="O209">
            <v>1136</v>
          </cell>
          <cell r="P209">
            <v>0</v>
          </cell>
          <cell r="Q209">
            <v>0</v>
          </cell>
          <cell r="R209">
            <v>1136.49372428587</v>
          </cell>
          <cell r="T209">
            <v>630</v>
          </cell>
          <cell r="U209">
            <v>0</v>
          </cell>
          <cell r="V209">
            <v>0</v>
          </cell>
          <cell r="W209">
            <v>630.29573535217901</v>
          </cell>
          <cell r="Y209">
            <v>183</v>
          </cell>
          <cell r="Z209">
            <v>0</v>
          </cell>
          <cell r="AA209">
            <v>0</v>
          </cell>
          <cell r="AB209">
            <v>182.98305837507201</v>
          </cell>
          <cell r="AD209">
            <v>276</v>
          </cell>
          <cell r="AE209">
            <v>0</v>
          </cell>
          <cell r="AF209">
            <v>0</v>
          </cell>
          <cell r="AG209">
            <v>275.5579213405</v>
          </cell>
          <cell r="AI209">
            <v>683</v>
          </cell>
          <cell r="AJ209">
            <v>0</v>
          </cell>
          <cell r="AK209">
            <v>0</v>
          </cell>
          <cell r="AL209">
            <v>682.71220231763402</v>
          </cell>
          <cell r="AN209">
            <v>178</v>
          </cell>
          <cell r="AO209">
            <v>0</v>
          </cell>
          <cell r="AP209">
            <v>0</v>
          </cell>
          <cell r="AQ209">
            <v>178.039599930072</v>
          </cell>
          <cell r="AS209">
            <v>365</v>
          </cell>
          <cell r="AT209">
            <v>0</v>
          </cell>
          <cell r="AU209">
            <v>0</v>
          </cell>
          <cell r="AV209">
            <v>365.18784794821897</v>
          </cell>
          <cell r="AX209">
            <v>58</v>
          </cell>
          <cell r="AY209">
            <v>0</v>
          </cell>
          <cell r="AZ209">
            <v>0</v>
          </cell>
          <cell r="BA209">
            <v>58.345570602751799</v>
          </cell>
          <cell r="BC209">
            <v>-649</v>
          </cell>
          <cell r="BD209">
            <v>0</v>
          </cell>
          <cell r="BE209">
            <v>-1</v>
          </cell>
          <cell r="BF209">
            <v>0</v>
          </cell>
          <cell r="BG209">
            <v>0</v>
          </cell>
          <cell r="BH209">
            <v>0</v>
          </cell>
          <cell r="BI209">
            <v>-648.35811282143106</v>
          </cell>
          <cell r="BK209">
            <v>10547</v>
          </cell>
          <cell r="BL209">
            <v>0</v>
          </cell>
          <cell r="BM209">
            <v>0</v>
          </cell>
          <cell r="BN209">
            <v>10547.402346576599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W209">
            <v>10547</v>
          </cell>
          <cell r="BY209">
            <v>10773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I209">
            <v>44</v>
          </cell>
          <cell r="CJ209">
            <v>0</v>
          </cell>
          <cell r="CK209">
            <v>0</v>
          </cell>
          <cell r="CL209">
            <v>43.792030400929896</v>
          </cell>
          <cell r="CN209">
            <v>0</v>
          </cell>
          <cell r="CO209">
            <v>0</v>
          </cell>
          <cell r="CP209">
            <v>0</v>
          </cell>
          <cell r="CQ209">
            <v>0.47359571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0.47359571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J209">
            <v>26</v>
          </cell>
          <cell r="DK209">
            <v>0</v>
          </cell>
          <cell r="DL209">
            <v>0</v>
          </cell>
          <cell r="DM209">
            <v>26.034548659999999</v>
          </cell>
          <cell r="DO209">
            <v>34</v>
          </cell>
          <cell r="DP209">
            <v>0</v>
          </cell>
          <cell r="DQ209">
            <v>0</v>
          </cell>
          <cell r="DR209">
            <v>34.375515644296598</v>
          </cell>
          <cell r="DT209">
            <v>1319</v>
          </cell>
          <cell r="DU209">
            <v>0</v>
          </cell>
          <cell r="DV209">
            <v>0</v>
          </cell>
          <cell r="DW209">
            <v>1319.05822146985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I209">
            <v>17</v>
          </cell>
          <cell r="EJ209">
            <v>0</v>
          </cell>
          <cell r="EK209">
            <v>0</v>
          </cell>
          <cell r="EL209">
            <v>16.781787564996499</v>
          </cell>
          <cell r="EN209">
            <v>216</v>
          </cell>
          <cell r="EO209">
            <v>0</v>
          </cell>
          <cell r="EP209">
            <v>0</v>
          </cell>
          <cell r="EQ209">
            <v>215.51621620184801</v>
          </cell>
        </row>
        <row r="210">
          <cell r="C210" t="str">
            <v>One-off_adjusted_operating_costs_USD</v>
          </cell>
          <cell r="E210">
            <v>-5054</v>
          </cell>
          <cell r="F210">
            <v>-1</v>
          </cell>
          <cell r="G210">
            <v>0</v>
          </cell>
          <cell r="H210">
            <v>-5052.9820361880702</v>
          </cell>
          <cell r="J210">
            <v>-833</v>
          </cell>
          <cell r="K210">
            <v>0</v>
          </cell>
          <cell r="L210">
            <v>0</v>
          </cell>
          <cell r="M210">
            <v>-832.78860061153</v>
          </cell>
          <cell r="O210">
            <v>-916</v>
          </cell>
          <cell r="P210">
            <v>1</v>
          </cell>
          <cell r="Q210">
            <v>0</v>
          </cell>
          <cell r="R210">
            <v>-916.52223316550601</v>
          </cell>
          <cell r="T210">
            <v>-288</v>
          </cell>
          <cell r="U210">
            <v>0</v>
          </cell>
          <cell r="V210">
            <v>0</v>
          </cell>
          <cell r="W210">
            <v>-287.57999267968199</v>
          </cell>
          <cell r="Y210">
            <v>-104</v>
          </cell>
          <cell r="Z210">
            <v>0</v>
          </cell>
          <cell r="AA210">
            <v>0</v>
          </cell>
          <cell r="AB210">
            <v>-104.33016991597501</v>
          </cell>
          <cell r="AD210">
            <v>-207</v>
          </cell>
          <cell r="AE210">
            <v>1</v>
          </cell>
          <cell r="AF210">
            <v>0</v>
          </cell>
          <cell r="AG210">
            <v>-207.66708426050002</v>
          </cell>
          <cell r="AI210">
            <v>-682</v>
          </cell>
          <cell r="AJ210">
            <v>-1</v>
          </cell>
          <cell r="AK210">
            <v>0</v>
          </cell>
          <cell r="AL210">
            <v>-681.489868393346</v>
          </cell>
          <cell r="AN210">
            <v>-128</v>
          </cell>
          <cell r="AO210">
            <v>0</v>
          </cell>
          <cell r="AP210">
            <v>0</v>
          </cell>
          <cell r="AQ210">
            <v>-127.94339606088499</v>
          </cell>
          <cell r="AS210">
            <v>-340</v>
          </cell>
          <cell r="AT210">
            <v>1</v>
          </cell>
          <cell r="AU210">
            <v>0</v>
          </cell>
          <cell r="AV210">
            <v>-340.58468893391102</v>
          </cell>
          <cell r="AX210">
            <v>-76</v>
          </cell>
          <cell r="AY210">
            <v>0</v>
          </cell>
          <cell r="AZ210">
            <v>0</v>
          </cell>
          <cell r="BA210">
            <v>-76.135405209604897</v>
          </cell>
          <cell r="BC210">
            <v>653</v>
          </cell>
          <cell r="BD210">
            <v>-1</v>
          </cell>
          <cell r="BE210">
            <v>1</v>
          </cell>
          <cell r="BF210">
            <v>0</v>
          </cell>
          <cell r="BG210">
            <v>0</v>
          </cell>
          <cell r="BH210">
            <v>0</v>
          </cell>
          <cell r="BI210">
            <v>652.58485639529795</v>
          </cell>
          <cell r="BK210">
            <v>-7975</v>
          </cell>
          <cell r="BL210">
            <v>0</v>
          </cell>
          <cell r="BM210">
            <v>0</v>
          </cell>
          <cell r="BN210">
            <v>-7975.4386190237101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W210">
            <v>-7975</v>
          </cell>
          <cell r="BY210">
            <v>-8212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I210">
            <v>-38</v>
          </cell>
          <cell r="CJ210">
            <v>-1</v>
          </cell>
          <cell r="CK210">
            <v>0</v>
          </cell>
          <cell r="CL210">
            <v>-37.417510792087299</v>
          </cell>
          <cell r="CN210">
            <v>-1</v>
          </cell>
          <cell r="CO210">
            <v>0</v>
          </cell>
          <cell r="CP210">
            <v>0</v>
          </cell>
          <cell r="CQ210">
            <v>-1.22082622312605</v>
          </cell>
          <cell r="CS210">
            <v>-1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-1.22082622312605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J210">
            <v>-22</v>
          </cell>
          <cell r="DK210">
            <v>0</v>
          </cell>
          <cell r="DL210">
            <v>0</v>
          </cell>
          <cell r="DM210">
            <v>-22.434350120000001</v>
          </cell>
          <cell r="DO210">
            <v>-21</v>
          </cell>
          <cell r="DP210">
            <v>0</v>
          </cell>
          <cell r="DQ210">
            <v>0</v>
          </cell>
          <cell r="DR210">
            <v>-21.3776769440002</v>
          </cell>
          <cell r="DT210">
            <v>-1120</v>
          </cell>
          <cell r="DU210">
            <v>1</v>
          </cell>
          <cell r="DV210">
            <v>0</v>
          </cell>
          <cell r="DW210">
            <v>-1121.1959581372701</v>
          </cell>
          <cell r="DY210">
            <v>0</v>
          </cell>
          <cell r="DZ210">
            <v>0</v>
          </cell>
          <cell r="EA210">
            <v>0</v>
          </cell>
          <cell r="EB210">
            <v>-3.6817532639731698E-2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I210">
            <v>-16</v>
          </cell>
          <cell r="EJ210">
            <v>0</v>
          </cell>
          <cell r="EK210">
            <v>0</v>
          </cell>
          <cell r="EL210">
            <v>-15.856353014125</v>
          </cell>
          <cell r="EN210">
            <v>-219</v>
          </cell>
          <cell r="EO210">
            <v>0</v>
          </cell>
          <cell r="EP210">
            <v>0</v>
          </cell>
          <cell r="EQ210">
            <v>-218.63935838405399</v>
          </cell>
        </row>
        <row r="211">
          <cell r="C211" t="str">
            <v>One-off_adjusted_other_income_USD</v>
          </cell>
          <cell r="E211">
            <v>2</v>
          </cell>
          <cell r="F211">
            <v>0</v>
          </cell>
          <cell r="G211">
            <v>0</v>
          </cell>
          <cell r="H211">
            <v>1.8270314297104999</v>
          </cell>
          <cell r="J211">
            <v>43</v>
          </cell>
          <cell r="K211">
            <v>0</v>
          </cell>
          <cell r="L211">
            <v>0</v>
          </cell>
          <cell r="M211">
            <v>42.660743789999998</v>
          </cell>
          <cell r="O211">
            <v>1</v>
          </cell>
          <cell r="P211">
            <v>0</v>
          </cell>
          <cell r="Q211">
            <v>0</v>
          </cell>
          <cell r="R211">
            <v>1.16265125686483</v>
          </cell>
          <cell r="T211">
            <v>1</v>
          </cell>
          <cell r="U211">
            <v>0</v>
          </cell>
          <cell r="V211">
            <v>0</v>
          </cell>
          <cell r="W211">
            <v>0.64080000000000004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0.41158230000000001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5.2877855519614596E-2</v>
          </cell>
          <cell r="AX211">
            <v>43</v>
          </cell>
          <cell r="AY211">
            <v>0</v>
          </cell>
          <cell r="AZ211">
            <v>0</v>
          </cell>
          <cell r="BA211">
            <v>43.035030954999996</v>
          </cell>
          <cell r="BC211">
            <v>4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3.87972939440687</v>
          </cell>
          <cell r="BK211">
            <v>94</v>
          </cell>
          <cell r="BL211">
            <v>0</v>
          </cell>
          <cell r="BM211">
            <v>0</v>
          </cell>
          <cell r="BN211">
            <v>93.670446981501797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W211">
            <v>94</v>
          </cell>
          <cell r="BY211">
            <v>47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I211">
            <v>43</v>
          </cell>
          <cell r="CJ211">
            <v>0</v>
          </cell>
          <cell r="CK211">
            <v>0</v>
          </cell>
          <cell r="CL211">
            <v>43.027000000000001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0.41158230000000001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</row>
        <row r="212">
          <cell r="C212" t="str">
            <v>One-off_adjusted_other_costs_USD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-53</v>
          </cell>
          <cell r="K212">
            <v>0</v>
          </cell>
          <cell r="L212">
            <v>0</v>
          </cell>
          <cell r="M212">
            <v>-52.724746000000003</v>
          </cell>
          <cell r="O212">
            <v>-1</v>
          </cell>
          <cell r="P212">
            <v>0</v>
          </cell>
          <cell r="Q212">
            <v>0</v>
          </cell>
          <cell r="R212">
            <v>-1.0832324290012001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-1</v>
          </cell>
          <cell r="AE212">
            <v>0</v>
          </cell>
          <cell r="AF212">
            <v>0</v>
          </cell>
          <cell r="AG212">
            <v>-0.73835499999999998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-43</v>
          </cell>
          <cell r="AY212">
            <v>0</v>
          </cell>
          <cell r="AZ212">
            <v>0</v>
          </cell>
          <cell r="BA212">
            <v>-43.3708202347756</v>
          </cell>
          <cell r="BC212">
            <v>2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1.8812706055931301</v>
          </cell>
          <cell r="BK212">
            <v>-96</v>
          </cell>
          <cell r="BL212">
            <v>0</v>
          </cell>
          <cell r="BM212">
            <v>0</v>
          </cell>
          <cell r="BN212">
            <v>-96.0358830581837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W212">
            <v>-96</v>
          </cell>
          <cell r="BY212">
            <v>-55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I212">
            <v>-43</v>
          </cell>
          <cell r="CJ212">
            <v>0</v>
          </cell>
          <cell r="CK212">
            <v>0</v>
          </cell>
          <cell r="CL212">
            <v>-43.348999999999997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-1</v>
          </cell>
          <cell r="DU212">
            <v>0</v>
          </cell>
          <cell r="DV212">
            <v>0</v>
          </cell>
          <cell r="DW212">
            <v>-0.73835499999999998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</row>
        <row r="213">
          <cell r="C213" t="str">
            <v>One-off_adjusted_EBITDA_USD</v>
          </cell>
          <cell r="E213">
            <v>1202</v>
          </cell>
          <cell r="F213">
            <v>-1</v>
          </cell>
          <cell r="G213">
            <v>0</v>
          </cell>
          <cell r="H213">
            <v>1202.3950927173209</v>
          </cell>
          <cell r="J213">
            <v>590</v>
          </cell>
          <cell r="K213">
            <v>0</v>
          </cell>
          <cell r="L213">
            <v>0</v>
          </cell>
          <cell r="M213">
            <v>589.74209894847002</v>
          </cell>
          <cell r="O213">
            <v>220</v>
          </cell>
          <cell r="P213">
            <v>1</v>
          </cell>
          <cell r="Q213">
            <v>0</v>
          </cell>
          <cell r="R213">
            <v>220.05090994822763</v>
          </cell>
          <cell r="T213">
            <v>343</v>
          </cell>
          <cell r="U213">
            <v>0</v>
          </cell>
          <cell r="V213">
            <v>0</v>
          </cell>
          <cell r="W213">
            <v>343.35654267249703</v>
          </cell>
          <cell r="Y213">
            <v>79</v>
          </cell>
          <cell r="Z213">
            <v>0</v>
          </cell>
          <cell r="AA213">
            <v>0</v>
          </cell>
          <cell r="AB213">
            <v>78.652888459096999</v>
          </cell>
          <cell r="AD213">
            <v>68</v>
          </cell>
          <cell r="AE213">
            <v>1</v>
          </cell>
          <cell r="AF213">
            <v>0</v>
          </cell>
          <cell r="AG213">
            <v>67.564064379999991</v>
          </cell>
          <cell r="AI213">
            <v>1</v>
          </cell>
          <cell r="AJ213">
            <v>-1</v>
          </cell>
          <cell r="AK213">
            <v>0</v>
          </cell>
          <cell r="AL213">
            <v>1.2223339242880229</v>
          </cell>
          <cell r="AN213">
            <v>50</v>
          </cell>
          <cell r="AO213">
            <v>0</v>
          </cell>
          <cell r="AP213">
            <v>0</v>
          </cell>
          <cell r="AQ213">
            <v>50.096203869187008</v>
          </cell>
          <cell r="AS213">
            <v>25</v>
          </cell>
          <cell r="AT213">
            <v>1</v>
          </cell>
          <cell r="AU213">
            <v>0</v>
          </cell>
          <cell r="AV213">
            <v>24.656036869827563</v>
          </cell>
          <cell r="AX213">
            <v>-18</v>
          </cell>
          <cell r="AY213">
            <v>0</v>
          </cell>
          <cell r="AZ213">
            <v>0</v>
          </cell>
          <cell r="BA213">
            <v>-18.125623886628702</v>
          </cell>
          <cell r="BC213">
            <v>10</v>
          </cell>
          <cell r="BD213">
            <v>-1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9.9877435738668829</v>
          </cell>
          <cell r="BK213">
            <v>2570</v>
          </cell>
          <cell r="BL213">
            <v>0</v>
          </cell>
          <cell r="BM213">
            <v>0</v>
          </cell>
          <cell r="BN213">
            <v>2569.5982914762067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U213">
            <v>0</v>
          </cell>
          <cell r="BV213">
            <v>0</v>
          </cell>
          <cell r="BW213">
            <v>2570</v>
          </cell>
          <cell r="BY213">
            <v>2553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I213">
            <v>6</v>
          </cell>
          <cell r="CJ213">
            <v>-1</v>
          </cell>
          <cell r="CK213">
            <v>0</v>
          </cell>
          <cell r="CL213">
            <v>6.0525196088426014</v>
          </cell>
          <cell r="CN213">
            <v>-1</v>
          </cell>
          <cell r="CO213">
            <v>0</v>
          </cell>
          <cell r="CP213">
            <v>0</v>
          </cell>
          <cell r="CQ213">
            <v>-0.74723051312605004</v>
          </cell>
          <cell r="CS213">
            <v>-1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-0.74723051312605004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J213">
            <v>4</v>
          </cell>
          <cell r="DK213">
            <v>0</v>
          </cell>
          <cell r="DL213">
            <v>0</v>
          </cell>
          <cell r="DM213">
            <v>3.6001985399999974</v>
          </cell>
          <cell r="DO213">
            <v>13</v>
          </cell>
          <cell r="DP213">
            <v>0</v>
          </cell>
          <cell r="DQ213">
            <v>0</v>
          </cell>
          <cell r="DR213">
            <v>12.997838700296398</v>
          </cell>
          <cell r="DT213">
            <v>198</v>
          </cell>
          <cell r="DU213">
            <v>1</v>
          </cell>
          <cell r="DV213">
            <v>0</v>
          </cell>
          <cell r="DW213">
            <v>197.53549063257989</v>
          </cell>
          <cell r="DY213">
            <v>0</v>
          </cell>
          <cell r="DZ213">
            <v>0</v>
          </cell>
          <cell r="EA213">
            <v>0</v>
          </cell>
          <cell r="EB213">
            <v>-3.6817532639731698E-2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I213">
            <v>1</v>
          </cell>
          <cell r="EJ213">
            <v>0</v>
          </cell>
          <cell r="EK213">
            <v>0</v>
          </cell>
          <cell r="EL213">
            <v>0.92543455087149873</v>
          </cell>
          <cell r="EN213">
            <v>-3</v>
          </cell>
          <cell r="EO213">
            <v>0</v>
          </cell>
          <cell r="EP213">
            <v>0</v>
          </cell>
          <cell r="EQ213">
            <v>-3.1231421822059815</v>
          </cell>
        </row>
        <row r="214">
          <cell r="C214" t="str">
            <v>One-off_adjusted_depreciation_USD</v>
          </cell>
          <cell r="E214">
            <v>-469</v>
          </cell>
          <cell r="F214">
            <v>0</v>
          </cell>
          <cell r="G214">
            <v>0</v>
          </cell>
          <cell r="H214">
            <v>-468.75986173602803</v>
          </cell>
          <cell r="J214">
            <v>-311</v>
          </cell>
          <cell r="K214">
            <v>0</v>
          </cell>
          <cell r="L214">
            <v>0</v>
          </cell>
          <cell r="M214">
            <v>-311.41125461000001</v>
          </cell>
          <cell r="O214">
            <v>-77</v>
          </cell>
          <cell r="P214">
            <v>0</v>
          </cell>
          <cell r="Q214">
            <v>0</v>
          </cell>
          <cell r="R214">
            <v>-76.740395297609993</v>
          </cell>
          <cell r="T214">
            <v>-114</v>
          </cell>
          <cell r="U214">
            <v>0</v>
          </cell>
          <cell r="V214">
            <v>0</v>
          </cell>
          <cell r="W214">
            <v>-114.35503514113309</v>
          </cell>
          <cell r="Y214">
            <v>-35</v>
          </cell>
          <cell r="Z214">
            <v>-1</v>
          </cell>
          <cell r="AA214">
            <v>0</v>
          </cell>
          <cell r="AB214">
            <v>-34.498484057577798</v>
          </cell>
          <cell r="AD214">
            <v>-34</v>
          </cell>
          <cell r="AE214">
            <v>0</v>
          </cell>
          <cell r="AF214">
            <v>0</v>
          </cell>
          <cell r="AG214">
            <v>-33.708565159999999</v>
          </cell>
          <cell r="AI214">
            <v>-7</v>
          </cell>
          <cell r="AJ214">
            <v>0</v>
          </cell>
          <cell r="AK214">
            <v>0</v>
          </cell>
          <cell r="AL214">
            <v>-7.1636554066952893</v>
          </cell>
          <cell r="AN214">
            <v>-21</v>
          </cell>
          <cell r="AO214">
            <v>1</v>
          </cell>
          <cell r="AP214">
            <v>0</v>
          </cell>
          <cell r="AQ214">
            <v>-21.5838949072274</v>
          </cell>
          <cell r="AS214">
            <v>-16</v>
          </cell>
          <cell r="AT214">
            <v>0</v>
          </cell>
          <cell r="AU214">
            <v>0</v>
          </cell>
          <cell r="AV214">
            <v>-15.5082406166271</v>
          </cell>
          <cell r="AX214">
            <v>-1</v>
          </cell>
          <cell r="AY214">
            <v>0</v>
          </cell>
          <cell r="AZ214">
            <v>0</v>
          </cell>
          <cell r="BA214">
            <v>-0.99757306999999995</v>
          </cell>
          <cell r="BC214">
            <v>4</v>
          </cell>
          <cell r="BD214">
            <v>0</v>
          </cell>
          <cell r="BE214">
            <v>1</v>
          </cell>
          <cell r="BF214">
            <v>0</v>
          </cell>
          <cell r="BG214">
            <v>0</v>
          </cell>
          <cell r="BH214">
            <v>0</v>
          </cell>
          <cell r="BI214">
            <v>3.0851395767157301</v>
          </cell>
          <cell r="BK214">
            <v>-1081</v>
          </cell>
          <cell r="BL214">
            <v>0</v>
          </cell>
          <cell r="BM214">
            <v>0</v>
          </cell>
          <cell r="BN214">
            <v>-1081.6418204261861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W214">
            <v>-1081</v>
          </cell>
          <cell r="BY214">
            <v>-1068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-8.9999999999999993E-3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O214">
            <v>-6</v>
          </cell>
          <cell r="DP214">
            <v>0</v>
          </cell>
          <cell r="DQ214">
            <v>0</v>
          </cell>
          <cell r="DR214">
            <v>-6.0847411967556404</v>
          </cell>
          <cell r="DT214">
            <v>-97</v>
          </cell>
          <cell r="DU214">
            <v>0</v>
          </cell>
          <cell r="DV214">
            <v>0</v>
          </cell>
          <cell r="DW214">
            <v>-96.954599531500506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I214">
            <v>-2</v>
          </cell>
          <cell r="EJ214">
            <v>0</v>
          </cell>
          <cell r="EK214">
            <v>0</v>
          </cell>
          <cell r="EL214">
            <v>-1.72040727683309</v>
          </cell>
          <cell r="EN214">
            <v>-5</v>
          </cell>
          <cell r="EO214">
            <v>0</v>
          </cell>
          <cell r="EP214">
            <v>0</v>
          </cell>
          <cell r="EQ214">
            <v>-4.7688549704091701</v>
          </cell>
        </row>
        <row r="215">
          <cell r="C215" t="str">
            <v>One-off_adjusted_Joint_Ventures_USD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39</v>
          </cell>
          <cell r="P215">
            <v>0</v>
          </cell>
          <cell r="Q215">
            <v>0</v>
          </cell>
          <cell r="R215">
            <v>39.135124402746904</v>
          </cell>
          <cell r="T215">
            <v>13</v>
          </cell>
          <cell r="U215">
            <v>0</v>
          </cell>
          <cell r="V215">
            <v>0</v>
          </cell>
          <cell r="W215">
            <v>12.9635160142152</v>
          </cell>
          <cell r="Y215">
            <v>0</v>
          </cell>
          <cell r="Z215">
            <v>0</v>
          </cell>
          <cell r="AA215">
            <v>0</v>
          </cell>
          <cell r="AB215">
            <v>-0.39659985999999997</v>
          </cell>
          <cell r="AD215">
            <v>0</v>
          </cell>
          <cell r="AE215">
            <v>0</v>
          </cell>
          <cell r="AF215">
            <v>0</v>
          </cell>
          <cell r="AG215">
            <v>0.12892616716666599</v>
          </cell>
          <cell r="AI215">
            <v>1</v>
          </cell>
          <cell r="AJ215">
            <v>0</v>
          </cell>
          <cell r="AK215">
            <v>0</v>
          </cell>
          <cell r="AL215">
            <v>1.4874805144403001</v>
          </cell>
          <cell r="AN215">
            <v>5</v>
          </cell>
          <cell r="AO215">
            <v>0</v>
          </cell>
          <cell r="AP215">
            <v>0</v>
          </cell>
          <cell r="AQ215">
            <v>5.0857974056549295</v>
          </cell>
          <cell r="AS215">
            <v>3</v>
          </cell>
          <cell r="AT215">
            <v>0</v>
          </cell>
          <cell r="AU215">
            <v>0</v>
          </cell>
          <cell r="AV215">
            <v>2.97610301478894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K215">
            <v>61</v>
          </cell>
          <cell r="BL215">
            <v>0</v>
          </cell>
          <cell r="BM215">
            <v>0</v>
          </cell>
          <cell r="BN215">
            <v>61.380347659012898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61</v>
          </cell>
          <cell r="BY215">
            <v>58</v>
          </cell>
          <cell r="CB215">
            <v>0</v>
          </cell>
          <cell r="CC215">
            <v>0</v>
          </cell>
          <cell r="CI215">
            <v>0</v>
          </cell>
          <cell r="CJ215">
            <v>0</v>
          </cell>
          <cell r="CL215">
            <v>0</v>
          </cell>
          <cell r="CN215">
            <v>3</v>
          </cell>
          <cell r="CO215">
            <v>0</v>
          </cell>
          <cell r="CP215">
            <v>0</v>
          </cell>
          <cell r="CQ215">
            <v>2.97610301478894</v>
          </cell>
          <cell r="CS215">
            <v>3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2.97610301478894</v>
          </cell>
          <cell r="CZ215">
            <v>0</v>
          </cell>
          <cell r="DA215">
            <v>0</v>
          </cell>
          <cell r="DC215">
            <v>0</v>
          </cell>
          <cell r="DE215">
            <v>0</v>
          </cell>
          <cell r="DF215">
            <v>0</v>
          </cell>
          <cell r="DH215">
            <v>0</v>
          </cell>
          <cell r="DJ215">
            <v>0</v>
          </cell>
          <cell r="DK215">
            <v>0</v>
          </cell>
          <cell r="DM215">
            <v>0</v>
          </cell>
          <cell r="DO215">
            <v>0</v>
          </cell>
          <cell r="DP215">
            <v>0</v>
          </cell>
          <cell r="DR215">
            <v>0</v>
          </cell>
          <cell r="DT215">
            <v>6</v>
          </cell>
          <cell r="DU215">
            <v>0</v>
          </cell>
          <cell r="DW215">
            <v>6.30560422726189</v>
          </cell>
          <cell r="DY215">
            <v>0</v>
          </cell>
          <cell r="DZ215">
            <v>0</v>
          </cell>
          <cell r="EB215">
            <v>0</v>
          </cell>
          <cell r="ED215">
            <v>0</v>
          </cell>
          <cell r="EE215">
            <v>0</v>
          </cell>
          <cell r="EG215">
            <v>0</v>
          </cell>
          <cell r="EI215">
            <v>0</v>
          </cell>
          <cell r="EJ215">
            <v>0</v>
          </cell>
          <cell r="EL215">
            <v>0</v>
          </cell>
          <cell r="EN215">
            <v>0</v>
          </cell>
          <cell r="EO215">
            <v>0</v>
          </cell>
          <cell r="EQ215">
            <v>0</v>
          </cell>
        </row>
        <row r="216">
          <cell r="C216" t="str">
            <v>One-off_adjusted_associated_companies_USD</v>
          </cell>
          <cell r="E216">
            <v>-1</v>
          </cell>
          <cell r="F216">
            <v>0</v>
          </cell>
          <cell r="G216">
            <v>0</v>
          </cell>
          <cell r="H216">
            <v>-1.0863256184390999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20</v>
          </cell>
          <cell r="P216">
            <v>0</v>
          </cell>
          <cell r="Q216">
            <v>0</v>
          </cell>
          <cell r="R216">
            <v>20.097122196395301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1.6986815999999998E-3</v>
          </cell>
          <cell r="AI216">
            <v>0</v>
          </cell>
          <cell r="AJ216">
            <v>0</v>
          </cell>
          <cell r="AK216">
            <v>0</v>
          </cell>
          <cell r="AL216">
            <v>-2.8410000000000001E-5</v>
          </cell>
          <cell r="AN216">
            <v>0</v>
          </cell>
          <cell r="AO216">
            <v>0</v>
          </cell>
          <cell r="AP216">
            <v>0</v>
          </cell>
          <cell r="AQ216">
            <v>3.3400000000000001E-3</v>
          </cell>
          <cell r="AS216">
            <v>-1</v>
          </cell>
          <cell r="AT216">
            <v>0</v>
          </cell>
          <cell r="AU216">
            <v>0</v>
          </cell>
          <cell r="AV216">
            <v>-0.719227649408819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18</v>
          </cell>
          <cell r="BL216">
            <v>0</v>
          </cell>
          <cell r="BM216">
            <v>0</v>
          </cell>
          <cell r="BN216">
            <v>18.296579200147402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W216">
            <v>18</v>
          </cell>
          <cell r="BY216">
            <v>19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J216">
            <v>-1</v>
          </cell>
          <cell r="DK216">
            <v>0</v>
          </cell>
          <cell r="DL216">
            <v>0</v>
          </cell>
          <cell r="DM216">
            <v>-0.719227649408819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5.0102716000000004E-3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</row>
        <row r="217">
          <cell r="C217" t="str">
            <v>One-off_adjusted_EBIT_USD</v>
          </cell>
          <cell r="E217">
            <v>732</v>
          </cell>
          <cell r="F217">
            <v>-1</v>
          </cell>
          <cell r="G217">
            <v>0</v>
          </cell>
          <cell r="H217">
            <v>732.54890536285382</v>
          </cell>
          <cell r="J217">
            <v>279</v>
          </cell>
          <cell r="K217">
            <v>0</v>
          </cell>
          <cell r="L217">
            <v>0</v>
          </cell>
          <cell r="M217">
            <v>278.33084433847</v>
          </cell>
          <cell r="O217">
            <v>202</v>
          </cell>
          <cell r="P217">
            <v>1</v>
          </cell>
          <cell r="Q217">
            <v>0</v>
          </cell>
          <cell r="R217">
            <v>202.54276124975982</v>
          </cell>
          <cell r="T217">
            <v>242</v>
          </cell>
          <cell r="U217">
            <v>0</v>
          </cell>
          <cell r="V217">
            <v>0</v>
          </cell>
          <cell r="W217">
            <v>241.96502354557913</v>
          </cell>
          <cell r="Y217">
            <v>44</v>
          </cell>
          <cell r="Z217">
            <v>-1</v>
          </cell>
          <cell r="AA217">
            <v>0</v>
          </cell>
          <cell r="AB217">
            <v>43.757804541519199</v>
          </cell>
          <cell r="AD217">
            <v>34</v>
          </cell>
          <cell r="AE217">
            <v>1</v>
          </cell>
          <cell r="AF217">
            <v>0</v>
          </cell>
          <cell r="AG217">
            <v>33.986124068766657</v>
          </cell>
          <cell r="AI217">
            <v>-5</v>
          </cell>
          <cell r="AJ217">
            <v>-1</v>
          </cell>
          <cell r="AK217">
            <v>0</v>
          </cell>
          <cell r="AL217">
            <v>-4.4538693779669662</v>
          </cell>
          <cell r="AN217">
            <v>34</v>
          </cell>
          <cell r="AO217">
            <v>1</v>
          </cell>
          <cell r="AP217">
            <v>0</v>
          </cell>
          <cell r="AQ217">
            <v>33.601446367614535</v>
          </cell>
          <cell r="AS217">
            <v>11</v>
          </cell>
          <cell r="AT217">
            <v>1</v>
          </cell>
          <cell r="AU217">
            <v>0</v>
          </cell>
          <cell r="AV217">
            <v>11.404671618580585</v>
          </cell>
          <cell r="AX217">
            <v>-19</v>
          </cell>
          <cell r="AY217">
            <v>0</v>
          </cell>
          <cell r="AZ217">
            <v>0</v>
          </cell>
          <cell r="BA217">
            <v>-19.123196956628703</v>
          </cell>
          <cell r="BC217">
            <v>14</v>
          </cell>
          <cell r="BD217">
            <v>-1</v>
          </cell>
          <cell r="BE217">
            <v>1</v>
          </cell>
          <cell r="BF217">
            <v>0</v>
          </cell>
          <cell r="BG217">
            <v>0</v>
          </cell>
          <cell r="BH217">
            <v>0</v>
          </cell>
          <cell r="BI217">
            <v>13.072883150582612</v>
          </cell>
          <cell r="BK217">
            <v>1568</v>
          </cell>
          <cell r="BL217">
            <v>0</v>
          </cell>
          <cell r="BM217">
            <v>0</v>
          </cell>
          <cell r="BN217">
            <v>1567.6333979091808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U217">
            <v>0</v>
          </cell>
          <cell r="BV217">
            <v>0</v>
          </cell>
          <cell r="BW217">
            <v>1568</v>
          </cell>
          <cell r="BY217">
            <v>1562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I217">
            <v>6</v>
          </cell>
          <cell r="CJ217">
            <v>-1</v>
          </cell>
          <cell r="CK217">
            <v>0</v>
          </cell>
          <cell r="CL217">
            <v>6.0435196088426011</v>
          </cell>
          <cell r="CN217">
            <v>2</v>
          </cell>
          <cell r="CO217">
            <v>0</v>
          </cell>
          <cell r="CP217">
            <v>0</v>
          </cell>
          <cell r="CQ217">
            <v>2.2288725016628899</v>
          </cell>
          <cell r="CS217">
            <v>2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2.2288725016628899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3</v>
          </cell>
          <cell r="DK217">
            <v>0</v>
          </cell>
          <cell r="DL217">
            <v>0</v>
          </cell>
          <cell r="DM217">
            <v>2.8809708905911782</v>
          </cell>
          <cell r="DO217">
            <v>7</v>
          </cell>
          <cell r="DP217">
            <v>0</v>
          </cell>
          <cell r="DQ217">
            <v>0</v>
          </cell>
          <cell r="DR217">
            <v>6.913097503540758</v>
          </cell>
          <cell r="DT217">
            <v>107</v>
          </cell>
          <cell r="DU217">
            <v>1</v>
          </cell>
          <cell r="DV217">
            <v>0</v>
          </cell>
          <cell r="DW217">
            <v>106.89150559994128</v>
          </cell>
          <cell r="DY217">
            <v>0</v>
          </cell>
          <cell r="DZ217">
            <v>0</v>
          </cell>
          <cell r="EA217">
            <v>0</v>
          </cell>
          <cell r="EB217">
            <v>-3.6817532639731698E-2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-1</v>
          </cell>
          <cell r="EJ217">
            <v>0</v>
          </cell>
          <cell r="EK217">
            <v>0</v>
          </cell>
          <cell r="EL217">
            <v>-0.7949727259615913</v>
          </cell>
          <cell r="EN217">
            <v>-8</v>
          </cell>
          <cell r="EO217">
            <v>0</v>
          </cell>
          <cell r="EP217">
            <v>0</v>
          </cell>
          <cell r="EQ217">
            <v>-7.8919971526151516</v>
          </cell>
        </row>
        <row r="218">
          <cell r="C218" t="str">
            <v>One-off_adjusted_financial_items_USD</v>
          </cell>
          <cell r="E218">
            <v>-72</v>
          </cell>
          <cell r="F218">
            <v>0</v>
          </cell>
          <cell r="G218">
            <v>0</v>
          </cell>
          <cell r="H218">
            <v>-72.285762579239105</v>
          </cell>
          <cell r="J218">
            <v>6</v>
          </cell>
          <cell r="K218">
            <v>0</v>
          </cell>
          <cell r="L218">
            <v>0</v>
          </cell>
          <cell r="M218">
            <v>6.1284890899999995</v>
          </cell>
          <cell r="O218">
            <v>-20</v>
          </cell>
          <cell r="P218">
            <v>0</v>
          </cell>
          <cell r="Q218">
            <v>0</v>
          </cell>
          <cell r="R218">
            <v>-20.207043185029701</v>
          </cell>
          <cell r="T218">
            <v>-12</v>
          </cell>
          <cell r="U218">
            <v>0</v>
          </cell>
          <cell r="V218">
            <v>0</v>
          </cell>
          <cell r="W218">
            <v>-12.054926616489301</v>
          </cell>
          <cell r="Y218">
            <v>-25</v>
          </cell>
          <cell r="Z218">
            <v>0</v>
          </cell>
          <cell r="AA218">
            <v>0</v>
          </cell>
          <cell r="AB218">
            <v>-25.053560699584903</v>
          </cell>
          <cell r="AD218">
            <v>4</v>
          </cell>
          <cell r="AE218">
            <v>0</v>
          </cell>
          <cell r="AF218">
            <v>0</v>
          </cell>
          <cell r="AG218">
            <v>3.6287590099999996</v>
          </cell>
          <cell r="AI218">
            <v>-3</v>
          </cell>
          <cell r="AJ218">
            <v>0</v>
          </cell>
          <cell r="AK218">
            <v>0</v>
          </cell>
          <cell r="AL218">
            <v>-2.9517787852517601</v>
          </cell>
          <cell r="AN218">
            <v>1</v>
          </cell>
          <cell r="AO218">
            <v>0</v>
          </cell>
          <cell r="AP218">
            <v>0</v>
          </cell>
          <cell r="AQ218">
            <v>0.93646399722209195</v>
          </cell>
          <cell r="AS218">
            <v>-32</v>
          </cell>
          <cell r="AT218">
            <v>0</v>
          </cell>
          <cell r="AU218">
            <v>0</v>
          </cell>
          <cell r="AV218">
            <v>-32.327983661177697</v>
          </cell>
          <cell r="AX218">
            <v>80</v>
          </cell>
          <cell r="AY218">
            <v>-1</v>
          </cell>
          <cell r="AZ218">
            <v>0</v>
          </cell>
          <cell r="BA218">
            <v>80.6375414340595</v>
          </cell>
          <cell r="BC218">
            <v>2</v>
          </cell>
          <cell r="BD218">
            <v>0</v>
          </cell>
          <cell r="BE218">
            <v>-1</v>
          </cell>
          <cell r="BF218">
            <v>0</v>
          </cell>
          <cell r="BG218">
            <v>0</v>
          </cell>
          <cell r="BH218">
            <v>0</v>
          </cell>
          <cell r="BI218">
            <v>2.5580000000003902</v>
          </cell>
          <cell r="BK218">
            <v>-71</v>
          </cell>
          <cell r="BL218">
            <v>0</v>
          </cell>
          <cell r="BM218">
            <v>0</v>
          </cell>
          <cell r="BN218">
            <v>-70.991801995490292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W218">
            <v>-71</v>
          </cell>
          <cell r="BY218">
            <v>-121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I218">
            <v>1</v>
          </cell>
          <cell r="CJ218">
            <v>0</v>
          </cell>
          <cell r="CK218">
            <v>0</v>
          </cell>
          <cell r="CL218">
            <v>1.2367515277774399</v>
          </cell>
          <cell r="CN218">
            <v>1</v>
          </cell>
          <cell r="CO218">
            <v>0</v>
          </cell>
          <cell r="CP218">
            <v>0</v>
          </cell>
          <cell r="CQ218">
            <v>0.68955202696002804</v>
          </cell>
          <cell r="CS218">
            <v>1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0.68955202696002804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-1</v>
          </cell>
          <cell r="DK218">
            <v>0</v>
          </cell>
          <cell r="DL218">
            <v>0</v>
          </cell>
          <cell r="DM218">
            <v>-0.82223871999999998</v>
          </cell>
          <cell r="DO218">
            <v>-1</v>
          </cell>
          <cell r="DP218">
            <v>-1</v>
          </cell>
          <cell r="DQ218">
            <v>0</v>
          </cell>
          <cell r="DR218">
            <v>-0.35899662671219901</v>
          </cell>
          <cell r="DT218">
            <v>-24</v>
          </cell>
          <cell r="DU218">
            <v>-1</v>
          </cell>
          <cell r="DV218">
            <v>0</v>
          </cell>
          <cell r="DW218">
            <v>-23.440116477614602</v>
          </cell>
          <cell r="DY218">
            <v>0</v>
          </cell>
          <cell r="DZ218">
            <v>0</v>
          </cell>
          <cell r="EA218">
            <v>0</v>
          </cell>
          <cell r="EB218">
            <v>8.4846988799381587E-2</v>
          </cell>
          <cell r="ED218">
            <v>-34</v>
          </cell>
          <cell r="EE218">
            <v>0</v>
          </cell>
          <cell r="EF218">
            <v>0</v>
          </cell>
          <cell r="EG218">
            <v>-33.570090049999997</v>
          </cell>
          <cell r="EI218">
            <v>1</v>
          </cell>
          <cell r="EJ218">
            <v>0</v>
          </cell>
          <cell r="EK218">
            <v>0</v>
          </cell>
          <cell r="EL218">
            <v>0.95594320937239396</v>
          </cell>
          <cell r="EN218">
            <v>1</v>
          </cell>
          <cell r="EO218">
            <v>0</v>
          </cell>
          <cell r="EP218">
            <v>0</v>
          </cell>
          <cell r="EQ218">
            <v>0.98902404376652897</v>
          </cell>
        </row>
        <row r="219">
          <cell r="C219" t="str">
            <v>One-off_adjusted_EBT_USD</v>
          </cell>
          <cell r="E219">
            <v>660</v>
          </cell>
          <cell r="F219">
            <v>-1</v>
          </cell>
          <cell r="G219">
            <v>0</v>
          </cell>
          <cell r="H219">
            <v>660.26314278361474</v>
          </cell>
          <cell r="J219">
            <v>285</v>
          </cell>
          <cell r="K219">
            <v>0</v>
          </cell>
          <cell r="L219">
            <v>0</v>
          </cell>
          <cell r="M219">
            <v>284.45933342847002</v>
          </cell>
          <cell r="O219">
            <v>182</v>
          </cell>
          <cell r="P219">
            <v>1</v>
          </cell>
          <cell r="Q219">
            <v>0</v>
          </cell>
          <cell r="R219">
            <v>182.33571806473012</v>
          </cell>
          <cell r="T219">
            <v>230</v>
          </cell>
          <cell r="U219">
            <v>0</v>
          </cell>
          <cell r="V219">
            <v>0</v>
          </cell>
          <cell r="W219">
            <v>229.91009692908983</v>
          </cell>
          <cell r="Y219">
            <v>19</v>
          </cell>
          <cell r="Z219">
            <v>-1</v>
          </cell>
          <cell r="AA219">
            <v>0</v>
          </cell>
          <cell r="AB219">
            <v>18.704243841934296</v>
          </cell>
          <cell r="AD219">
            <v>38</v>
          </cell>
          <cell r="AE219">
            <v>1</v>
          </cell>
          <cell r="AF219">
            <v>0</v>
          </cell>
          <cell r="AG219">
            <v>37.614883078766653</v>
          </cell>
          <cell r="AI219">
            <v>-8</v>
          </cell>
          <cell r="AJ219">
            <v>-1</v>
          </cell>
          <cell r="AK219">
            <v>0</v>
          </cell>
          <cell r="AL219">
            <v>-7.4056481632187268</v>
          </cell>
          <cell r="AN219">
            <v>35</v>
          </cell>
          <cell r="AO219">
            <v>1</v>
          </cell>
          <cell r="AP219">
            <v>0</v>
          </cell>
          <cell r="AQ219">
            <v>34.537910364836627</v>
          </cell>
          <cell r="AS219">
            <v>-21</v>
          </cell>
          <cell r="AT219">
            <v>1</v>
          </cell>
          <cell r="AU219">
            <v>0</v>
          </cell>
          <cell r="AV219">
            <v>-20.923312042597111</v>
          </cell>
          <cell r="AX219">
            <v>61</v>
          </cell>
          <cell r="AY219">
            <v>-1</v>
          </cell>
          <cell r="AZ219">
            <v>0</v>
          </cell>
          <cell r="BA219">
            <v>61.514344477430797</v>
          </cell>
          <cell r="BC219">
            <v>16</v>
          </cell>
          <cell r="BD219">
            <v>-1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15.630883150583003</v>
          </cell>
          <cell r="BK219">
            <v>1497</v>
          </cell>
          <cell r="BL219">
            <v>0</v>
          </cell>
          <cell r="BM219">
            <v>0</v>
          </cell>
          <cell r="BN219">
            <v>1496.6415959136905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U219">
            <v>0</v>
          </cell>
          <cell r="BV219">
            <v>0</v>
          </cell>
          <cell r="BW219">
            <v>1497</v>
          </cell>
          <cell r="BY219">
            <v>1441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I219">
            <v>7</v>
          </cell>
          <cell r="CJ219">
            <v>-1</v>
          </cell>
          <cell r="CK219">
            <v>0</v>
          </cell>
          <cell r="CL219">
            <v>7.2802711366200406</v>
          </cell>
          <cell r="CN219">
            <v>3</v>
          </cell>
          <cell r="CO219">
            <v>0</v>
          </cell>
          <cell r="CP219">
            <v>0</v>
          </cell>
          <cell r="CQ219">
            <v>2.9184245286229178</v>
          </cell>
          <cell r="CS219">
            <v>3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2.9184245286229178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J219">
            <v>2</v>
          </cell>
          <cell r="DK219">
            <v>0</v>
          </cell>
          <cell r="DL219">
            <v>0</v>
          </cell>
          <cell r="DM219">
            <v>2.0587321705911781</v>
          </cell>
          <cell r="DO219">
            <v>6</v>
          </cell>
          <cell r="DP219">
            <v>-1</v>
          </cell>
          <cell r="DQ219">
            <v>0</v>
          </cell>
          <cell r="DR219">
            <v>6.5541008768285591</v>
          </cell>
          <cell r="DT219">
            <v>83</v>
          </cell>
          <cell r="DU219">
            <v>0</v>
          </cell>
          <cell r="DV219">
            <v>0</v>
          </cell>
          <cell r="DW219">
            <v>83.451389122326674</v>
          </cell>
          <cell r="DY219">
            <v>0</v>
          </cell>
          <cell r="DZ219">
            <v>0</v>
          </cell>
          <cell r="EA219">
            <v>0</v>
          </cell>
          <cell r="EB219">
            <v>4.8029456159649889E-2</v>
          </cell>
          <cell r="ED219">
            <v>-34</v>
          </cell>
          <cell r="EE219">
            <v>0</v>
          </cell>
          <cell r="EF219">
            <v>0</v>
          </cell>
          <cell r="EG219">
            <v>-33.570090049999997</v>
          </cell>
          <cell r="EI219">
            <v>0</v>
          </cell>
          <cell r="EJ219">
            <v>0</v>
          </cell>
          <cell r="EK219">
            <v>0</v>
          </cell>
          <cell r="EL219">
            <v>0.16097048341080267</v>
          </cell>
          <cell r="EN219">
            <v>-7</v>
          </cell>
          <cell r="EO219">
            <v>0</v>
          </cell>
          <cell r="EP219">
            <v>0</v>
          </cell>
          <cell r="EQ219">
            <v>-6.9029731088486228</v>
          </cell>
        </row>
        <row r="220">
          <cell r="C220" t="str">
            <v>One-off_adjusted_tax_USD</v>
          </cell>
          <cell r="E220">
            <v>-21</v>
          </cell>
          <cell r="F220">
            <v>0</v>
          </cell>
          <cell r="G220">
            <v>0</v>
          </cell>
          <cell r="H220">
            <v>-20.866121016789599</v>
          </cell>
          <cell r="J220">
            <v>-81</v>
          </cell>
          <cell r="K220">
            <v>0</v>
          </cell>
          <cell r="L220">
            <v>0</v>
          </cell>
          <cell r="M220">
            <v>-80.973545810000289</v>
          </cell>
          <cell r="O220">
            <v>-26</v>
          </cell>
          <cell r="P220">
            <v>0</v>
          </cell>
          <cell r="Q220">
            <v>0</v>
          </cell>
          <cell r="R220">
            <v>-25.905326706532861</v>
          </cell>
          <cell r="T220">
            <v>-47</v>
          </cell>
          <cell r="U220">
            <v>0</v>
          </cell>
          <cell r="V220">
            <v>0</v>
          </cell>
          <cell r="W220">
            <v>-47.424141079222906</v>
          </cell>
          <cell r="Y220">
            <v>0</v>
          </cell>
          <cell r="Z220">
            <v>0</v>
          </cell>
          <cell r="AA220">
            <v>0</v>
          </cell>
          <cell r="AB220">
            <v>0.1447160915443145</v>
          </cell>
          <cell r="AD220">
            <v>-4</v>
          </cell>
          <cell r="AE220">
            <v>0</v>
          </cell>
          <cell r="AF220">
            <v>0</v>
          </cell>
          <cell r="AG220">
            <v>-3.7037498199999996</v>
          </cell>
          <cell r="AI220">
            <v>-5</v>
          </cell>
          <cell r="AJ220">
            <v>0</v>
          </cell>
          <cell r="AK220">
            <v>0</v>
          </cell>
          <cell r="AL220">
            <v>-4.9336650814695897</v>
          </cell>
          <cell r="AN220">
            <v>-7</v>
          </cell>
          <cell r="AO220">
            <v>-1</v>
          </cell>
          <cell r="AP220">
            <v>0</v>
          </cell>
          <cell r="AQ220">
            <v>-6.1623816737359514</v>
          </cell>
          <cell r="AS220">
            <v>-1</v>
          </cell>
          <cell r="AT220">
            <v>0</v>
          </cell>
          <cell r="AU220">
            <v>0</v>
          </cell>
          <cell r="AV220">
            <v>-1.3556678626348799</v>
          </cell>
          <cell r="AX220">
            <v>14</v>
          </cell>
          <cell r="AY220">
            <v>0</v>
          </cell>
          <cell r="AZ220">
            <v>0</v>
          </cell>
          <cell r="BA220">
            <v>13.882653764080199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-0.16135061692807098</v>
          </cell>
          <cell r="BK220">
            <v>-178</v>
          </cell>
          <cell r="BL220">
            <v>0</v>
          </cell>
          <cell r="BM220">
            <v>0</v>
          </cell>
          <cell r="BN220">
            <v>-177.45857981168967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W220">
            <v>-178</v>
          </cell>
          <cell r="BY220">
            <v>-191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I220">
            <v>-1</v>
          </cell>
          <cell r="CJ220">
            <v>1</v>
          </cell>
          <cell r="CK220">
            <v>0</v>
          </cell>
          <cell r="CL220">
            <v>-1.68977597203538</v>
          </cell>
          <cell r="CN220">
            <v>0</v>
          </cell>
          <cell r="CO220">
            <v>0</v>
          </cell>
          <cell r="CP220">
            <v>0</v>
          </cell>
          <cell r="CQ220">
            <v>0.43956807576613699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0.43956807576613699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-7.4607010000000001E-3</v>
          </cell>
          <cell r="DO220">
            <v>1</v>
          </cell>
          <cell r="DP220">
            <v>1</v>
          </cell>
          <cell r="DQ220">
            <v>0</v>
          </cell>
          <cell r="DR220">
            <v>0.11802988855642001</v>
          </cell>
          <cell r="DT220">
            <v>-14</v>
          </cell>
          <cell r="DU220">
            <v>1</v>
          </cell>
          <cell r="DV220">
            <v>0</v>
          </cell>
          <cell r="DW220">
            <v>-14.655080483661232</v>
          </cell>
          <cell r="DY220">
            <v>0</v>
          </cell>
          <cell r="DZ220">
            <v>0</v>
          </cell>
          <cell r="EA220">
            <v>0</v>
          </cell>
          <cell r="EB220">
            <v>-1.1363435999917199E-2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-0.40216131086504403</v>
          </cell>
          <cell r="EN220">
            <v>1</v>
          </cell>
          <cell r="EO220">
            <v>0</v>
          </cell>
          <cell r="EP220">
            <v>0</v>
          </cell>
          <cell r="EQ220">
            <v>0.60025207489752497</v>
          </cell>
        </row>
        <row r="221">
          <cell r="C221" t="str">
            <v>One-off_adjusted_profit_continuing_USD</v>
          </cell>
          <cell r="E221">
            <v>639</v>
          </cell>
          <cell r="F221">
            <v>-1</v>
          </cell>
          <cell r="G221">
            <v>0</v>
          </cell>
          <cell r="H221">
            <v>639.39702176682511</v>
          </cell>
          <cell r="J221">
            <v>204</v>
          </cell>
          <cell r="K221">
            <v>0</v>
          </cell>
          <cell r="L221">
            <v>0</v>
          </cell>
          <cell r="M221">
            <v>203.48578761846971</v>
          </cell>
          <cell r="O221">
            <v>156</v>
          </cell>
          <cell r="P221">
            <v>1</v>
          </cell>
          <cell r="Q221">
            <v>0</v>
          </cell>
          <cell r="R221">
            <v>156.43039135819726</v>
          </cell>
          <cell r="T221">
            <v>183</v>
          </cell>
          <cell r="U221">
            <v>0</v>
          </cell>
          <cell r="V221">
            <v>0</v>
          </cell>
          <cell r="W221">
            <v>182.48595584986691</v>
          </cell>
          <cell r="Y221">
            <v>19</v>
          </cell>
          <cell r="Z221">
            <v>-1</v>
          </cell>
          <cell r="AA221">
            <v>0</v>
          </cell>
          <cell r="AB221">
            <v>18.848959933478611</v>
          </cell>
          <cell r="AD221">
            <v>34</v>
          </cell>
          <cell r="AE221">
            <v>1</v>
          </cell>
          <cell r="AF221">
            <v>0</v>
          </cell>
          <cell r="AG221">
            <v>33.911133258766654</v>
          </cell>
          <cell r="AI221">
            <v>-13</v>
          </cell>
          <cell r="AJ221">
            <v>-1</v>
          </cell>
          <cell r="AK221">
            <v>0</v>
          </cell>
          <cell r="AL221">
            <v>-12.339313244688316</v>
          </cell>
          <cell r="AN221">
            <v>28</v>
          </cell>
          <cell r="AO221">
            <v>0</v>
          </cell>
          <cell r="AP221">
            <v>0</v>
          </cell>
          <cell r="AQ221">
            <v>28.375528691100676</v>
          </cell>
          <cell r="AS221">
            <v>-22</v>
          </cell>
          <cell r="AT221">
            <v>1</v>
          </cell>
          <cell r="AU221">
            <v>0</v>
          </cell>
          <cell r="AV221">
            <v>-22.278979905231992</v>
          </cell>
          <cell r="AX221">
            <v>75</v>
          </cell>
          <cell r="AY221">
            <v>-1</v>
          </cell>
          <cell r="AZ221">
            <v>0</v>
          </cell>
          <cell r="BA221">
            <v>75.396998241511</v>
          </cell>
          <cell r="BC221">
            <v>16</v>
          </cell>
          <cell r="BD221">
            <v>-1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15.469532533654931</v>
          </cell>
          <cell r="BK221">
            <v>1319</v>
          </cell>
          <cell r="BL221">
            <v>0</v>
          </cell>
          <cell r="BM221">
            <v>0</v>
          </cell>
          <cell r="BN221">
            <v>1319.1830161020007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U221">
            <v>0</v>
          </cell>
          <cell r="BV221">
            <v>0</v>
          </cell>
          <cell r="BW221">
            <v>1319</v>
          </cell>
          <cell r="BY221">
            <v>1250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I221">
            <v>6</v>
          </cell>
          <cell r="CJ221">
            <v>0</v>
          </cell>
          <cell r="CK221">
            <v>0</v>
          </cell>
          <cell r="CL221">
            <v>5.5904951645846603</v>
          </cell>
          <cell r="CN221">
            <v>3</v>
          </cell>
          <cell r="CO221">
            <v>0</v>
          </cell>
          <cell r="CP221">
            <v>0</v>
          </cell>
          <cell r="CQ221">
            <v>3.3579926043890547</v>
          </cell>
          <cell r="CS221">
            <v>3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3.3579926043890547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J221">
            <v>2</v>
          </cell>
          <cell r="DK221">
            <v>0</v>
          </cell>
          <cell r="DL221">
            <v>0</v>
          </cell>
          <cell r="DM221">
            <v>2.0512714695911782</v>
          </cell>
          <cell r="DO221">
            <v>7</v>
          </cell>
          <cell r="DP221">
            <v>0</v>
          </cell>
          <cell r="DQ221">
            <v>0</v>
          </cell>
          <cell r="DR221">
            <v>6.6721307653849795</v>
          </cell>
          <cell r="DT221">
            <v>69</v>
          </cell>
          <cell r="DU221">
            <v>1</v>
          </cell>
          <cell r="DV221">
            <v>0</v>
          </cell>
          <cell r="DW221">
            <v>68.796308638665437</v>
          </cell>
          <cell r="DY221">
            <v>0</v>
          </cell>
          <cell r="DZ221">
            <v>0</v>
          </cell>
          <cell r="EA221">
            <v>0</v>
          </cell>
          <cell r="EB221">
            <v>3.6666020159732693E-2</v>
          </cell>
          <cell r="ED221">
            <v>-34</v>
          </cell>
          <cell r="EE221">
            <v>0</v>
          </cell>
          <cell r="EF221">
            <v>0</v>
          </cell>
          <cell r="EG221">
            <v>-33.570090049999997</v>
          </cell>
          <cell r="EI221">
            <v>0</v>
          </cell>
          <cell r="EJ221">
            <v>0</v>
          </cell>
          <cell r="EK221">
            <v>0</v>
          </cell>
          <cell r="EL221">
            <v>-0.24119082745424136</v>
          </cell>
          <cell r="EN221">
            <v>-6</v>
          </cell>
          <cell r="EO221">
            <v>0</v>
          </cell>
          <cell r="EP221">
            <v>0</v>
          </cell>
          <cell r="EQ221">
            <v>-6.302721033951098</v>
          </cell>
        </row>
        <row r="222">
          <cell r="C222" t="str">
            <v>One-off_adjusted_profit_discontinued_USD</v>
          </cell>
          <cell r="BV222">
            <v>0</v>
          </cell>
          <cell r="BW222">
            <v>0</v>
          </cell>
          <cell r="CC222">
            <v>0</v>
          </cell>
          <cell r="CD222">
            <v>0</v>
          </cell>
          <cell r="CE222">
            <v>0</v>
          </cell>
        </row>
        <row r="223">
          <cell r="C223" t="str">
            <v>One-off_adjusted_profit_USD</v>
          </cell>
          <cell r="E223">
            <v>639</v>
          </cell>
          <cell r="F223">
            <v>-1</v>
          </cell>
          <cell r="G223">
            <v>0</v>
          </cell>
          <cell r="H223">
            <v>639.39702176682511</v>
          </cell>
          <cell r="J223">
            <v>204</v>
          </cell>
          <cell r="K223">
            <v>0</v>
          </cell>
          <cell r="L223">
            <v>0</v>
          </cell>
          <cell r="M223">
            <v>203.48578761846971</v>
          </cell>
          <cell r="O223">
            <v>156</v>
          </cell>
          <cell r="P223">
            <v>1</v>
          </cell>
          <cell r="Q223">
            <v>0</v>
          </cell>
          <cell r="R223">
            <v>156.43039135819726</v>
          </cell>
          <cell r="T223">
            <v>183</v>
          </cell>
          <cell r="U223">
            <v>0</v>
          </cell>
          <cell r="V223">
            <v>0</v>
          </cell>
          <cell r="W223">
            <v>182.48595584986691</v>
          </cell>
          <cell r="Y223">
            <v>19</v>
          </cell>
          <cell r="Z223">
            <v>-1</v>
          </cell>
          <cell r="AA223">
            <v>0</v>
          </cell>
          <cell r="AB223">
            <v>18.848959933478611</v>
          </cell>
          <cell r="AD223">
            <v>34</v>
          </cell>
          <cell r="AE223">
            <v>1</v>
          </cell>
          <cell r="AF223">
            <v>0</v>
          </cell>
          <cell r="AG223">
            <v>33.911133258766654</v>
          </cell>
          <cell r="AI223">
            <v>-13</v>
          </cell>
          <cell r="AJ223">
            <v>-1</v>
          </cell>
          <cell r="AK223">
            <v>0</v>
          </cell>
          <cell r="AL223">
            <v>-12.339313244688316</v>
          </cell>
          <cell r="AN223">
            <v>28</v>
          </cell>
          <cell r="AO223">
            <v>0</v>
          </cell>
          <cell r="AP223">
            <v>0</v>
          </cell>
          <cell r="AQ223">
            <v>28.375528691100676</v>
          </cell>
          <cell r="AS223">
            <v>-22</v>
          </cell>
          <cell r="AT223">
            <v>1</v>
          </cell>
          <cell r="AU223">
            <v>0</v>
          </cell>
          <cell r="AV223">
            <v>-22.278979905231992</v>
          </cell>
          <cell r="AX223">
            <v>75</v>
          </cell>
          <cell r="AY223">
            <v>-1</v>
          </cell>
          <cell r="AZ223">
            <v>0</v>
          </cell>
          <cell r="BA223">
            <v>75.396998241511</v>
          </cell>
          <cell r="BC223">
            <v>16</v>
          </cell>
          <cell r="BD223">
            <v>-1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15.469532533654931</v>
          </cell>
          <cell r="BK223">
            <v>1319</v>
          </cell>
          <cell r="BL223">
            <v>0</v>
          </cell>
          <cell r="BM223">
            <v>0</v>
          </cell>
          <cell r="BN223">
            <v>1319.1830161020007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U223">
            <v>0</v>
          </cell>
          <cell r="BV223">
            <v>0</v>
          </cell>
          <cell r="BW223">
            <v>1319</v>
          </cell>
          <cell r="BY223">
            <v>1250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I223">
            <v>6</v>
          </cell>
          <cell r="CJ223">
            <v>0</v>
          </cell>
          <cell r="CK223">
            <v>0</v>
          </cell>
          <cell r="CL223">
            <v>5.5904951645846603</v>
          </cell>
          <cell r="CN223">
            <v>3</v>
          </cell>
          <cell r="CO223">
            <v>0</v>
          </cell>
          <cell r="CP223">
            <v>0</v>
          </cell>
          <cell r="CQ223">
            <v>3.3579926043890547</v>
          </cell>
          <cell r="CS223">
            <v>3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3.3579926043890547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J223">
            <v>2</v>
          </cell>
          <cell r="DK223">
            <v>0</v>
          </cell>
          <cell r="DL223">
            <v>0</v>
          </cell>
          <cell r="DM223">
            <v>2.0512714695911782</v>
          </cell>
          <cell r="DO223">
            <v>7</v>
          </cell>
          <cell r="DP223">
            <v>0</v>
          </cell>
          <cell r="DQ223">
            <v>0</v>
          </cell>
          <cell r="DR223">
            <v>6.6721307653849795</v>
          </cell>
          <cell r="DT223">
            <v>69</v>
          </cell>
          <cell r="DU223">
            <v>1</v>
          </cell>
          <cell r="DV223">
            <v>0</v>
          </cell>
          <cell r="DW223">
            <v>68.796308638665437</v>
          </cell>
          <cell r="DY223">
            <v>0</v>
          </cell>
          <cell r="DZ223">
            <v>0</v>
          </cell>
          <cell r="EA223">
            <v>0</v>
          </cell>
          <cell r="EB223">
            <v>3.6666020159732693E-2</v>
          </cell>
          <cell r="ED223">
            <v>-34</v>
          </cell>
          <cell r="EE223">
            <v>0</v>
          </cell>
          <cell r="EF223">
            <v>0</v>
          </cell>
          <cell r="EG223">
            <v>-33.570090049999997</v>
          </cell>
          <cell r="EI223">
            <v>0</v>
          </cell>
          <cell r="EJ223">
            <v>0</v>
          </cell>
          <cell r="EK223">
            <v>0</v>
          </cell>
          <cell r="EL223">
            <v>-0.24119082745424136</v>
          </cell>
          <cell r="EN223">
            <v>-6</v>
          </cell>
          <cell r="EO223">
            <v>0</v>
          </cell>
          <cell r="EP223">
            <v>0</v>
          </cell>
          <cell r="EQ223">
            <v>-6.302721033951098</v>
          </cell>
        </row>
        <row r="226">
          <cell r="C226" t="str">
            <v>One-off_adjusted_segment_profit_USD</v>
          </cell>
          <cell r="E226">
            <v>710</v>
          </cell>
          <cell r="F226">
            <v>-1</v>
          </cell>
          <cell r="G226">
            <v>0</v>
          </cell>
          <cell r="H226">
            <v>710.09286001357498</v>
          </cell>
          <cell r="J226">
            <v>207</v>
          </cell>
          <cell r="K226">
            <v>0</v>
          </cell>
          <cell r="L226">
            <v>0</v>
          </cell>
          <cell r="M226">
            <v>206.38119917682002</v>
          </cell>
          <cell r="O226">
            <v>175</v>
          </cell>
          <cell r="P226">
            <v>2</v>
          </cell>
          <cell r="Q226">
            <v>0</v>
          </cell>
          <cell r="R226">
            <v>174.97667906057225</v>
          </cell>
          <cell r="T226">
            <v>195</v>
          </cell>
          <cell r="U226">
            <v>0</v>
          </cell>
          <cell r="V226">
            <v>0</v>
          </cell>
          <cell r="W226">
            <v>195.11046912584135</v>
          </cell>
          <cell r="Y226">
            <v>40</v>
          </cell>
          <cell r="Z226">
            <v>-1</v>
          </cell>
          <cell r="AA226">
            <v>0</v>
          </cell>
          <cell r="AB226">
            <v>39.245498093276112</v>
          </cell>
          <cell r="AD226">
            <v>34</v>
          </cell>
          <cell r="AE226">
            <v>1</v>
          </cell>
          <cell r="AF226">
            <v>0</v>
          </cell>
          <cell r="AG226">
            <v>33.741605248766653</v>
          </cell>
          <cell r="AI226">
            <v>-11</v>
          </cell>
          <cell r="AJ226">
            <v>-1</v>
          </cell>
          <cell r="AK226">
            <v>0</v>
          </cell>
          <cell r="AL226">
            <v>-10.235282994445146</v>
          </cell>
          <cell r="AN226">
            <v>28</v>
          </cell>
          <cell r="AO226">
            <v>0</v>
          </cell>
          <cell r="AP226">
            <v>0</v>
          </cell>
          <cell r="AQ226">
            <v>28.396115718394302</v>
          </cell>
          <cell r="AS226">
            <v>11</v>
          </cell>
          <cell r="AT226">
            <v>2</v>
          </cell>
          <cell r="AU226">
            <v>0</v>
          </cell>
          <cell r="AV226">
            <v>10.670935475858812</v>
          </cell>
          <cell r="AX226">
            <v>-82</v>
          </cell>
          <cell r="AY226">
            <v>0</v>
          </cell>
          <cell r="AZ226">
            <v>0</v>
          </cell>
          <cell r="BA226">
            <v>-82.108595350363103</v>
          </cell>
          <cell r="BC226">
            <v>12</v>
          </cell>
          <cell r="BD226">
            <v>-1</v>
          </cell>
          <cell r="BE226">
            <v>-1</v>
          </cell>
          <cell r="BF226">
            <v>0</v>
          </cell>
          <cell r="BG226">
            <v>0</v>
          </cell>
          <cell r="BH226">
            <v>0</v>
          </cell>
          <cell r="BI226">
            <v>12.91153253365454</v>
          </cell>
          <cell r="BK226">
            <v>1319</v>
          </cell>
          <cell r="BL226">
            <v>0</v>
          </cell>
          <cell r="BM226">
            <v>0</v>
          </cell>
          <cell r="BN226">
            <v>1319.1830161020005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U226">
            <v>0</v>
          </cell>
          <cell r="BV226">
            <v>0</v>
          </cell>
          <cell r="BW226">
            <v>1319</v>
          </cell>
          <cell r="BY226">
            <v>1378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I226">
            <v>4</v>
          </cell>
          <cell r="CJ226">
            <v>-1</v>
          </cell>
          <cell r="CK226">
            <v>0</v>
          </cell>
          <cell r="CL226">
            <v>4.3537436368072209</v>
          </cell>
          <cell r="CN226">
            <v>3</v>
          </cell>
          <cell r="CO226">
            <v>0</v>
          </cell>
          <cell r="CP226">
            <v>0</v>
          </cell>
          <cell r="CQ226">
            <v>3.126033921147513</v>
          </cell>
          <cell r="CS226">
            <v>3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3.126033921147513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J226">
            <v>3</v>
          </cell>
          <cell r="DK226">
            <v>0</v>
          </cell>
          <cell r="DL226">
            <v>0</v>
          </cell>
          <cell r="DM226">
            <v>2.8735101895911783</v>
          </cell>
          <cell r="DO226">
            <v>7</v>
          </cell>
          <cell r="DP226">
            <v>0</v>
          </cell>
          <cell r="DQ226">
            <v>0</v>
          </cell>
          <cell r="DR226">
            <v>6.8581001399384389</v>
          </cell>
          <cell r="DT226">
            <v>91</v>
          </cell>
          <cell r="DU226">
            <v>1</v>
          </cell>
          <cell r="DV226">
            <v>0</v>
          </cell>
          <cell r="DW226">
            <v>91.147936065999744</v>
          </cell>
          <cell r="DY226">
            <v>0</v>
          </cell>
          <cell r="DZ226">
            <v>0</v>
          </cell>
          <cell r="EA226">
            <v>0</v>
          </cell>
          <cell r="EB226">
            <v>-4.8180968639648894E-2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I226">
            <v>-1</v>
          </cell>
          <cell r="EJ226">
            <v>0</v>
          </cell>
          <cell r="EK226">
            <v>0</v>
          </cell>
          <cell r="EL226">
            <v>-1.1971340368266352</v>
          </cell>
          <cell r="EN226">
            <v>-7</v>
          </cell>
          <cell r="EO226">
            <v>0</v>
          </cell>
          <cell r="EP226">
            <v>0</v>
          </cell>
          <cell r="EQ226">
            <v>-6.954379449364251</v>
          </cell>
        </row>
        <row r="231">
          <cell r="C231" t="str">
            <v>50001CAllcustom2ROICUSD Total</v>
          </cell>
          <cell r="E231">
            <v>0.14399999999999999</v>
          </cell>
          <cell r="H231">
            <v>0.143778270799055</v>
          </cell>
          <cell r="J231">
            <v>0.14899999999999999</v>
          </cell>
          <cell r="M231">
            <v>0.148540527200961</v>
          </cell>
          <cell r="O231">
            <v>0.129</v>
          </cell>
          <cell r="R231">
            <v>0.12913435220373701</v>
          </cell>
          <cell r="T231">
            <v>8.5000000000000006E-2</v>
          </cell>
          <cell r="W231">
            <v>8.5215900904860406E-2</v>
          </cell>
          <cell r="Y231">
            <v>9.8000000000000004E-2</v>
          </cell>
          <cell r="AB231">
            <v>9.7549745092722906E-2</v>
          </cell>
          <cell r="AD231">
            <v>9.0999999999999998E-2</v>
          </cell>
          <cell r="AG231">
            <v>9.1190585864510385E-2</v>
          </cell>
          <cell r="AI231">
            <v>-0.113</v>
          </cell>
          <cell r="AL231">
            <v>-0.11304910630545301</v>
          </cell>
          <cell r="AN231">
            <v>0.108</v>
          </cell>
          <cell r="AQ231">
            <v>0.107511314753706</v>
          </cell>
          <cell r="AS231">
            <v>0.155</v>
          </cell>
          <cell r="AV231">
            <v>0.15476973533416899</v>
          </cell>
          <cell r="BK231">
            <v>0.13800000000000001</v>
          </cell>
          <cell r="BN231">
            <v>0.13812294751136101</v>
          </cell>
          <cell r="BW231">
            <v>0.13812294751136101</v>
          </cell>
          <cell r="CD231">
            <v>0</v>
          </cell>
          <cell r="CN231">
            <v>1.8759999999999999</v>
          </cell>
          <cell r="CQ231">
            <v>1.8763047668091299</v>
          </cell>
        </row>
        <row r="232">
          <cell r="C232" t="str">
            <v>50002CAllcustom2ROICUSD Total</v>
          </cell>
          <cell r="E232">
            <v>0.14299999999999999</v>
          </cell>
          <cell r="H232">
            <v>0.14301396887165801</v>
          </cell>
          <cell r="J232">
            <v>0.14799999999999999</v>
          </cell>
          <cell r="M232">
            <v>0.14774796358466599</v>
          </cell>
          <cell r="O232">
            <v>0.129</v>
          </cell>
          <cell r="R232">
            <v>0.12913597479300901</v>
          </cell>
          <cell r="T232">
            <v>8.5000000000000006E-2</v>
          </cell>
          <cell r="W232">
            <v>8.5048718952676391E-2</v>
          </cell>
          <cell r="Y232">
            <v>8.7999999999999995E-2</v>
          </cell>
          <cell r="AB232">
            <v>8.8476773264534514E-2</v>
          </cell>
          <cell r="AD232">
            <v>0.09</v>
          </cell>
          <cell r="AG232">
            <v>9.0473882377383491E-2</v>
          </cell>
          <cell r="AI232">
            <v>-0.112</v>
          </cell>
          <cell r="AL232">
            <v>-0.11227300460303401</v>
          </cell>
          <cell r="AN232">
            <v>0.11</v>
          </cell>
          <cell r="AQ232">
            <v>0.10992971894732201</v>
          </cell>
          <cell r="AS232">
            <v>0.155</v>
          </cell>
          <cell r="AV232">
            <v>0.15463331502765398</v>
          </cell>
          <cell r="BK232">
            <v>0.13700000000000001</v>
          </cell>
          <cell r="BN232">
            <v>0.13659611161350299</v>
          </cell>
          <cell r="CD232">
            <v>0</v>
          </cell>
          <cell r="CI232">
            <v>0.33400000000000002</v>
          </cell>
          <cell r="CL232">
            <v>0.33377652542684</v>
          </cell>
          <cell r="CN232">
            <v>1.887</v>
          </cell>
          <cell r="CQ232">
            <v>1.8868073974888402</v>
          </cell>
          <cell r="CS232">
            <v>1.887</v>
          </cell>
          <cell r="CX232">
            <v>1.8868073974888402</v>
          </cell>
          <cell r="CZ232">
            <v>0</v>
          </cell>
          <cell r="DC232">
            <v>0</v>
          </cell>
          <cell r="DE232">
            <v>0</v>
          </cell>
          <cell r="DH232">
            <v>0</v>
          </cell>
          <cell r="DJ232">
            <v>3.4000000000000002E-2</v>
          </cell>
          <cell r="DM232">
            <v>3.4335893919779502E-2</v>
          </cell>
          <cell r="DO232">
            <v>6.5000000000000002E-2</v>
          </cell>
          <cell r="DR232">
            <v>6.51474774623714E-2</v>
          </cell>
          <cell r="DT232">
            <v>8.1000000000000003E-2</v>
          </cell>
          <cell r="DW232">
            <v>8.0756720215646491E-2</v>
          </cell>
          <cell r="DY232">
            <v>6.7000000000000004E-2</v>
          </cell>
          <cell r="EB232">
            <v>6.7494657218831203E-2</v>
          </cell>
          <cell r="ED232">
            <v>0.183</v>
          </cell>
          <cell r="EG232">
            <v>0.18256974199664899</v>
          </cell>
          <cell r="EI232">
            <v>-9.9000000000000005E-2</v>
          </cell>
          <cell r="EL232">
            <v>-9.9150239913661398E-2</v>
          </cell>
          <cell r="EN232">
            <v>-7.0000000000000007E-2</v>
          </cell>
          <cell r="EQ232">
            <v>-6.9907744038793407E-2</v>
          </cell>
        </row>
        <row r="233">
          <cell r="C233" t="str">
            <v>50005CAllcustom2ROICUSD Total</v>
          </cell>
          <cell r="E233">
            <v>0.14399999999999999</v>
          </cell>
          <cell r="H233">
            <v>0.143778270799055</v>
          </cell>
          <cell r="J233">
            <v>0.14899999999999999</v>
          </cell>
          <cell r="M233">
            <v>0.148540527200962</v>
          </cell>
          <cell r="O233">
            <v>0.129</v>
          </cell>
          <cell r="R233">
            <v>0.12913435220373701</v>
          </cell>
          <cell r="T233">
            <v>8.5000000000000006E-2</v>
          </cell>
          <cell r="W233">
            <v>8.5215900904860406E-2</v>
          </cell>
          <cell r="Y233">
            <v>9.8000000000000004E-2</v>
          </cell>
          <cell r="AB233">
            <v>9.7549745092722601E-2</v>
          </cell>
          <cell r="AD233">
            <v>9.0999999999999998E-2</v>
          </cell>
          <cell r="AG233">
            <v>9.1190585864510301E-2</v>
          </cell>
          <cell r="AI233">
            <v>-0.113</v>
          </cell>
          <cell r="AL233">
            <v>-0.11304910630545301</v>
          </cell>
          <cell r="AN233">
            <v>0.108</v>
          </cell>
          <cell r="AQ233">
            <v>0.107511314753706</v>
          </cell>
          <cell r="AS233">
            <v>0.155</v>
          </cell>
          <cell r="AV233">
            <v>0.15476973533416999</v>
          </cell>
          <cell r="BK233">
            <v>0.13800000000000001</v>
          </cell>
          <cell r="BN233">
            <v>0.13812294751136101</v>
          </cell>
          <cell r="BW233">
            <v>0.13812294751136101</v>
          </cell>
          <cell r="CD233">
            <v>0</v>
          </cell>
          <cell r="CN233">
            <v>1.8759999999999999</v>
          </cell>
          <cell r="CQ233">
            <v>1.8763047668091299</v>
          </cell>
        </row>
        <row r="234">
          <cell r="C234" t="str">
            <v>50006CAllcustom2ROICUSD Total</v>
          </cell>
          <cell r="E234">
            <v>0.14299999999999999</v>
          </cell>
          <cell r="H234">
            <v>0.14301396887165901</v>
          </cell>
          <cell r="J234">
            <v>0.14799999999999999</v>
          </cell>
          <cell r="M234">
            <v>0.14774796358466599</v>
          </cell>
          <cell r="O234">
            <v>0.129</v>
          </cell>
          <cell r="R234">
            <v>0.12913597479300901</v>
          </cell>
          <cell r="T234">
            <v>8.5000000000000006E-2</v>
          </cell>
          <cell r="W234">
            <v>8.50487189526766E-2</v>
          </cell>
          <cell r="Y234">
            <v>8.7999999999999995E-2</v>
          </cell>
          <cell r="AB234">
            <v>8.8476773264534306E-2</v>
          </cell>
          <cell r="AD234">
            <v>0.09</v>
          </cell>
          <cell r="AG234">
            <v>9.0473882377383297E-2</v>
          </cell>
          <cell r="AI234">
            <v>-0.112</v>
          </cell>
          <cell r="AL234">
            <v>-0.11227300460303401</v>
          </cell>
          <cell r="AN234">
            <v>0.11</v>
          </cell>
          <cell r="AQ234">
            <v>0.10992971894732201</v>
          </cell>
          <cell r="AS234">
            <v>0.155</v>
          </cell>
          <cell r="AV234">
            <v>0.15463331502765398</v>
          </cell>
          <cell r="BK234">
            <v>0.13700000000000001</v>
          </cell>
          <cell r="BN234">
            <v>0.13659611161350299</v>
          </cell>
          <cell r="BP234">
            <v>0</v>
          </cell>
          <cell r="BS234">
            <v>0</v>
          </cell>
          <cell r="CD234">
            <v>0</v>
          </cell>
          <cell r="CI234">
            <v>0.33400000000000002</v>
          </cell>
          <cell r="CL234">
            <v>0.33377652542684</v>
          </cell>
          <cell r="CN234">
            <v>1.887</v>
          </cell>
          <cell r="CQ234">
            <v>1.8868073974888402</v>
          </cell>
          <cell r="CS234">
            <v>1.887</v>
          </cell>
          <cell r="CX234">
            <v>1.8868073974888402</v>
          </cell>
          <cell r="CZ234">
            <v>0</v>
          </cell>
          <cell r="DC234">
            <v>0</v>
          </cell>
          <cell r="DE234">
            <v>0</v>
          </cell>
          <cell r="DH234">
            <v>0</v>
          </cell>
          <cell r="DJ234">
            <v>3.4000000000000002E-2</v>
          </cell>
          <cell r="DM234">
            <v>3.4335893919779502E-2</v>
          </cell>
          <cell r="DO234">
            <v>6.5000000000000002E-2</v>
          </cell>
          <cell r="DR234">
            <v>6.51474774623714E-2</v>
          </cell>
          <cell r="DT234">
            <v>8.1000000000000003E-2</v>
          </cell>
          <cell r="DW234">
            <v>8.0756720215646199E-2</v>
          </cell>
          <cell r="DY234">
            <v>6.7000000000000004E-2</v>
          </cell>
          <cell r="EB234">
            <v>6.7494657218831203E-2</v>
          </cell>
          <cell r="ED234">
            <v>0.183</v>
          </cell>
          <cell r="EG234">
            <v>0.18256974199664899</v>
          </cell>
          <cell r="EI234">
            <v>-9.9000000000000005E-2</v>
          </cell>
          <cell r="EL234">
            <v>-9.9150239913661092E-2</v>
          </cell>
          <cell r="EN234">
            <v>-7.0000000000000007E-2</v>
          </cell>
          <cell r="EQ234">
            <v>-6.9907744038793698E-2</v>
          </cell>
        </row>
        <row r="235">
          <cell r="C235" t="str">
            <v>50007CAllcustom2ROICUSD Total</v>
          </cell>
          <cell r="E235">
            <v>0.14399999999999999</v>
          </cell>
          <cell r="H235">
            <v>0.143778270799055</v>
          </cell>
          <cell r="J235">
            <v>0.14899999999999999</v>
          </cell>
          <cell r="M235">
            <v>0.148540527200962</v>
          </cell>
          <cell r="O235">
            <v>0.129</v>
          </cell>
          <cell r="R235">
            <v>0.12913435220373701</v>
          </cell>
          <cell r="T235">
            <v>8.5000000000000006E-2</v>
          </cell>
          <cell r="W235">
            <v>8.5215900904860406E-2</v>
          </cell>
          <cell r="Y235">
            <v>9.8000000000000004E-2</v>
          </cell>
          <cell r="AB235">
            <v>9.7549745092722601E-2</v>
          </cell>
          <cell r="AD235">
            <v>9.0999999999999998E-2</v>
          </cell>
          <cell r="AG235">
            <v>9.1190585864510301E-2</v>
          </cell>
          <cell r="AI235">
            <v>-0.113</v>
          </cell>
          <cell r="AL235">
            <v>-0.11304910630545301</v>
          </cell>
          <cell r="AN235">
            <v>0.108</v>
          </cell>
          <cell r="AQ235">
            <v>0.107511314753706</v>
          </cell>
          <cell r="AS235">
            <v>0.155</v>
          </cell>
          <cell r="AV235">
            <v>0.15476973533416999</v>
          </cell>
          <cell r="BK235">
            <v>0.13800000000000001</v>
          </cell>
          <cell r="BN235">
            <v>0.13812294751136101</v>
          </cell>
          <cell r="BW235">
            <v>0.13812294751136101</v>
          </cell>
          <cell r="CD235">
            <v>0</v>
          </cell>
          <cell r="CN235">
            <v>1.8759999999999999</v>
          </cell>
          <cell r="CQ235">
            <v>1.8763047668091299</v>
          </cell>
        </row>
        <row r="236">
          <cell r="C236" t="str">
            <v>50008CAllcustom2ROICUSD Total</v>
          </cell>
          <cell r="E236">
            <v>0.14299999999999999</v>
          </cell>
          <cell r="H236">
            <v>0.14301396887165801</v>
          </cell>
          <cell r="J236">
            <v>0.14799999999999999</v>
          </cell>
          <cell r="M236">
            <v>0.14774796358466599</v>
          </cell>
          <cell r="O236">
            <v>0.129</v>
          </cell>
          <cell r="R236">
            <v>0.12913597479300901</v>
          </cell>
          <cell r="T236">
            <v>8.5000000000000006E-2</v>
          </cell>
          <cell r="W236">
            <v>8.5048718952676391E-2</v>
          </cell>
          <cell r="Y236">
            <v>8.7999999999999995E-2</v>
          </cell>
          <cell r="AB236">
            <v>8.8476773264534306E-2</v>
          </cell>
          <cell r="AD236">
            <v>0.09</v>
          </cell>
          <cell r="AG236">
            <v>9.0473882377383297E-2</v>
          </cell>
          <cell r="AI236">
            <v>-0.112</v>
          </cell>
          <cell r="AL236">
            <v>-0.11227300460303401</v>
          </cell>
          <cell r="AN236">
            <v>0.11</v>
          </cell>
          <cell r="AQ236">
            <v>0.10992971894732201</v>
          </cell>
          <cell r="AS236">
            <v>0.155</v>
          </cell>
          <cell r="AV236">
            <v>0.15463331502765398</v>
          </cell>
          <cell r="BK236">
            <v>0.13700000000000001</v>
          </cell>
          <cell r="BN236">
            <v>0.13659611161350299</v>
          </cell>
          <cell r="BP236">
            <v>0</v>
          </cell>
          <cell r="BS236">
            <v>0</v>
          </cell>
          <cell r="CD236">
            <v>0</v>
          </cell>
          <cell r="CI236">
            <v>0.33400000000000002</v>
          </cell>
          <cell r="CL236">
            <v>0.33377652542684</v>
          </cell>
          <cell r="CN236">
            <v>1.887</v>
          </cell>
          <cell r="CQ236">
            <v>1.8868073974888402</v>
          </cell>
          <cell r="CS236">
            <v>1.887</v>
          </cell>
          <cell r="CX236">
            <v>1.8868073974888402</v>
          </cell>
          <cell r="CZ236">
            <v>0</v>
          </cell>
          <cell r="DC236">
            <v>0</v>
          </cell>
          <cell r="DE236">
            <v>0</v>
          </cell>
          <cell r="DH236">
            <v>0</v>
          </cell>
          <cell r="DJ236">
            <v>3.4000000000000002E-2</v>
          </cell>
          <cell r="DM236">
            <v>3.4335893919779502E-2</v>
          </cell>
          <cell r="DO236">
            <v>6.5000000000000002E-2</v>
          </cell>
          <cell r="DR236">
            <v>6.51474774623714E-2</v>
          </cell>
          <cell r="DT236">
            <v>8.1000000000000003E-2</v>
          </cell>
          <cell r="DW236">
            <v>8.0756720215646199E-2</v>
          </cell>
          <cell r="DY236">
            <v>6.7000000000000004E-2</v>
          </cell>
          <cell r="EB236">
            <v>6.7494657218831203E-2</v>
          </cell>
          <cell r="ED236">
            <v>0.183</v>
          </cell>
          <cell r="EG236">
            <v>0.18256974199664899</v>
          </cell>
          <cell r="EI236">
            <v>-9.9000000000000005E-2</v>
          </cell>
          <cell r="EL236">
            <v>-9.9150239913661398E-2</v>
          </cell>
          <cell r="EN236">
            <v>-7.0000000000000007E-2</v>
          </cell>
          <cell r="EQ236">
            <v>-6.9907744038793407E-2</v>
          </cell>
        </row>
        <row r="238">
          <cell r="C238" t="str">
            <v>50880CAllcustom2ROICUSD Total</v>
          </cell>
          <cell r="E238">
            <v>0.12</v>
          </cell>
          <cell r="H238">
            <v>0.11964282072088001</v>
          </cell>
          <cell r="J238">
            <v>0.13600000000000001</v>
          </cell>
          <cell r="M238">
            <v>0.135670095244556</v>
          </cell>
          <cell r="O238">
            <v>0.112</v>
          </cell>
          <cell r="R238">
            <v>0.11236814270921799</v>
          </cell>
          <cell r="T238">
            <v>8.5000000000000006E-2</v>
          </cell>
          <cell r="W238">
            <v>8.5029737125829105E-2</v>
          </cell>
          <cell r="Y238">
            <v>8.7999999999999995E-2</v>
          </cell>
          <cell r="AB238">
            <v>8.8466827621261804E-2</v>
          </cell>
          <cell r="AD238">
            <v>8.4000000000000005E-2</v>
          </cell>
          <cell r="AG238">
            <v>8.3934957576115701E-2</v>
          </cell>
          <cell r="AI238">
            <v>-1.4E-2</v>
          </cell>
          <cell r="AL238">
            <v>-1.4266999804641E-2</v>
          </cell>
          <cell r="AN238">
            <v>0.104</v>
          </cell>
          <cell r="AQ238">
            <v>0.104055565273277</v>
          </cell>
          <cell r="AS238">
            <v>0.151</v>
          </cell>
          <cell r="AV238">
            <v>0.15070634227855401</v>
          </cell>
          <cell r="BK238">
            <v>0.121</v>
          </cell>
          <cell r="BN238">
            <v>0.121219281360797</v>
          </cell>
          <cell r="BW238">
            <v>0.121219281360797</v>
          </cell>
          <cell r="CD238">
            <v>0</v>
          </cell>
          <cell r="CN238">
            <v>1.887</v>
          </cell>
          <cell r="CQ238">
            <v>1.8868073974888402</v>
          </cell>
        </row>
        <row r="239">
          <cell r="C239" t="str">
            <v>50882CAllcustom2ROICUSD Total</v>
          </cell>
          <cell r="E239">
            <v>0.12</v>
          </cell>
          <cell r="H239">
            <v>0.11984790649714699</v>
          </cell>
          <cell r="J239">
            <v>0.14099999999999999</v>
          </cell>
          <cell r="M239">
            <v>0.14094476173520301</v>
          </cell>
          <cell r="O239">
            <v>0.113</v>
          </cell>
          <cell r="R239">
            <v>0.11322850502393898</v>
          </cell>
          <cell r="T239">
            <v>8.5000000000000006E-2</v>
          </cell>
          <cell r="W239">
            <v>8.4958241939779591E-2</v>
          </cell>
          <cell r="Y239">
            <v>8.7999999999999995E-2</v>
          </cell>
          <cell r="AB239">
            <v>8.8386068761900208E-2</v>
          </cell>
          <cell r="AD239">
            <v>6.3E-2</v>
          </cell>
          <cell r="AG239">
            <v>6.3413835436079591E-2</v>
          </cell>
          <cell r="AI239">
            <v>-1.4999999999999999E-2</v>
          </cell>
          <cell r="AL239">
            <v>-1.47577776409507E-2</v>
          </cell>
          <cell r="AN239">
            <v>0.10299999999999999</v>
          </cell>
          <cell r="AQ239">
            <v>0.10279972363760799</v>
          </cell>
          <cell r="AS239">
            <v>0.151</v>
          </cell>
          <cell r="AV239">
            <v>0.15104086685856399</v>
          </cell>
          <cell r="BK239">
            <v>0.12</v>
          </cell>
          <cell r="BN239">
            <v>0.12047839024892801</v>
          </cell>
          <cell r="BW239">
            <v>0.12047934980922</v>
          </cell>
          <cell r="CD239">
            <v>0</v>
          </cell>
          <cell r="CN239">
            <v>1.887</v>
          </cell>
          <cell r="CQ239">
            <v>1.8868073974888302</v>
          </cell>
          <cell r="DT239">
            <v>7.0000000000000007E-2</v>
          </cell>
          <cell r="DW239">
            <v>6.9670562241505196E-2</v>
          </cell>
        </row>
        <row r="240">
          <cell r="C240" t="str">
            <v>50881CAllcustom2ROICUSD Total</v>
          </cell>
          <cell r="E240">
            <v>0.12</v>
          </cell>
          <cell r="H240">
            <v>0.11984790649714699</v>
          </cell>
          <cell r="J240">
            <v>0.14099999999999999</v>
          </cell>
          <cell r="M240">
            <v>0.14094476173520301</v>
          </cell>
          <cell r="O240">
            <v>0.113</v>
          </cell>
          <cell r="R240">
            <v>0.11322850502393898</v>
          </cell>
          <cell r="T240">
            <v>8.5000000000000006E-2</v>
          </cell>
          <cell r="W240">
            <v>8.4958241939779799E-2</v>
          </cell>
          <cell r="Y240">
            <v>8.7999999999999995E-2</v>
          </cell>
          <cell r="AB240">
            <v>8.8386068761900208E-2</v>
          </cell>
          <cell r="AD240">
            <v>6.3E-2</v>
          </cell>
          <cell r="AG240">
            <v>6.3413835436079591E-2</v>
          </cell>
          <cell r="AI240">
            <v>-1.4999999999999999E-2</v>
          </cell>
          <cell r="AL240">
            <v>-1.4757777640950801E-2</v>
          </cell>
          <cell r="AN240">
            <v>0.10299999999999999</v>
          </cell>
          <cell r="AQ240">
            <v>0.10279972363760799</v>
          </cell>
          <cell r="AS240">
            <v>0.151</v>
          </cell>
          <cell r="AV240">
            <v>0.15104086685856399</v>
          </cell>
          <cell r="BK240">
            <v>0.12</v>
          </cell>
          <cell r="BN240">
            <v>0.12047839024892801</v>
          </cell>
          <cell r="BW240">
            <v>0.12047934980922</v>
          </cell>
          <cell r="CD240">
            <v>0</v>
          </cell>
          <cell r="CI240">
            <v>0.33400000000000002</v>
          </cell>
          <cell r="CL240">
            <v>0.33377652542684</v>
          </cell>
          <cell r="CN240">
            <v>1.887</v>
          </cell>
          <cell r="CQ240">
            <v>1.8868073974888302</v>
          </cell>
          <cell r="CS240">
            <v>1.887</v>
          </cell>
          <cell r="CX240">
            <v>1.8868073974888302</v>
          </cell>
          <cell r="CZ240">
            <v>0</v>
          </cell>
          <cell r="DC240">
            <v>0</v>
          </cell>
          <cell r="DE240">
            <v>0</v>
          </cell>
          <cell r="DH240">
            <v>0</v>
          </cell>
          <cell r="DJ240">
            <v>4.2999999999999997E-2</v>
          </cell>
          <cell r="DM240">
            <v>4.2994088511691404E-2</v>
          </cell>
          <cell r="DO240">
            <v>6.5000000000000002E-2</v>
          </cell>
          <cell r="DR240">
            <v>6.5039988677390206E-2</v>
          </cell>
          <cell r="DT240">
            <v>7.0000000000000007E-2</v>
          </cell>
          <cell r="DW240">
            <v>6.9670562241505002E-2</v>
          </cell>
          <cell r="DY240">
            <v>6.7000000000000004E-2</v>
          </cell>
          <cell r="EB240">
            <v>6.74946572188313E-2</v>
          </cell>
          <cell r="ED240">
            <v>0.183</v>
          </cell>
          <cell r="EG240">
            <v>0.18256974199664999</v>
          </cell>
          <cell r="EI240">
            <v>-9.5000000000000001E-2</v>
          </cell>
          <cell r="EL240">
            <v>-9.4908898695721514E-2</v>
          </cell>
          <cell r="EN240">
            <v>-7.0000000000000007E-2</v>
          </cell>
          <cell r="EQ240">
            <v>-6.9907744038793601E-2</v>
          </cell>
        </row>
        <row r="245">
          <cell r="C245" t="str">
            <v>51101KPI120Allcustom3USD Total</v>
          </cell>
          <cell r="E245">
            <v>2493</v>
          </cell>
          <cell r="H245">
            <v>2492.95366560405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D245">
            <v>0</v>
          </cell>
          <cell r="AG245">
            <v>0</v>
          </cell>
          <cell r="AI245">
            <v>0</v>
          </cell>
          <cell r="AL245">
            <v>0</v>
          </cell>
          <cell r="AN245">
            <v>0</v>
          </cell>
          <cell r="AQ245">
            <v>0</v>
          </cell>
          <cell r="AS245">
            <v>0</v>
          </cell>
          <cell r="AV245">
            <v>0</v>
          </cell>
          <cell r="BK245">
            <v>2492.9540000000002</v>
          </cell>
          <cell r="BN245">
            <v>2492.95366560405</v>
          </cell>
          <cell r="BW245">
            <v>2492.9540000000002</v>
          </cell>
          <cell r="CD245">
            <v>0</v>
          </cell>
        </row>
        <row r="246">
          <cell r="C246" t="str">
            <v>51101KPI110Allcustom3USD Total</v>
          </cell>
          <cell r="E246">
            <v>2493</v>
          </cell>
          <cell r="H246">
            <v>2492.95366560405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D246">
            <v>0</v>
          </cell>
          <cell r="AG246">
            <v>0</v>
          </cell>
          <cell r="AI246">
            <v>0</v>
          </cell>
          <cell r="AL246">
            <v>0</v>
          </cell>
          <cell r="AN246">
            <v>0</v>
          </cell>
          <cell r="AQ246">
            <v>0</v>
          </cell>
          <cell r="AS246">
            <v>0</v>
          </cell>
          <cell r="AV246">
            <v>0</v>
          </cell>
          <cell r="BK246">
            <v>2492.9540000000002</v>
          </cell>
          <cell r="BN246">
            <v>2492.95366560405</v>
          </cell>
          <cell r="BW246">
            <v>2492.9540000000002</v>
          </cell>
          <cell r="CD246">
            <v>0</v>
          </cell>
        </row>
        <row r="247">
          <cell r="C247" t="str">
            <v>51102KPI120Allcustom3USD Total</v>
          </cell>
          <cell r="E247">
            <v>2207</v>
          </cell>
          <cell r="H247">
            <v>2207.3854999999999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D247">
            <v>0</v>
          </cell>
          <cell r="AG247">
            <v>0</v>
          </cell>
          <cell r="AI247">
            <v>0</v>
          </cell>
          <cell r="AL247">
            <v>0</v>
          </cell>
          <cell r="AN247">
            <v>0</v>
          </cell>
          <cell r="AQ247">
            <v>0</v>
          </cell>
          <cell r="AS247">
            <v>0</v>
          </cell>
          <cell r="AV247">
            <v>0</v>
          </cell>
          <cell r="BK247">
            <v>2207.386</v>
          </cell>
          <cell r="BN247">
            <v>2207.3854999999999</v>
          </cell>
          <cell r="BW247">
            <v>2207.386</v>
          </cell>
          <cell r="CD247">
            <v>0</v>
          </cell>
        </row>
        <row r="248">
          <cell r="C248" t="str">
            <v>51102KPI110Allcustom3USD Total</v>
          </cell>
          <cell r="E248">
            <v>2207</v>
          </cell>
          <cell r="H248">
            <v>2207.3854999999999</v>
          </cell>
          <cell r="J248">
            <v>0</v>
          </cell>
          <cell r="M248">
            <v>0</v>
          </cell>
          <cell r="O248">
            <v>0</v>
          </cell>
          <cell r="R248">
            <v>0</v>
          </cell>
          <cell r="T248">
            <v>0</v>
          </cell>
          <cell r="W248">
            <v>0</v>
          </cell>
          <cell r="Y248">
            <v>0</v>
          </cell>
          <cell r="AB248">
            <v>0</v>
          </cell>
          <cell r="AD248">
            <v>0</v>
          </cell>
          <cell r="AG248">
            <v>0</v>
          </cell>
          <cell r="AI248">
            <v>0</v>
          </cell>
          <cell r="AL248">
            <v>0</v>
          </cell>
          <cell r="AN248">
            <v>0</v>
          </cell>
          <cell r="AQ248">
            <v>0</v>
          </cell>
          <cell r="AS248">
            <v>0</v>
          </cell>
          <cell r="AV248">
            <v>0</v>
          </cell>
          <cell r="BK248">
            <v>2207.386</v>
          </cell>
          <cell r="BN248">
            <v>2207.3854999999999</v>
          </cell>
          <cell r="BW248">
            <v>2207.386</v>
          </cell>
          <cell r="CD248">
            <v>0</v>
          </cell>
        </row>
        <row r="249">
          <cell r="C249" t="str">
            <v>51105KPI120Allcustom3USD Total</v>
          </cell>
          <cell r="E249">
            <v>358</v>
          </cell>
          <cell r="H249">
            <v>357.76950114385198</v>
          </cell>
          <cell r="J249">
            <v>0</v>
          </cell>
          <cell r="M249">
            <v>0</v>
          </cell>
          <cell r="O249">
            <v>0</v>
          </cell>
          <cell r="R249">
            <v>0</v>
          </cell>
          <cell r="T249">
            <v>0</v>
          </cell>
          <cell r="W249">
            <v>0</v>
          </cell>
          <cell r="Y249">
            <v>0</v>
          </cell>
          <cell r="AB249">
            <v>0</v>
          </cell>
          <cell r="AD249">
            <v>0</v>
          </cell>
          <cell r="AG249">
            <v>0</v>
          </cell>
          <cell r="AI249">
            <v>0</v>
          </cell>
          <cell r="AL249">
            <v>0</v>
          </cell>
          <cell r="AN249">
            <v>0</v>
          </cell>
          <cell r="AQ249">
            <v>0</v>
          </cell>
          <cell r="AS249">
            <v>0</v>
          </cell>
          <cell r="AV249">
            <v>0</v>
          </cell>
          <cell r="BK249">
            <v>357.77</v>
          </cell>
          <cell r="BN249">
            <v>357.76950114385198</v>
          </cell>
          <cell r="BW249">
            <v>357.77</v>
          </cell>
          <cell r="CD249">
            <v>0</v>
          </cell>
        </row>
        <row r="250">
          <cell r="C250" t="str">
            <v>51105KPI110Allcustom3USD Total</v>
          </cell>
          <cell r="E250">
            <v>358</v>
          </cell>
          <cell r="H250">
            <v>357.76950114385198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D250">
            <v>0</v>
          </cell>
          <cell r="AG250">
            <v>0</v>
          </cell>
          <cell r="AI250">
            <v>0</v>
          </cell>
          <cell r="AL250">
            <v>0</v>
          </cell>
          <cell r="AN250">
            <v>0</v>
          </cell>
          <cell r="AQ250">
            <v>0</v>
          </cell>
          <cell r="AS250">
            <v>0</v>
          </cell>
          <cell r="AV250">
            <v>0</v>
          </cell>
          <cell r="BK250">
            <v>357.77</v>
          </cell>
          <cell r="BN250">
            <v>357.76950114385198</v>
          </cell>
          <cell r="BW250">
            <v>357.77</v>
          </cell>
          <cell r="CD250">
            <v>0</v>
          </cell>
        </row>
        <row r="251">
          <cell r="C251" t="str">
            <v>51106KPI120Allcustom3USD Total</v>
          </cell>
          <cell r="E251">
            <v>2449</v>
          </cell>
          <cell r="H251">
            <v>2449.29792363148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D251">
            <v>0</v>
          </cell>
          <cell r="AG251">
            <v>0</v>
          </cell>
          <cell r="AI251">
            <v>0</v>
          </cell>
          <cell r="AL251">
            <v>0</v>
          </cell>
          <cell r="AN251">
            <v>0</v>
          </cell>
          <cell r="AQ251">
            <v>0</v>
          </cell>
          <cell r="AS251">
            <v>0</v>
          </cell>
          <cell r="AV251">
            <v>0</v>
          </cell>
          <cell r="BK251">
            <v>2449.2979999999998</v>
          </cell>
          <cell r="BN251">
            <v>2449.29792363148</v>
          </cell>
          <cell r="BW251">
            <v>2449.2979999999998</v>
          </cell>
          <cell r="CD251">
            <v>0</v>
          </cell>
        </row>
        <row r="252">
          <cell r="C252" t="str">
            <v>51106KPI110Allcustom3USD Total</v>
          </cell>
          <cell r="E252">
            <v>2449</v>
          </cell>
          <cell r="H252">
            <v>2449.29792363148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D252">
            <v>0</v>
          </cell>
          <cell r="AG252">
            <v>0</v>
          </cell>
          <cell r="AI252">
            <v>0</v>
          </cell>
          <cell r="AL252">
            <v>0</v>
          </cell>
          <cell r="AN252">
            <v>0</v>
          </cell>
          <cell r="AQ252">
            <v>0</v>
          </cell>
          <cell r="AS252">
            <v>0</v>
          </cell>
          <cell r="AV252">
            <v>0</v>
          </cell>
          <cell r="BK252">
            <v>2449.2979999999998</v>
          </cell>
          <cell r="BN252">
            <v>2449.29792363148</v>
          </cell>
          <cell r="BW252">
            <v>2449.2979999999998</v>
          </cell>
          <cell r="CD252">
            <v>0</v>
          </cell>
        </row>
        <row r="253">
          <cell r="C253" t="str">
            <v>52501KPI120Allcustom3USD Total</v>
          </cell>
          <cell r="E253">
            <v>0</v>
          </cell>
          <cell r="H253">
            <v>0</v>
          </cell>
          <cell r="J253">
            <v>54</v>
          </cell>
          <cell r="M253">
            <v>53.8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53.8</v>
          </cell>
          <cell r="BN253">
            <v>53.8</v>
          </cell>
          <cell r="BW253">
            <v>53.8</v>
          </cell>
          <cell r="CD253">
            <v>0</v>
          </cell>
        </row>
        <row r="254">
          <cell r="C254" t="str">
            <v>52501KPI110Allcustom3USD Total</v>
          </cell>
          <cell r="E254">
            <v>0</v>
          </cell>
          <cell r="H254">
            <v>0</v>
          </cell>
          <cell r="J254">
            <v>54</v>
          </cell>
          <cell r="M254">
            <v>53.8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53.8</v>
          </cell>
          <cell r="BN254">
            <v>53.8</v>
          </cell>
          <cell r="BW254">
            <v>53.8</v>
          </cell>
          <cell r="CD254">
            <v>0</v>
          </cell>
        </row>
        <row r="255">
          <cell r="C255" t="str">
            <v>52502TKPI120Allcustom3USD Total</v>
          </cell>
          <cell r="E255">
            <v>0</v>
          </cell>
          <cell r="H255">
            <v>0</v>
          </cell>
          <cell r="J255">
            <v>304</v>
          </cell>
          <cell r="M255">
            <v>304.3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304.3</v>
          </cell>
          <cell r="BN255">
            <v>304.3</v>
          </cell>
          <cell r="BW255">
            <v>304.3</v>
          </cell>
          <cell r="CD255">
            <v>0</v>
          </cell>
        </row>
        <row r="256">
          <cell r="C256" t="str">
            <v>52502TKPI110Allcustom3USD Total</v>
          </cell>
          <cell r="E256">
            <v>0</v>
          </cell>
          <cell r="H256">
            <v>0</v>
          </cell>
          <cell r="J256">
            <v>304</v>
          </cell>
          <cell r="M256">
            <v>304.3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304.3</v>
          </cell>
          <cell r="BN256">
            <v>304.3</v>
          </cell>
          <cell r="BW256">
            <v>304.3</v>
          </cell>
          <cell r="CD256">
            <v>0</v>
          </cell>
        </row>
        <row r="257">
          <cell r="C257" t="str">
            <v>51020TKPI120Allcustom3USD Total</v>
          </cell>
          <cell r="E257">
            <v>0</v>
          </cell>
          <cell r="H257">
            <v>0</v>
          </cell>
          <cell r="J257">
            <v>0</v>
          </cell>
          <cell r="M257">
            <v>0</v>
          </cell>
          <cell r="O257">
            <v>91.1</v>
          </cell>
          <cell r="R257">
            <v>91.132997100000011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91.1</v>
          </cell>
          <cell r="BN257">
            <v>91.132997100000011</v>
          </cell>
          <cell r="BW257">
            <v>91.1</v>
          </cell>
          <cell r="CD257">
            <v>0</v>
          </cell>
        </row>
        <row r="258">
          <cell r="C258" t="str">
            <v>51020TKPI110Allcustom3USD Total</v>
          </cell>
          <cell r="E258">
            <v>0</v>
          </cell>
          <cell r="H258">
            <v>0</v>
          </cell>
          <cell r="J258">
            <v>0</v>
          </cell>
          <cell r="M258">
            <v>0</v>
          </cell>
          <cell r="O258">
            <v>9.1</v>
          </cell>
          <cell r="R258">
            <v>9.1132997100000015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9.1</v>
          </cell>
          <cell r="BN258">
            <v>9.1132997100000015</v>
          </cell>
          <cell r="BW258">
            <v>9.1</v>
          </cell>
          <cell r="CD258">
            <v>0</v>
          </cell>
        </row>
        <row r="259">
          <cell r="C259" t="str">
            <v>51811KPI120Allcustom3USD Total</v>
          </cell>
          <cell r="E259">
            <v>0</v>
          </cell>
          <cell r="H259">
            <v>0</v>
          </cell>
          <cell r="J259">
            <v>0</v>
          </cell>
          <cell r="M259">
            <v>0</v>
          </cell>
          <cell r="O259">
            <v>0</v>
          </cell>
          <cell r="R259">
            <v>0</v>
          </cell>
          <cell r="T259">
            <v>0.99</v>
          </cell>
          <cell r="W259">
            <v>0.98615422471229608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0.99</v>
          </cell>
          <cell r="BN259">
            <v>0.98615422471229608</v>
          </cell>
          <cell r="BW259">
            <v>0.99</v>
          </cell>
          <cell r="CD259">
            <v>0</v>
          </cell>
        </row>
        <row r="260">
          <cell r="C260" t="str">
            <v>51811KPI110Allcustom3USD Total</v>
          </cell>
          <cell r="E260">
            <v>0</v>
          </cell>
          <cell r="H260">
            <v>0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0.99</v>
          </cell>
          <cell r="W260">
            <v>0.98615422471229608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0.99</v>
          </cell>
          <cell r="BN260">
            <v>0.98615422471229608</v>
          </cell>
          <cell r="BW260">
            <v>0.99</v>
          </cell>
          <cell r="CD260">
            <v>0</v>
          </cell>
        </row>
        <row r="264">
          <cell r="C264" t="str">
            <v>50701CAllcustom2Allcustom3USD Total</v>
          </cell>
          <cell r="BK264">
            <v>4.2543736657650606E-2</v>
          </cell>
          <cell r="BN264">
            <v>4.2543736657650606E-2</v>
          </cell>
          <cell r="BW264">
            <v>4.2543736657650606E-2</v>
          </cell>
          <cell r="CD264">
            <v>0</v>
          </cell>
        </row>
        <row r="265">
          <cell r="C265" t="str">
            <v>50702CAllcustom2Allcustom3USD Total</v>
          </cell>
          <cell r="BK265">
            <v>0.53547172412423105</v>
          </cell>
          <cell r="BN265">
            <v>0.53547172412423105</v>
          </cell>
          <cell r="BW265">
            <v>0.53547172412423105</v>
          </cell>
          <cell r="CD265">
            <v>0</v>
          </cell>
        </row>
        <row r="266">
          <cell r="C266" t="str">
            <v>50703CAllcustom2Allcustom3USD Total</v>
          </cell>
          <cell r="BK266">
            <v>72</v>
          </cell>
          <cell r="BL266">
            <v>0</v>
          </cell>
          <cell r="BN266">
            <v>71.620726094389696</v>
          </cell>
          <cell r="BP266">
            <v>0</v>
          </cell>
          <cell r="BS266">
            <v>0</v>
          </cell>
          <cell r="BW266">
            <v>72</v>
          </cell>
          <cell r="CD266">
            <v>0</v>
          </cell>
        </row>
        <row r="267">
          <cell r="C267" t="str">
            <v>50704CAllcustom2Allcustom3USD Total</v>
          </cell>
          <cell r="BK267">
            <v>72</v>
          </cell>
          <cell r="BL267">
            <v>0</v>
          </cell>
          <cell r="BN267">
            <v>71.606684580128601</v>
          </cell>
          <cell r="BP267">
            <v>0</v>
          </cell>
          <cell r="BS267">
            <v>0</v>
          </cell>
          <cell r="BW267">
            <v>72</v>
          </cell>
          <cell r="CD267">
            <v>0</v>
          </cell>
        </row>
        <row r="268">
          <cell r="C268" t="str">
            <v>50705CAllcustom2Allcustom3USD Total</v>
          </cell>
          <cell r="BK268">
            <v>91</v>
          </cell>
          <cell r="BN268">
            <v>90.735340151352702</v>
          </cell>
          <cell r="BW268">
            <v>91</v>
          </cell>
          <cell r="CD268">
            <v>0</v>
          </cell>
        </row>
        <row r="271">
          <cell r="C271" t="str">
            <v>61165SHA410Allcustom3USD Total</v>
          </cell>
          <cell r="BK271">
            <v>2035</v>
          </cell>
          <cell r="BN271">
            <v>2035.2312234136502</v>
          </cell>
          <cell r="BW271">
            <v>2035</v>
          </cell>
          <cell r="CD271">
            <v>0</v>
          </cell>
        </row>
        <row r="272">
          <cell r="C272" t="str">
            <v>61165SHA420Allcustom3USD Total</v>
          </cell>
          <cell r="BK272">
            <v>2094</v>
          </cell>
          <cell r="BN272">
            <v>2094.2860572140498</v>
          </cell>
          <cell r="BW272">
            <v>2094</v>
          </cell>
          <cell r="CD272">
            <v>0</v>
          </cell>
        </row>
        <row r="274">
          <cell r="C274" t="str">
            <v>61120Allcustom2Allcustom3USD Total</v>
          </cell>
          <cell r="BK274">
            <v>21978000</v>
          </cell>
          <cell r="BN274">
            <v>21978000</v>
          </cell>
          <cell r="BV274">
            <v>0</v>
          </cell>
          <cell r="BW274">
            <v>21978000</v>
          </cell>
          <cell r="CD274">
            <v>0</v>
          </cell>
        </row>
        <row r="275">
          <cell r="C275" t="str">
            <v>61125Allcustom2Allcustom3USD Total</v>
          </cell>
          <cell r="BK275">
            <v>488112</v>
          </cell>
          <cell r="BL275">
            <v>0</v>
          </cell>
          <cell r="BN275">
            <v>488112</v>
          </cell>
          <cell r="BV275">
            <v>0</v>
          </cell>
          <cell r="BW275">
            <v>488112</v>
          </cell>
          <cell r="CD275">
            <v>0</v>
          </cell>
        </row>
        <row r="276">
          <cell r="C276" t="str">
            <v>61130CAllcustom2Allcustom3USD Total</v>
          </cell>
          <cell r="BK276">
            <v>21489888</v>
          </cell>
          <cell r="BL276">
            <v>0</v>
          </cell>
          <cell r="BM276">
            <v>0</v>
          </cell>
          <cell r="BN276">
            <v>21489888</v>
          </cell>
          <cell r="BV276">
            <v>0</v>
          </cell>
          <cell r="BW276">
            <v>21489888</v>
          </cell>
          <cell r="CD276">
            <v>0</v>
          </cell>
          <cell r="CF276">
            <v>0</v>
          </cell>
        </row>
        <row r="278">
          <cell r="C278" t="str">
            <v>61135Allcustom2Allcustom3USD Total</v>
          </cell>
          <cell r="BK278">
            <v>4214</v>
          </cell>
          <cell r="BN278">
            <v>4214</v>
          </cell>
          <cell r="BW278">
            <v>4214</v>
          </cell>
          <cell r="CD278">
            <v>0</v>
          </cell>
        </row>
        <row r="280">
          <cell r="C280" t="str">
            <v>61170CAllcustom2Allcustom3USD Total</v>
          </cell>
          <cell r="BK280">
            <v>44297</v>
          </cell>
          <cell r="BN280">
            <v>44296.8087961442</v>
          </cell>
          <cell r="BW280">
            <v>44297</v>
          </cell>
          <cell r="CD280">
            <v>0</v>
          </cell>
        </row>
        <row r="285">
          <cell r="BK285">
            <v>1823</v>
          </cell>
          <cell r="BL285">
            <v>0</v>
          </cell>
          <cell r="BM285">
            <v>0</v>
          </cell>
          <cell r="BN285">
            <v>1822.6369564313059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W285">
            <v>1823</v>
          </cell>
        </row>
        <row r="286">
          <cell r="BK286">
            <v>1101</v>
          </cell>
          <cell r="BL286">
            <v>0</v>
          </cell>
          <cell r="BM286">
            <v>0</v>
          </cell>
          <cell r="BN286">
            <v>1101.4133394314999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W286">
            <v>1101</v>
          </cell>
        </row>
        <row r="287">
          <cell r="C287" t="str">
            <v>40020Allcustom2Allcustom3USD Total</v>
          </cell>
          <cell r="BK287">
            <v>-248</v>
          </cell>
          <cell r="BN287">
            <v>-248.37144888743902</v>
          </cell>
          <cell r="BP287">
            <v>0</v>
          </cell>
          <cell r="BQ287">
            <v>0</v>
          </cell>
          <cell r="BS287">
            <v>0</v>
          </cell>
          <cell r="BW287">
            <v>-248</v>
          </cell>
          <cell r="CD287">
            <v>0</v>
          </cell>
        </row>
        <row r="288">
          <cell r="BK288">
            <v>-61</v>
          </cell>
          <cell r="BL288">
            <v>0</v>
          </cell>
          <cell r="BM288">
            <v>0</v>
          </cell>
          <cell r="BN288">
            <v>-61.380347659012898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W288">
            <v>-61</v>
          </cell>
        </row>
        <row r="289">
          <cell r="BK289">
            <v>-18</v>
          </cell>
          <cell r="BL289">
            <v>0</v>
          </cell>
          <cell r="BM289">
            <v>0</v>
          </cell>
          <cell r="BN289">
            <v>-18.296579200147402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W289">
            <v>-18</v>
          </cell>
        </row>
        <row r="290">
          <cell r="C290" t="str">
            <v>40600TAllcustom2Allcustom3USD Total</v>
          </cell>
          <cell r="BK290">
            <v>-318</v>
          </cell>
          <cell r="BN290">
            <v>-318.11707201266597</v>
          </cell>
          <cell r="BP290">
            <v>0</v>
          </cell>
          <cell r="BS290">
            <v>0</v>
          </cell>
          <cell r="BW290">
            <v>-318</v>
          </cell>
          <cell r="CD290">
            <v>0</v>
          </cell>
          <cell r="CE290">
            <v>0</v>
          </cell>
        </row>
        <row r="291">
          <cell r="C291" t="str">
            <v>40800TAllcustom2Allcustom3USD Total</v>
          </cell>
          <cell r="BK291">
            <v>4</v>
          </cell>
          <cell r="BN291">
            <v>3.57098455604139</v>
          </cell>
          <cell r="BP291">
            <v>0</v>
          </cell>
          <cell r="BS291">
            <v>0</v>
          </cell>
          <cell r="BW291">
            <v>4</v>
          </cell>
          <cell r="CD291">
            <v>0</v>
          </cell>
        </row>
        <row r="292">
          <cell r="C292" t="str">
            <v>40200TAllcustom2Allcustom3USD Total</v>
          </cell>
          <cell r="BK292">
            <v>26</v>
          </cell>
          <cell r="BL292">
            <v>-1</v>
          </cell>
          <cell r="BN292">
            <v>27.073982637510898</v>
          </cell>
          <cell r="BP292">
            <v>0</v>
          </cell>
          <cell r="BQ292">
            <v>0</v>
          </cell>
          <cell r="BS292">
            <v>0</v>
          </cell>
          <cell r="BW292">
            <v>26</v>
          </cell>
          <cell r="CD292">
            <v>0</v>
          </cell>
        </row>
        <row r="293">
          <cell r="C293" t="str">
            <v>40850TAllcustom2Allcustom3USD Total</v>
          </cell>
          <cell r="BK293">
            <v>2309</v>
          </cell>
          <cell r="BL293">
            <v>-1</v>
          </cell>
          <cell r="BM293">
            <v>0</v>
          </cell>
          <cell r="BN293">
            <v>2308.5298152970931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U293">
            <v>0</v>
          </cell>
          <cell r="BV293">
            <v>0</v>
          </cell>
          <cell r="BW293">
            <v>2309</v>
          </cell>
          <cell r="CD293">
            <v>0</v>
          </cell>
          <cell r="CF293">
            <v>0</v>
          </cell>
        </row>
        <row r="295">
          <cell r="C295" t="str">
            <v>40950TAllcustom2Allcustom3USD Total</v>
          </cell>
          <cell r="BK295">
            <v>38</v>
          </cell>
          <cell r="BL295">
            <v>0</v>
          </cell>
          <cell r="BN295">
            <v>38.003736419756301</v>
          </cell>
          <cell r="BP295">
            <v>0</v>
          </cell>
          <cell r="BQ295">
            <v>0</v>
          </cell>
          <cell r="BS295">
            <v>0</v>
          </cell>
          <cell r="BW295">
            <v>38</v>
          </cell>
          <cell r="CD295">
            <v>0</v>
          </cell>
        </row>
        <row r="297">
          <cell r="C297" t="str">
            <v>41300TAllcustom2Allcustom3USD Total</v>
          </cell>
          <cell r="BK297">
            <v>23</v>
          </cell>
          <cell r="BL297">
            <v>-1</v>
          </cell>
          <cell r="BN297">
            <v>23.6997418415108</v>
          </cell>
          <cell r="BP297">
            <v>0</v>
          </cell>
          <cell r="BQ297">
            <v>0</v>
          </cell>
          <cell r="BS297">
            <v>0</v>
          </cell>
          <cell r="BW297">
            <v>23</v>
          </cell>
          <cell r="CD297">
            <v>0</v>
          </cell>
        </row>
        <row r="298">
          <cell r="C298" t="str">
            <v>41490TAllcustom2Allcustom3USD Total</v>
          </cell>
          <cell r="BK298">
            <v>24</v>
          </cell>
          <cell r="BN298">
            <v>23.579023646255898</v>
          </cell>
          <cell r="BP298">
            <v>0</v>
          </cell>
          <cell r="BS298">
            <v>0</v>
          </cell>
          <cell r="BW298">
            <v>24</v>
          </cell>
          <cell r="CD298">
            <v>0</v>
          </cell>
        </row>
        <row r="299">
          <cell r="C299" t="str">
            <v>CF_financial_expense_USD</v>
          </cell>
          <cell r="BK299">
            <v>47</v>
          </cell>
          <cell r="BL299">
            <v>-1</v>
          </cell>
          <cell r="BM299">
            <v>0</v>
          </cell>
          <cell r="BN299">
            <v>47.278765487766698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U299">
            <v>0</v>
          </cell>
          <cell r="BV299">
            <v>0</v>
          </cell>
          <cell r="BW299">
            <v>47</v>
          </cell>
          <cell r="CD299">
            <v>0</v>
          </cell>
        </row>
        <row r="301">
          <cell r="C301" t="str">
            <v>41400TAllcustom2Allcustom3USD Total</v>
          </cell>
          <cell r="BK301">
            <v>-444</v>
          </cell>
          <cell r="BN301">
            <v>-443.920019710102</v>
          </cell>
          <cell r="BP301">
            <v>0</v>
          </cell>
          <cell r="BS301">
            <v>0</v>
          </cell>
          <cell r="BW301">
            <v>-444</v>
          </cell>
          <cell r="CD301">
            <v>0</v>
          </cell>
        </row>
        <row r="302">
          <cell r="C302" t="str">
            <v>41500TAllcustom2Allcustom3USD Total</v>
          </cell>
          <cell r="BK302">
            <v>1950</v>
          </cell>
          <cell r="BL302">
            <v>-2</v>
          </cell>
          <cell r="BM302">
            <v>0</v>
          </cell>
          <cell r="BN302">
            <v>1949.892297494514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U302">
            <v>0</v>
          </cell>
          <cell r="BV302">
            <v>0</v>
          </cell>
          <cell r="BW302">
            <v>1950</v>
          </cell>
          <cell r="CD302">
            <v>0</v>
          </cell>
          <cell r="CF302">
            <v>0</v>
          </cell>
        </row>
        <row r="305">
          <cell r="C305" t="str">
            <v>41850TAllcustom2Allcustom3USD Total</v>
          </cell>
          <cell r="BK305">
            <v>-1985</v>
          </cell>
          <cell r="BN305">
            <v>-1984.5921181305901</v>
          </cell>
          <cell r="BP305">
            <v>0</v>
          </cell>
          <cell r="BS305">
            <v>0</v>
          </cell>
          <cell r="BW305">
            <v>-1985</v>
          </cell>
          <cell r="CD305">
            <v>0</v>
          </cell>
        </row>
        <row r="307">
          <cell r="C307" t="str">
            <v>42300TAllcustom2Allcustom3USD Total</v>
          </cell>
          <cell r="BK307">
            <v>134</v>
          </cell>
          <cell r="BL307">
            <v>0</v>
          </cell>
          <cell r="BN307">
            <v>133.95351314351799</v>
          </cell>
          <cell r="BP307">
            <v>0</v>
          </cell>
          <cell r="BQ307">
            <v>0</v>
          </cell>
          <cell r="BS307">
            <v>0</v>
          </cell>
          <cell r="BW307">
            <v>134</v>
          </cell>
          <cell r="CD307">
            <v>0</v>
          </cell>
        </row>
        <row r="308">
          <cell r="C308" t="str">
            <v>44250TAllcustom2Allcustom3USD Total</v>
          </cell>
          <cell r="BK308">
            <v>4</v>
          </cell>
          <cell r="BN308">
            <v>3.5136446689838903</v>
          </cell>
          <cell r="BP308">
            <v>0</v>
          </cell>
          <cell r="BS308">
            <v>0</v>
          </cell>
          <cell r="BW308">
            <v>4</v>
          </cell>
          <cell r="CD308">
            <v>0</v>
          </cell>
        </row>
        <row r="309">
          <cell r="C309" t="str">
            <v>CF_sale_of_assets_USD</v>
          </cell>
          <cell r="BK309">
            <v>138</v>
          </cell>
          <cell r="BL309">
            <v>0</v>
          </cell>
          <cell r="BM309">
            <v>0</v>
          </cell>
          <cell r="BN309">
            <v>137.46715781250188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U309">
            <v>0</v>
          </cell>
          <cell r="BV309">
            <v>0</v>
          </cell>
          <cell r="BW309">
            <v>138</v>
          </cell>
          <cell r="CD309">
            <v>0</v>
          </cell>
        </row>
        <row r="311">
          <cell r="C311" t="str">
            <v>42600TAllcustom2Allcustom3USD Total</v>
          </cell>
          <cell r="BK311">
            <v>0</v>
          </cell>
          <cell r="BN311">
            <v>0</v>
          </cell>
          <cell r="BP311">
            <v>0</v>
          </cell>
          <cell r="BS311">
            <v>0</v>
          </cell>
          <cell r="BW311">
            <v>0</v>
          </cell>
          <cell r="CD311">
            <v>0</v>
          </cell>
        </row>
        <row r="312">
          <cell r="C312" t="str">
            <v>42850TAllcustom2Allcustom3USD Total</v>
          </cell>
          <cell r="BK312">
            <v>16</v>
          </cell>
          <cell r="BN312">
            <v>15.915387017952201</v>
          </cell>
          <cell r="BP312">
            <v>0</v>
          </cell>
          <cell r="BS312">
            <v>0</v>
          </cell>
          <cell r="BW312">
            <v>16</v>
          </cell>
          <cell r="CD312">
            <v>0</v>
          </cell>
        </row>
        <row r="313">
          <cell r="C313" t="str">
            <v>43600TAllcustom2Allcustom3USD Total</v>
          </cell>
          <cell r="BK313">
            <v>188</v>
          </cell>
          <cell r="BN313">
            <v>188.353480829837</v>
          </cell>
          <cell r="BP313">
            <v>0</v>
          </cell>
          <cell r="BS313">
            <v>0</v>
          </cell>
          <cell r="BW313">
            <v>188</v>
          </cell>
          <cell r="CD313">
            <v>0</v>
          </cell>
        </row>
        <row r="314">
          <cell r="C314" t="str">
            <v>44300TAllcustom2Allcustom3USD Total</v>
          </cell>
          <cell r="BK314">
            <v>-1643</v>
          </cell>
          <cell r="BL314">
            <v>0</v>
          </cell>
          <cell r="BM314">
            <v>0</v>
          </cell>
          <cell r="BN314">
            <v>-1642.8560924702988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U314">
            <v>0</v>
          </cell>
          <cell r="BV314">
            <v>0</v>
          </cell>
          <cell r="BW314">
            <v>-1643</v>
          </cell>
          <cell r="CD314">
            <v>0</v>
          </cell>
          <cell r="CF314">
            <v>0</v>
          </cell>
        </row>
        <row r="315">
          <cell r="C315" t="str">
            <v>44500TAllcustom2Allcustom3USD Total</v>
          </cell>
          <cell r="BK315">
            <v>6</v>
          </cell>
          <cell r="BL315">
            <v>0</v>
          </cell>
          <cell r="BN315">
            <v>6.1115812951250303</v>
          </cell>
          <cell r="BP315">
            <v>0</v>
          </cell>
          <cell r="BQ315">
            <v>0</v>
          </cell>
          <cell r="BS315">
            <v>0</v>
          </cell>
          <cell r="BW315">
            <v>6</v>
          </cell>
          <cell r="CD315">
            <v>0</v>
          </cell>
        </row>
        <row r="316">
          <cell r="C316" t="str">
            <v>44900TAllcustom2Allcustom3USD Total</v>
          </cell>
          <cell r="BK316">
            <v>-1637</v>
          </cell>
          <cell r="BL316">
            <v>0</v>
          </cell>
          <cell r="BM316">
            <v>0</v>
          </cell>
          <cell r="BN316">
            <v>-1636.7445111751738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U316">
            <v>0</v>
          </cell>
          <cell r="BV316">
            <v>0</v>
          </cell>
          <cell r="BW316">
            <v>-1637</v>
          </cell>
          <cell r="CD316">
            <v>0</v>
          </cell>
          <cell r="CF316">
            <v>0</v>
          </cell>
        </row>
        <row r="319">
          <cell r="C319" t="str">
            <v>45600TAllcustom2Allcustom3USD Total</v>
          </cell>
          <cell r="BK319">
            <v>-312</v>
          </cell>
          <cell r="BN319">
            <v>-312.29194023095499</v>
          </cell>
          <cell r="BP319">
            <v>0</v>
          </cell>
          <cell r="BS319">
            <v>0</v>
          </cell>
          <cell r="BW319">
            <v>-312</v>
          </cell>
          <cell r="CD319">
            <v>0</v>
          </cell>
        </row>
        <row r="320">
          <cell r="C320" t="str">
            <v>45100TAllcustom2Allcustom3USD Total</v>
          </cell>
          <cell r="BK320">
            <v>105</v>
          </cell>
          <cell r="BL320">
            <v>0</v>
          </cell>
          <cell r="BN320">
            <v>105.257274318551</v>
          </cell>
          <cell r="BP320">
            <v>0</v>
          </cell>
          <cell r="BQ320">
            <v>0</v>
          </cell>
          <cell r="BS320">
            <v>0</v>
          </cell>
          <cell r="BW320">
            <v>105</v>
          </cell>
          <cell r="CD320">
            <v>0</v>
          </cell>
        </row>
        <row r="321">
          <cell r="C321" t="str">
            <v>45602Allcustom2Allcustom3USD Total</v>
          </cell>
          <cell r="BK321">
            <v>0</v>
          </cell>
          <cell r="BN321">
            <v>0</v>
          </cell>
          <cell r="BP321">
            <v>0</v>
          </cell>
          <cell r="BS321">
            <v>0</v>
          </cell>
          <cell r="BW321">
            <v>0</v>
          </cell>
          <cell r="CD321">
            <v>0</v>
          </cell>
        </row>
        <row r="322">
          <cell r="C322" t="str">
            <v>45604Allcustom2Allcustom3USD Total</v>
          </cell>
          <cell r="BK322">
            <v>0</v>
          </cell>
          <cell r="BN322">
            <v>0</v>
          </cell>
          <cell r="BP322">
            <v>0</v>
          </cell>
          <cell r="BS322">
            <v>0</v>
          </cell>
          <cell r="BW322">
            <v>0</v>
          </cell>
          <cell r="CD322">
            <v>0</v>
          </cell>
        </row>
        <row r="323">
          <cell r="C323" t="str">
            <v>45630Allcustom2Allcustom3USD Total</v>
          </cell>
          <cell r="BK323">
            <v>-268</v>
          </cell>
          <cell r="BN323">
            <v>-268.49544700000001</v>
          </cell>
          <cell r="BP323">
            <v>0</v>
          </cell>
          <cell r="BS323">
            <v>0</v>
          </cell>
          <cell r="BW323">
            <v>-268</v>
          </cell>
          <cell r="CD323">
            <v>0</v>
          </cell>
        </row>
        <row r="324">
          <cell r="C324" t="str">
            <v>45640Allcustom2Allcustom3USD Total</v>
          </cell>
          <cell r="BK324">
            <v>24</v>
          </cell>
          <cell r="BN324">
            <v>23.725592613280199</v>
          </cell>
          <cell r="BP324">
            <v>0</v>
          </cell>
          <cell r="BS324">
            <v>0</v>
          </cell>
          <cell r="BW324">
            <v>24</v>
          </cell>
          <cell r="CD324">
            <v>0</v>
          </cell>
        </row>
        <row r="325">
          <cell r="C325" t="str">
            <v>45700TAllcustom2Allcustom3USD Total</v>
          </cell>
          <cell r="BK325">
            <v>-3</v>
          </cell>
          <cell r="BL325">
            <v>-1</v>
          </cell>
          <cell r="BN325">
            <v>-2.3910663735321833</v>
          </cell>
          <cell r="BP325">
            <v>0</v>
          </cell>
          <cell r="BS325">
            <v>3.6000013351440401E-7</v>
          </cell>
          <cell r="BW325">
            <v>-3</v>
          </cell>
          <cell r="CD325">
            <v>0</v>
          </cell>
        </row>
        <row r="326">
          <cell r="C326" t="str">
            <v>45800TAllcustom2Allcustom3USD Total</v>
          </cell>
          <cell r="BK326">
            <v>-454</v>
          </cell>
          <cell r="BL326">
            <v>-1</v>
          </cell>
          <cell r="BM326">
            <v>0</v>
          </cell>
          <cell r="BN326">
            <v>-454.19558667265596</v>
          </cell>
          <cell r="BP326">
            <v>0</v>
          </cell>
          <cell r="BQ326">
            <v>0</v>
          </cell>
          <cell r="BR326">
            <v>0</v>
          </cell>
          <cell r="BS326">
            <v>3.6000013351440401E-7</v>
          </cell>
          <cell r="BU326">
            <v>0</v>
          </cell>
          <cell r="BV326">
            <v>0</v>
          </cell>
          <cell r="BW326">
            <v>-454</v>
          </cell>
          <cell r="CD326">
            <v>0</v>
          </cell>
        </row>
        <row r="329">
          <cell r="C329" t="str">
            <v>45900TAllcustom2Allcustom3USD Total</v>
          </cell>
          <cell r="BK329">
            <v>-141</v>
          </cell>
          <cell r="BL329">
            <v>-3</v>
          </cell>
          <cell r="BM329">
            <v>0</v>
          </cell>
          <cell r="BN329">
            <v>-141.04780035331578</v>
          </cell>
          <cell r="BP329">
            <v>0</v>
          </cell>
          <cell r="BQ329">
            <v>0</v>
          </cell>
          <cell r="BR329">
            <v>0</v>
          </cell>
          <cell r="BS329">
            <v>3.6000013351440401E-7</v>
          </cell>
          <cell r="BU329">
            <v>0</v>
          </cell>
          <cell r="BV329">
            <v>0</v>
          </cell>
          <cell r="BW329">
            <v>-141</v>
          </cell>
          <cell r="CD329">
            <v>0</v>
          </cell>
          <cell r="CF329">
            <v>0</v>
          </cell>
        </row>
        <row r="332">
          <cell r="C332" t="str">
            <v>CF_non-cash_items_USD</v>
          </cell>
          <cell r="BK332">
            <v>804</v>
          </cell>
          <cell r="BL332">
            <v>-1</v>
          </cell>
          <cell r="BM332">
            <v>0</v>
          </cell>
          <cell r="BN332">
            <v>804.00993087845279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W332">
            <v>804</v>
          </cell>
        </row>
        <row r="333">
          <cell r="C333" t="str">
            <v>CF_financial_payments_USD</v>
          </cell>
          <cell r="BK333">
            <v>85</v>
          </cell>
          <cell r="BL333">
            <v>-1</v>
          </cell>
          <cell r="BM333">
            <v>0</v>
          </cell>
          <cell r="BN333">
            <v>85.282501907522999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W333">
            <v>85</v>
          </cell>
        </row>
        <row r="334">
          <cell r="C334" t="str">
            <v>CF_acq_sale_subsidiaries_USD</v>
          </cell>
          <cell r="BK334">
            <v>204</v>
          </cell>
          <cell r="BL334">
            <v>0</v>
          </cell>
          <cell r="BM334">
            <v>0</v>
          </cell>
          <cell r="BN334">
            <v>204.26886784778921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W334">
            <v>204</v>
          </cell>
        </row>
        <row r="335">
          <cell r="C335" t="str">
            <v>CF_repayment_proceeds_borrowings_USD</v>
          </cell>
          <cell r="BK335">
            <v>-207</v>
          </cell>
          <cell r="BL335">
            <v>0</v>
          </cell>
          <cell r="BM335">
            <v>0</v>
          </cell>
          <cell r="BN335">
            <v>-207.03466591240399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W335">
            <v>-207</v>
          </cell>
        </row>
        <row r="337">
          <cell r="C337" t="str">
            <v>27200TAllcustom2M100CUSD Total</v>
          </cell>
          <cell r="BK337">
            <v>3507</v>
          </cell>
          <cell r="BN337">
            <v>3506.7659535154498</v>
          </cell>
          <cell r="BW337">
            <v>3507</v>
          </cell>
          <cell r="CD337">
            <v>0</v>
          </cell>
        </row>
        <row r="338">
          <cell r="C338" t="str">
            <v>27200TAllcustom2M990TUSD Total</v>
          </cell>
          <cell r="BK338">
            <v>3078</v>
          </cell>
          <cell r="BN338">
            <v>3077.81347479535</v>
          </cell>
          <cell r="BW338">
            <v>3078</v>
          </cell>
          <cell r="CD338">
            <v>0</v>
          </cell>
        </row>
        <row r="339">
          <cell r="C339" t="str">
            <v>27260Allcustom2M100CUSD Total</v>
          </cell>
          <cell r="BK339">
            <v>1</v>
          </cell>
          <cell r="BN339">
            <v>1.3500237500000001</v>
          </cell>
          <cell r="BW339">
            <v>1</v>
          </cell>
          <cell r="CD339">
            <v>0</v>
          </cell>
        </row>
        <row r="340">
          <cell r="C340" t="str">
            <v>46100Allcustom2Allcustom3USD Total</v>
          </cell>
          <cell r="BK340">
            <v>-199</v>
          </cell>
          <cell r="BN340">
            <v>-199.333940695232</v>
          </cell>
          <cell r="BW340">
            <v>-199</v>
          </cell>
          <cell r="CD340">
            <v>0</v>
          </cell>
        </row>
        <row r="342">
          <cell r="C342" t="str">
            <v>46900TAllcustom2Allcustom3USD Total</v>
          </cell>
          <cell r="BK342">
            <v>3004</v>
          </cell>
          <cell r="BN342">
            <v>3003.5106037083801</v>
          </cell>
          <cell r="BW342">
            <v>3004</v>
          </cell>
          <cell r="CD342">
            <v>0</v>
          </cell>
        </row>
        <row r="343">
          <cell r="C343" t="str">
            <v>34450Allcustom2M100CUSD Total</v>
          </cell>
          <cell r="BK343">
            <v>102</v>
          </cell>
          <cell r="BN343">
            <v>101.571848862811</v>
          </cell>
          <cell r="BW343">
            <v>102</v>
          </cell>
          <cell r="CD343">
            <v>0</v>
          </cell>
        </row>
        <row r="344">
          <cell r="C344" t="str">
            <v>34450Allcustom2M990TUSD Total</v>
          </cell>
          <cell r="BK344">
            <v>75</v>
          </cell>
          <cell r="BN344">
            <v>75.170282175118302</v>
          </cell>
          <cell r="BW344">
            <v>75</v>
          </cell>
          <cell r="CD344">
            <v>0</v>
          </cell>
        </row>
        <row r="346">
          <cell r="C346" t="str">
            <v>27130Allcustom2Allcustom3USD Total</v>
          </cell>
          <cell r="BK346">
            <v>677</v>
          </cell>
          <cell r="BN346">
            <v>676.61600009217295</v>
          </cell>
          <cell r="BW346">
            <v>677</v>
          </cell>
          <cell r="CD346">
            <v>0</v>
          </cell>
        </row>
        <row r="351">
          <cell r="BK351">
            <v>1572</v>
          </cell>
          <cell r="BL351">
            <v>0</v>
          </cell>
          <cell r="BM351">
            <v>0</v>
          </cell>
          <cell r="BN351">
            <v>1571.9002257807381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W351">
            <v>1572</v>
          </cell>
          <cell r="CF351">
            <v>0</v>
          </cell>
        </row>
        <row r="353">
          <cell r="BK353">
            <v>-277</v>
          </cell>
          <cell r="BL353">
            <v>-1</v>
          </cell>
          <cell r="BM353">
            <v>0</v>
          </cell>
          <cell r="BN353">
            <v>-276.06669143050982</v>
          </cell>
          <cell r="BP353">
            <v>3</v>
          </cell>
          <cell r="BQ353">
            <v>0</v>
          </cell>
          <cell r="BR353">
            <v>3</v>
          </cell>
          <cell r="BS353">
            <v>0</v>
          </cell>
          <cell r="BW353">
            <v>-274</v>
          </cell>
        </row>
        <row r="354">
          <cell r="C354" t="str">
            <v>Translation_reserve_USD</v>
          </cell>
          <cell r="BK354">
            <v>-356</v>
          </cell>
          <cell r="BM354">
            <v>-1</v>
          </cell>
          <cell r="BN354">
            <v>-355.3056914305098</v>
          </cell>
          <cell r="BP354">
            <v>3</v>
          </cell>
          <cell r="BR354">
            <v>3</v>
          </cell>
          <cell r="BS354">
            <v>0</v>
          </cell>
          <cell r="BW354">
            <v>-353</v>
          </cell>
        </row>
        <row r="355">
          <cell r="C355" t="str">
            <v>68128CEQU300TAllcustom3USD Total</v>
          </cell>
          <cell r="BK355">
            <v>79</v>
          </cell>
          <cell r="BN355">
            <v>79.239000000000004</v>
          </cell>
          <cell r="BP355">
            <v>0</v>
          </cell>
          <cell r="BS355">
            <v>0</v>
          </cell>
          <cell r="BW355">
            <v>79</v>
          </cell>
          <cell r="CD355">
            <v>0</v>
          </cell>
          <cell r="CF355">
            <v>0</v>
          </cell>
        </row>
        <row r="357">
          <cell r="C357" t="str">
            <v>68130CEQU300TAllcustom3USD Total</v>
          </cell>
          <cell r="BK357">
            <v>-112</v>
          </cell>
          <cell r="BL357">
            <v>-1</v>
          </cell>
          <cell r="BM357">
            <v>0</v>
          </cell>
          <cell r="BN357">
            <v>-110.72097623999899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W357">
            <v>-112</v>
          </cell>
          <cell r="CD357">
            <v>0</v>
          </cell>
          <cell r="CF357">
            <v>0</v>
          </cell>
        </row>
        <row r="358">
          <cell r="C358" t="str">
            <v>68131CEQU300TAllcustom3USD Total</v>
          </cell>
          <cell r="BK358">
            <v>-1</v>
          </cell>
          <cell r="BN358">
            <v>-1.4758656541196302</v>
          </cell>
          <cell r="BP358">
            <v>0</v>
          </cell>
          <cell r="BS358">
            <v>0</v>
          </cell>
          <cell r="BW358">
            <v>-1</v>
          </cell>
          <cell r="CD358">
            <v>0</v>
          </cell>
        </row>
        <row r="359">
          <cell r="C359" t="str">
            <v>68132CEQU300TAllcustom3USD Total</v>
          </cell>
          <cell r="BK359">
            <v>0</v>
          </cell>
          <cell r="BN359">
            <v>0</v>
          </cell>
          <cell r="BP359">
            <v>0</v>
          </cell>
          <cell r="BS359">
            <v>0</v>
          </cell>
          <cell r="BW359">
            <v>0</v>
          </cell>
        </row>
        <row r="360">
          <cell r="C360" t="str">
            <v>68133EQU300TAllcustom3USD Total</v>
          </cell>
          <cell r="BK360">
            <v>0</v>
          </cell>
          <cell r="BN360">
            <v>0</v>
          </cell>
          <cell r="BP360">
            <v>0</v>
          </cell>
          <cell r="BS360">
            <v>0</v>
          </cell>
          <cell r="BW360">
            <v>0</v>
          </cell>
        </row>
        <row r="363">
          <cell r="C363" t="str">
            <v>68140CEQU300TAllcustom3USD Total</v>
          </cell>
          <cell r="BK363">
            <v>-287</v>
          </cell>
          <cell r="BL363">
            <v>0</v>
          </cell>
          <cell r="BN363">
            <v>-286.80933331339799</v>
          </cell>
          <cell r="BP363">
            <v>0</v>
          </cell>
          <cell r="BQ363">
            <v>0</v>
          </cell>
          <cell r="BS363">
            <v>0</v>
          </cell>
          <cell r="BW363">
            <v>-287</v>
          </cell>
          <cell r="CD363">
            <v>0</v>
          </cell>
          <cell r="CE363">
            <v>0</v>
          </cell>
        </row>
        <row r="365">
          <cell r="C365" t="str">
            <v>68141CEQU300TAllcustom3USD Total</v>
          </cell>
          <cell r="BK365">
            <v>1</v>
          </cell>
          <cell r="BN365">
            <v>0.513603248502014</v>
          </cell>
          <cell r="BP365">
            <v>0</v>
          </cell>
          <cell r="BS365">
            <v>0</v>
          </cell>
          <cell r="BW365">
            <v>1</v>
          </cell>
          <cell r="CD365">
            <v>0</v>
          </cell>
        </row>
        <row r="366">
          <cell r="C366" t="str">
            <v>68142CEQU300TAllcustom3USD Total</v>
          </cell>
          <cell r="BK366">
            <v>103</v>
          </cell>
          <cell r="BN366">
            <v>103.43205762999999</v>
          </cell>
          <cell r="BP366">
            <v>0</v>
          </cell>
          <cell r="BS366">
            <v>0</v>
          </cell>
          <cell r="BW366">
            <v>103</v>
          </cell>
          <cell r="CD366">
            <v>0</v>
          </cell>
        </row>
        <row r="367">
          <cell r="C367" t="str">
            <v>68143EQU300TAllcustom3USD Total</v>
          </cell>
          <cell r="BK367">
            <v>0</v>
          </cell>
          <cell r="BN367">
            <v>0</v>
          </cell>
          <cell r="BP367">
            <v>0</v>
          </cell>
          <cell r="BS367">
            <v>0</v>
          </cell>
          <cell r="BW367">
            <v>0</v>
          </cell>
          <cell r="CD367">
            <v>0</v>
          </cell>
        </row>
        <row r="368">
          <cell r="C368" t="str">
            <v>68144CEQU300TAllcustom3USD Total</v>
          </cell>
          <cell r="BK368">
            <v>32</v>
          </cell>
          <cell r="BN368">
            <v>31.646047680232702</v>
          </cell>
          <cell r="BP368">
            <v>0</v>
          </cell>
          <cell r="BS368">
            <v>0</v>
          </cell>
          <cell r="BW368">
            <v>32</v>
          </cell>
          <cell r="CD368">
            <v>0</v>
          </cell>
        </row>
        <row r="369">
          <cell r="C369" t="str">
            <v>68145CEQU300TAllcustom3USD Total</v>
          </cell>
          <cell r="BK369">
            <v>0</v>
          </cell>
          <cell r="BN369">
            <v>0</v>
          </cell>
          <cell r="BP369">
            <v>0</v>
          </cell>
          <cell r="BS369">
            <v>0</v>
          </cell>
          <cell r="BW369">
            <v>0</v>
          </cell>
          <cell r="CD369">
            <v>0</v>
          </cell>
        </row>
        <row r="370">
          <cell r="C370" t="str">
            <v>68146CEQU300TAllcustom3USD Total</v>
          </cell>
          <cell r="BK370">
            <v>9</v>
          </cell>
          <cell r="BN370">
            <v>9.3726324328098212</v>
          </cell>
          <cell r="BP370">
            <v>0</v>
          </cell>
          <cell r="BS370">
            <v>0</v>
          </cell>
          <cell r="BW370">
            <v>9</v>
          </cell>
          <cell r="CD370">
            <v>0</v>
          </cell>
        </row>
        <row r="371">
          <cell r="C371" t="str">
            <v>68147EQU300TAllcustom3USD Total</v>
          </cell>
          <cell r="BK371">
            <v>1</v>
          </cell>
          <cell r="BL371">
            <v>1</v>
          </cell>
          <cell r="BN371">
            <v>0</v>
          </cell>
          <cell r="BP371">
            <v>0</v>
          </cell>
          <cell r="BS371">
            <v>0</v>
          </cell>
          <cell r="BW371">
            <v>1</v>
          </cell>
          <cell r="CD371">
            <v>0</v>
          </cell>
          <cell r="CF371">
            <v>0</v>
          </cell>
        </row>
        <row r="372">
          <cell r="C372" t="str">
            <v>Reclassified_Income_Statement_USD</v>
          </cell>
          <cell r="BK372">
            <v>146</v>
          </cell>
          <cell r="BN372">
            <v>144.9643409915445</v>
          </cell>
          <cell r="BP372">
            <v>0</v>
          </cell>
          <cell r="BS372">
            <v>0</v>
          </cell>
          <cell r="BW372">
            <v>146</v>
          </cell>
          <cell r="CD372">
            <v>0</v>
          </cell>
        </row>
        <row r="374">
          <cell r="C374" t="str">
            <v>68180CEQU300TAllcustom3USD Total</v>
          </cell>
          <cell r="BK374">
            <v>14</v>
          </cell>
          <cell r="BN374">
            <v>14.3487611893718</v>
          </cell>
          <cell r="BP374">
            <v>0</v>
          </cell>
          <cell r="BS374">
            <v>0</v>
          </cell>
          <cell r="BW374">
            <v>14</v>
          </cell>
          <cell r="CD374">
            <v>0</v>
          </cell>
        </row>
        <row r="375">
          <cell r="C375" t="str">
            <v>68182EQU300TAllcustom3USD Total</v>
          </cell>
          <cell r="BK375">
            <v>0</v>
          </cell>
          <cell r="BN375">
            <v>0</v>
          </cell>
          <cell r="BP375">
            <v>0</v>
          </cell>
          <cell r="BS375">
            <v>0</v>
          </cell>
          <cell r="BW375">
            <v>0</v>
          </cell>
          <cell r="CD375">
            <v>0</v>
          </cell>
        </row>
        <row r="376">
          <cell r="C376" t="str">
            <v>OCI_JVs_USD</v>
          </cell>
          <cell r="BK376">
            <v>17</v>
          </cell>
          <cell r="BL376">
            <v>20</v>
          </cell>
          <cell r="BM376">
            <v>0</v>
          </cell>
          <cell r="BN376">
            <v>-3.3523556775671501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W376">
            <v>17</v>
          </cell>
          <cell r="CD376">
            <v>0</v>
          </cell>
        </row>
        <row r="377">
          <cell r="C377" t="str">
            <v>OCI_Associates_USD</v>
          </cell>
          <cell r="BK377">
            <v>0</v>
          </cell>
          <cell r="BL377">
            <v>0</v>
          </cell>
          <cell r="BM377">
            <v>0</v>
          </cell>
          <cell r="BN377">
            <v>-0.1077899085644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W377">
            <v>0</v>
          </cell>
          <cell r="CD377">
            <v>0</v>
          </cell>
        </row>
        <row r="378">
          <cell r="C378" t="str">
            <v>68463TEQU300TAllcustom3USD Total</v>
          </cell>
          <cell r="BK378">
            <v>-354</v>
          </cell>
          <cell r="BL378">
            <v>20</v>
          </cell>
          <cell r="BM378">
            <v>-1</v>
          </cell>
          <cell r="BN378">
            <v>-374.25556905169708</v>
          </cell>
          <cell r="BP378">
            <v>3</v>
          </cell>
          <cell r="BQ378">
            <v>0</v>
          </cell>
          <cell r="BR378">
            <v>3</v>
          </cell>
          <cell r="BS378">
            <v>0</v>
          </cell>
          <cell r="BV378">
            <v>0</v>
          </cell>
          <cell r="BW378">
            <v>-351</v>
          </cell>
          <cell r="CD378">
            <v>0</v>
          </cell>
        </row>
        <row r="380">
          <cell r="BK380">
            <v>2</v>
          </cell>
          <cell r="BL380">
            <v>1</v>
          </cell>
          <cell r="BM380">
            <v>0</v>
          </cell>
          <cell r="BN380">
            <v>1.5448930365619487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W380">
            <v>2</v>
          </cell>
        </row>
        <row r="381">
          <cell r="C381" t="str">
            <v>68181CEQU300TAllcustom3USD Total</v>
          </cell>
          <cell r="BK381">
            <v>0</v>
          </cell>
          <cell r="BN381">
            <v>-7.9898359000044397E-3</v>
          </cell>
          <cell r="BP381">
            <v>0</v>
          </cell>
          <cell r="BS381">
            <v>0</v>
          </cell>
          <cell r="BW381">
            <v>0</v>
          </cell>
          <cell r="CD381">
            <v>0</v>
          </cell>
          <cell r="CF381">
            <v>0</v>
          </cell>
        </row>
        <row r="382">
          <cell r="C382" t="str">
            <v>68184TEQU300TAllcustom3USD Total</v>
          </cell>
          <cell r="BK382">
            <v>-352</v>
          </cell>
          <cell r="BL382">
            <v>21</v>
          </cell>
          <cell r="BM382">
            <v>-1</v>
          </cell>
          <cell r="BN382">
            <v>-372.7186658510351</v>
          </cell>
          <cell r="BP382">
            <v>3</v>
          </cell>
          <cell r="BQ382">
            <v>0</v>
          </cell>
          <cell r="BR382">
            <v>3</v>
          </cell>
          <cell r="BS382">
            <v>0</v>
          </cell>
          <cell r="BV382">
            <v>0</v>
          </cell>
          <cell r="BW382">
            <v>-349</v>
          </cell>
          <cell r="CD382">
            <v>0</v>
          </cell>
        </row>
        <row r="385">
          <cell r="C385" t="str">
            <v>OCI_Net_of_tax_USD</v>
          </cell>
          <cell r="BK385">
            <v>-497</v>
          </cell>
          <cell r="BL385">
            <v>20</v>
          </cell>
          <cell r="BM385">
            <v>0</v>
          </cell>
          <cell r="BN385">
            <v>-517.68300684258077</v>
          </cell>
          <cell r="BP385">
            <v>2</v>
          </cell>
          <cell r="BQ385">
            <v>0</v>
          </cell>
          <cell r="BR385">
            <v>2</v>
          </cell>
          <cell r="BS385">
            <v>0</v>
          </cell>
          <cell r="BW385">
            <v>-495</v>
          </cell>
          <cell r="CD385">
            <v>0</v>
          </cell>
          <cell r="CE385">
            <v>0</v>
          </cell>
        </row>
        <row r="387">
          <cell r="C387" t="str">
            <v>Total_comprehensive_income_USD</v>
          </cell>
          <cell r="BK387">
            <v>1075</v>
          </cell>
          <cell r="BL387">
            <v>20</v>
          </cell>
          <cell r="BM387">
            <v>0</v>
          </cell>
          <cell r="BN387">
            <v>1054.217218938164</v>
          </cell>
          <cell r="BP387">
            <v>2</v>
          </cell>
          <cell r="BQ387">
            <v>0</v>
          </cell>
          <cell r="BR387">
            <v>2</v>
          </cell>
          <cell r="BS387">
            <v>0</v>
          </cell>
          <cell r="BW387">
            <v>1077</v>
          </cell>
          <cell r="CD387">
            <v>0</v>
          </cell>
          <cell r="CE387">
            <v>0</v>
          </cell>
          <cell r="CF387">
            <v>0</v>
          </cell>
        </row>
        <row r="389">
          <cell r="C389" t="str">
            <v>Total_comprehensive_income_NCI_USD</v>
          </cell>
          <cell r="BK389">
            <v>15</v>
          </cell>
          <cell r="BL389">
            <v>-1</v>
          </cell>
          <cell r="BM389">
            <v>0</v>
          </cell>
          <cell r="BN389">
            <v>15.7830797248929</v>
          </cell>
          <cell r="BP389">
            <v>1</v>
          </cell>
          <cell r="BQ389">
            <v>0</v>
          </cell>
          <cell r="BR389">
            <v>1</v>
          </cell>
          <cell r="BS389">
            <v>0</v>
          </cell>
          <cell r="BW389">
            <v>16</v>
          </cell>
          <cell r="CD389">
            <v>0</v>
          </cell>
          <cell r="CE389">
            <v>0</v>
          </cell>
          <cell r="CF389">
            <v>0</v>
          </cell>
        </row>
        <row r="390">
          <cell r="C390" t="str">
            <v>Total_comprehensive_income_majority_USD</v>
          </cell>
          <cell r="BK390">
            <v>1060</v>
          </cell>
          <cell r="BL390">
            <v>21</v>
          </cell>
          <cell r="BM390">
            <v>0</v>
          </cell>
          <cell r="BN390">
            <v>1038.434139213271</v>
          </cell>
          <cell r="BP390">
            <v>1</v>
          </cell>
          <cell r="BQ390">
            <v>0</v>
          </cell>
          <cell r="BR390">
            <v>1</v>
          </cell>
          <cell r="BS390">
            <v>0</v>
          </cell>
          <cell r="BW390">
            <v>1061</v>
          </cell>
          <cell r="CD390">
            <v>0</v>
          </cell>
          <cell r="CE390">
            <v>0</v>
          </cell>
          <cell r="CF390">
            <v>0</v>
          </cell>
        </row>
        <row r="394">
          <cell r="C394" t="str">
            <v>68112TEQU100Allcustom3USD Total</v>
          </cell>
          <cell r="BK394">
            <v>3985</v>
          </cell>
          <cell r="BN394">
            <v>3984.8139000000001</v>
          </cell>
          <cell r="BP394">
            <v>0</v>
          </cell>
          <cell r="BS394">
            <v>0</v>
          </cell>
          <cell r="BW394">
            <v>3985</v>
          </cell>
          <cell r="CD394">
            <v>0</v>
          </cell>
        </row>
        <row r="395">
          <cell r="C395" t="str">
            <v>68112TEQU110Allcustom3USD Total</v>
          </cell>
          <cell r="BK395">
            <v>5789</v>
          </cell>
          <cell r="BL395">
            <v>0</v>
          </cell>
          <cell r="BN395">
            <v>5789.1030688747196</v>
          </cell>
          <cell r="BP395">
            <v>-5796</v>
          </cell>
          <cell r="BQ395">
            <v>0</v>
          </cell>
          <cell r="BS395">
            <v>-5795.7958025993703</v>
          </cell>
          <cell r="BW395">
            <v>-7</v>
          </cell>
          <cell r="CD395">
            <v>0</v>
          </cell>
        </row>
        <row r="396">
          <cell r="C396" t="str">
            <v>68112TEQU120Allcustom3USD Total</v>
          </cell>
          <cell r="BK396">
            <v>-106</v>
          </cell>
          <cell r="BM396">
            <v>1</v>
          </cell>
          <cell r="BN396">
            <v>-106.834442215203</v>
          </cell>
          <cell r="BP396">
            <v>0</v>
          </cell>
          <cell r="BS396">
            <v>0</v>
          </cell>
          <cell r="BW396">
            <v>-106</v>
          </cell>
          <cell r="CD396">
            <v>0</v>
          </cell>
        </row>
        <row r="397">
          <cell r="C397" t="str">
            <v>68112TEQU130Allcustom3USD Total</v>
          </cell>
          <cell r="BK397">
            <v>-247</v>
          </cell>
          <cell r="BM397">
            <v>-1</v>
          </cell>
          <cell r="BN397">
            <v>-245.98863768325</v>
          </cell>
          <cell r="BP397">
            <v>-48</v>
          </cell>
          <cell r="BS397">
            <v>-47.872362000000003</v>
          </cell>
          <cell r="BW397">
            <v>-295</v>
          </cell>
          <cell r="CD397">
            <v>0</v>
          </cell>
        </row>
        <row r="398">
          <cell r="C398" t="str">
            <v>68112TEQU140Allcustom3USD Total</v>
          </cell>
          <cell r="BK398">
            <v>35136</v>
          </cell>
          <cell r="BM398">
            <v>1</v>
          </cell>
          <cell r="BN398">
            <v>35135.166980168098</v>
          </cell>
          <cell r="BP398">
            <v>2829</v>
          </cell>
          <cell r="BS398">
            <v>2829.08429003945</v>
          </cell>
          <cell r="BW398">
            <v>37965</v>
          </cell>
          <cell r="CD398">
            <v>0</v>
          </cell>
        </row>
        <row r="399">
          <cell r="C399" t="str">
            <v>68112TEQU200TAllcustom3USD Total</v>
          </cell>
          <cell r="BK399">
            <v>44557</v>
          </cell>
          <cell r="BL399">
            <v>0</v>
          </cell>
          <cell r="BM399">
            <v>1</v>
          </cell>
          <cell r="BN399">
            <v>44556.260869144302</v>
          </cell>
          <cell r="BP399">
            <v>-3015</v>
          </cell>
          <cell r="BQ399">
            <v>0</v>
          </cell>
          <cell r="BR399">
            <v>0</v>
          </cell>
          <cell r="BS399">
            <v>-3014.5838745599199</v>
          </cell>
          <cell r="BW399">
            <v>41542</v>
          </cell>
          <cell r="CD399">
            <v>0</v>
          </cell>
        </row>
        <row r="400">
          <cell r="C400" t="str">
            <v>68112TEQU210Allcustom3USD Total</v>
          </cell>
          <cell r="BK400">
            <v>2769</v>
          </cell>
          <cell r="BL400">
            <v>0</v>
          </cell>
          <cell r="BM400">
            <v>-2</v>
          </cell>
          <cell r="BN400">
            <v>2770.6144220060601</v>
          </cell>
          <cell r="BP400">
            <v>-2086</v>
          </cell>
          <cell r="BQ400">
            <v>1</v>
          </cell>
          <cell r="BS400">
            <v>-2086.7801100113597</v>
          </cell>
          <cell r="BW400">
            <v>683</v>
          </cell>
          <cell r="CD400">
            <v>0</v>
          </cell>
        </row>
        <row r="401">
          <cell r="C401" t="str">
            <v>68112TEQU300TAllcustom3USD Total</v>
          </cell>
          <cell r="BK401">
            <v>47326</v>
          </cell>
          <cell r="BL401">
            <v>0</v>
          </cell>
          <cell r="BM401">
            <v>-1</v>
          </cell>
          <cell r="BN401">
            <v>47326.875291150362</v>
          </cell>
          <cell r="BP401">
            <v>-5101</v>
          </cell>
          <cell r="BQ401">
            <v>1</v>
          </cell>
          <cell r="BR401">
            <v>0</v>
          </cell>
          <cell r="BS401">
            <v>-5101.3639845712796</v>
          </cell>
          <cell r="BU401">
            <v>0</v>
          </cell>
          <cell r="BV401">
            <v>0</v>
          </cell>
          <cell r="BW401">
            <v>42225</v>
          </cell>
          <cell r="CF401">
            <v>0</v>
          </cell>
        </row>
        <row r="403">
          <cell r="C403" t="str">
            <v>68125TEQU100Allcustom3USD Total</v>
          </cell>
          <cell r="BK403">
            <v>0</v>
          </cell>
          <cell r="BN403">
            <v>0</v>
          </cell>
          <cell r="BP403">
            <v>0</v>
          </cell>
          <cell r="BS403">
            <v>0</v>
          </cell>
          <cell r="BW403">
            <v>0</v>
          </cell>
          <cell r="CD403">
            <v>0</v>
          </cell>
        </row>
        <row r="404">
          <cell r="C404" t="str">
            <v>68125TEQU110Allcustom3USD Total</v>
          </cell>
          <cell r="BK404">
            <v>-259</v>
          </cell>
          <cell r="BL404">
            <v>0</v>
          </cell>
          <cell r="BN404">
            <v>-259.24846061587903</v>
          </cell>
          <cell r="BP404">
            <v>2</v>
          </cell>
          <cell r="BQ404">
            <v>0</v>
          </cell>
          <cell r="BR404">
            <v>2</v>
          </cell>
          <cell r="BS404">
            <v>0</v>
          </cell>
          <cell r="BW404">
            <v>-257</v>
          </cell>
          <cell r="CD404">
            <v>0</v>
          </cell>
        </row>
        <row r="405">
          <cell r="C405" t="str">
            <v>68125TEQU120Allcustom3USD Total</v>
          </cell>
          <cell r="BK405">
            <v>0</v>
          </cell>
          <cell r="BN405">
            <v>-6.6597098067486702E-3</v>
          </cell>
          <cell r="BP405">
            <v>0</v>
          </cell>
          <cell r="BS405">
            <v>0</v>
          </cell>
          <cell r="BW405">
            <v>0</v>
          </cell>
          <cell r="CD405">
            <v>0</v>
          </cell>
        </row>
        <row r="406">
          <cell r="C406" t="str">
            <v>68125TEQU130Allcustom3USD Total</v>
          </cell>
          <cell r="BK406">
            <v>1</v>
          </cell>
          <cell r="BN406">
            <v>0.96627910190164201</v>
          </cell>
          <cell r="BP406">
            <v>0</v>
          </cell>
          <cell r="BS406">
            <v>0</v>
          </cell>
          <cell r="BW406">
            <v>1</v>
          </cell>
          <cell r="CD406">
            <v>0</v>
          </cell>
        </row>
        <row r="407">
          <cell r="C407" t="str">
            <v>68125TEQU140Allcustom3USD Total</v>
          </cell>
          <cell r="BK407">
            <v>0</v>
          </cell>
          <cell r="BN407">
            <v>0</v>
          </cell>
          <cell r="BP407">
            <v>0</v>
          </cell>
          <cell r="BS407">
            <v>0</v>
          </cell>
          <cell r="BW407">
            <v>0</v>
          </cell>
          <cell r="CD407">
            <v>0</v>
          </cell>
        </row>
        <row r="408">
          <cell r="C408" t="str">
            <v>68125TEQU200TAllcustom3USD Total</v>
          </cell>
          <cell r="BK408">
            <v>-258</v>
          </cell>
          <cell r="BL408">
            <v>0</v>
          </cell>
          <cell r="BM408">
            <v>0</v>
          </cell>
          <cell r="BN408">
            <v>-258.288841223784</v>
          </cell>
          <cell r="BP408">
            <v>2</v>
          </cell>
          <cell r="BQ408">
            <v>0</v>
          </cell>
          <cell r="BR408">
            <v>2</v>
          </cell>
          <cell r="BS408">
            <v>0</v>
          </cell>
          <cell r="BW408">
            <v>-256</v>
          </cell>
          <cell r="CD408">
            <v>0</v>
          </cell>
        </row>
        <row r="409">
          <cell r="C409" t="str">
            <v>68125TEQU210Allcustom3USD Total</v>
          </cell>
          <cell r="BK409">
            <v>-19</v>
          </cell>
          <cell r="BL409">
            <v>-1</v>
          </cell>
          <cell r="BN409">
            <v>-17.777850206725798</v>
          </cell>
          <cell r="BP409">
            <v>1</v>
          </cell>
          <cell r="BQ409">
            <v>0</v>
          </cell>
          <cell r="BR409">
            <v>1</v>
          </cell>
          <cell r="BS409">
            <v>0</v>
          </cell>
          <cell r="BW409">
            <v>-18</v>
          </cell>
          <cell r="CD409">
            <v>0</v>
          </cell>
        </row>
        <row r="410">
          <cell r="C410" t="str">
            <v>68125TEQU300TAllcustom3USD Total</v>
          </cell>
          <cell r="BK410">
            <v>-277</v>
          </cell>
          <cell r="BL410">
            <v>-1</v>
          </cell>
          <cell r="BM410">
            <v>0</v>
          </cell>
          <cell r="BN410">
            <v>-276.06669143050982</v>
          </cell>
          <cell r="BP410">
            <v>3</v>
          </cell>
          <cell r="BQ410">
            <v>0</v>
          </cell>
          <cell r="BR410">
            <v>3</v>
          </cell>
          <cell r="BS410">
            <v>0</v>
          </cell>
          <cell r="BU410">
            <v>0</v>
          </cell>
          <cell r="BV410">
            <v>0</v>
          </cell>
          <cell r="BW410">
            <v>-274</v>
          </cell>
        </row>
        <row r="412">
          <cell r="C412" t="str">
            <v>68135TEQU100Allcustom3USD Total</v>
          </cell>
          <cell r="BK412">
            <v>0</v>
          </cell>
          <cell r="BN412">
            <v>0</v>
          </cell>
          <cell r="BP412">
            <v>0</v>
          </cell>
          <cell r="BS412">
            <v>0</v>
          </cell>
          <cell r="BW412">
            <v>0</v>
          </cell>
          <cell r="CD412">
            <v>0</v>
          </cell>
        </row>
        <row r="413">
          <cell r="C413" t="str">
            <v>68135TEQU110Allcustom3USD Total</v>
          </cell>
          <cell r="BK413">
            <v>0</v>
          </cell>
          <cell r="BN413">
            <v>0</v>
          </cell>
          <cell r="BP413">
            <v>0</v>
          </cell>
          <cell r="BS413">
            <v>0</v>
          </cell>
          <cell r="BW413">
            <v>0</v>
          </cell>
          <cell r="CD413">
            <v>0</v>
          </cell>
        </row>
        <row r="414">
          <cell r="C414" t="str">
            <v>68135TEQU120Allcustom3USD Total</v>
          </cell>
          <cell r="BK414">
            <v>-113</v>
          </cell>
          <cell r="BL414">
            <v>-1</v>
          </cell>
          <cell r="BN414">
            <v>-112.19684189411899</v>
          </cell>
          <cell r="BP414">
            <v>0</v>
          </cell>
          <cell r="BQ414">
            <v>0</v>
          </cell>
          <cell r="BS414">
            <v>0</v>
          </cell>
          <cell r="BW414">
            <v>-113</v>
          </cell>
          <cell r="CD414">
            <v>0</v>
          </cell>
        </row>
        <row r="415">
          <cell r="C415" t="str">
            <v>68135TEQU130Allcustom3USD Total</v>
          </cell>
          <cell r="BK415">
            <v>0</v>
          </cell>
          <cell r="BN415">
            <v>0</v>
          </cell>
          <cell r="BP415">
            <v>0</v>
          </cell>
          <cell r="BS415">
            <v>0</v>
          </cell>
          <cell r="BW415">
            <v>0</v>
          </cell>
          <cell r="CD415">
            <v>0</v>
          </cell>
        </row>
        <row r="416">
          <cell r="C416" t="str">
            <v>68135TEQU140Allcustom3USD Total</v>
          </cell>
          <cell r="BK416">
            <v>0</v>
          </cell>
          <cell r="BN416">
            <v>0</v>
          </cell>
          <cell r="BP416">
            <v>0</v>
          </cell>
          <cell r="BS416">
            <v>0</v>
          </cell>
          <cell r="BW416">
            <v>0</v>
          </cell>
          <cell r="CD416">
            <v>0</v>
          </cell>
        </row>
        <row r="417">
          <cell r="C417" t="str">
            <v>68135TEQU200TAllcustom3USD Total</v>
          </cell>
          <cell r="BK417">
            <v>-113</v>
          </cell>
          <cell r="BL417">
            <v>-1</v>
          </cell>
          <cell r="BM417">
            <v>0</v>
          </cell>
          <cell r="BN417">
            <v>-112.19684189411899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W417">
            <v>-113</v>
          </cell>
          <cell r="CD417">
            <v>0</v>
          </cell>
        </row>
        <row r="418">
          <cell r="C418" t="str">
            <v>68135TEQU210Allcustom3USD Total</v>
          </cell>
          <cell r="BK418">
            <v>0</v>
          </cell>
          <cell r="BN418">
            <v>0</v>
          </cell>
          <cell r="BP418">
            <v>0</v>
          </cell>
          <cell r="BQ418">
            <v>0</v>
          </cell>
          <cell r="BS418">
            <v>0</v>
          </cell>
          <cell r="BW418">
            <v>0</v>
          </cell>
          <cell r="CD418">
            <v>0</v>
          </cell>
        </row>
        <row r="419">
          <cell r="C419" t="str">
            <v>68135TEQU300TAllcustom3USD Total</v>
          </cell>
          <cell r="BK419">
            <v>-113</v>
          </cell>
          <cell r="BL419">
            <v>-1</v>
          </cell>
          <cell r="BM419">
            <v>0</v>
          </cell>
          <cell r="BN419">
            <v>-112.19684189411899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U419">
            <v>0</v>
          </cell>
          <cell r="BV419">
            <v>0</v>
          </cell>
          <cell r="BW419">
            <v>-113</v>
          </cell>
        </row>
        <row r="421">
          <cell r="C421" t="str">
            <v>68148TEQU100Allcustom3USD Total</v>
          </cell>
          <cell r="BK421">
            <v>0</v>
          </cell>
          <cell r="BN421">
            <v>0</v>
          </cell>
          <cell r="BP421">
            <v>0</v>
          </cell>
          <cell r="BS421">
            <v>0</v>
          </cell>
          <cell r="BW421">
            <v>0</v>
          </cell>
          <cell r="CD421">
            <v>0</v>
          </cell>
        </row>
        <row r="422">
          <cell r="C422" t="str">
            <v>68148TEQU110Allcustom3USD Total</v>
          </cell>
          <cell r="BK422">
            <v>0</v>
          </cell>
          <cell r="BN422">
            <v>0</v>
          </cell>
          <cell r="BP422">
            <v>0</v>
          </cell>
          <cell r="BS422">
            <v>0</v>
          </cell>
          <cell r="BW422">
            <v>0</v>
          </cell>
          <cell r="CD422">
            <v>0</v>
          </cell>
        </row>
        <row r="423">
          <cell r="C423" t="str">
            <v>68148TEQU120Allcustom3USD Total</v>
          </cell>
          <cell r="BK423">
            <v>0</v>
          </cell>
          <cell r="BN423">
            <v>0</v>
          </cell>
          <cell r="BP423">
            <v>0</v>
          </cell>
          <cell r="BS423">
            <v>0</v>
          </cell>
          <cell r="BW423">
            <v>0</v>
          </cell>
          <cell r="CD423">
            <v>0</v>
          </cell>
        </row>
        <row r="424">
          <cell r="C424" t="str">
            <v>68148TEQU130Allcustom3USD Total</v>
          </cell>
          <cell r="BK424">
            <v>-142</v>
          </cell>
          <cell r="BL424">
            <v>0</v>
          </cell>
          <cell r="BN424">
            <v>-142.44737476615001</v>
          </cell>
          <cell r="BP424">
            <v>0</v>
          </cell>
          <cell r="BQ424">
            <v>0</v>
          </cell>
          <cell r="BS424">
            <v>0</v>
          </cell>
          <cell r="BW424">
            <v>-142</v>
          </cell>
          <cell r="CD424">
            <v>0</v>
          </cell>
        </row>
        <row r="425">
          <cell r="C425" t="str">
            <v>68148TEQU140Allcustom3USD Total</v>
          </cell>
          <cell r="BK425">
            <v>0</v>
          </cell>
          <cell r="BN425">
            <v>0</v>
          </cell>
          <cell r="BP425">
            <v>0</v>
          </cell>
          <cell r="BS425">
            <v>0</v>
          </cell>
          <cell r="BW425">
            <v>0</v>
          </cell>
          <cell r="CD425">
            <v>0</v>
          </cell>
        </row>
        <row r="426">
          <cell r="C426" t="str">
            <v>68148TEQU200TAllcustom3USD Total</v>
          </cell>
          <cell r="BK426">
            <v>-142</v>
          </cell>
          <cell r="BL426">
            <v>0</v>
          </cell>
          <cell r="BM426">
            <v>0</v>
          </cell>
          <cell r="BN426">
            <v>-142.44737476615001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W426">
            <v>-142</v>
          </cell>
          <cell r="CD426">
            <v>0</v>
          </cell>
        </row>
        <row r="427">
          <cell r="C427" t="str">
            <v>68148TEQU210Allcustom3USD Total</v>
          </cell>
          <cell r="BK427">
            <v>1</v>
          </cell>
          <cell r="BN427">
            <v>0.60238244429664001</v>
          </cell>
          <cell r="BP427">
            <v>0</v>
          </cell>
          <cell r="BQ427">
            <v>0</v>
          </cell>
          <cell r="BS427">
            <v>0</v>
          </cell>
          <cell r="BW427">
            <v>1</v>
          </cell>
          <cell r="CD427">
            <v>0</v>
          </cell>
        </row>
        <row r="428">
          <cell r="C428" t="str">
            <v>68148TEQU300TAllcustom3USD Total</v>
          </cell>
          <cell r="BK428">
            <v>-141</v>
          </cell>
          <cell r="BL428">
            <v>0</v>
          </cell>
          <cell r="BM428">
            <v>0</v>
          </cell>
          <cell r="BN428">
            <v>-141.84499232185337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U428">
            <v>0</v>
          </cell>
          <cell r="BV428">
            <v>0</v>
          </cell>
          <cell r="BW428">
            <v>-141</v>
          </cell>
        </row>
        <row r="430">
          <cell r="C430" t="str">
            <v>68152TEQU100Allcustom3USD Total</v>
          </cell>
          <cell r="BK430">
            <v>0</v>
          </cell>
          <cell r="BN430">
            <v>0</v>
          </cell>
          <cell r="BP430">
            <v>0</v>
          </cell>
          <cell r="BS430">
            <v>0</v>
          </cell>
          <cell r="BW430">
            <v>0</v>
          </cell>
          <cell r="CD430">
            <v>0</v>
          </cell>
        </row>
        <row r="431">
          <cell r="C431" t="str">
            <v>68152TEQU110Allcustom3USD Total</v>
          </cell>
          <cell r="BK431">
            <v>0</v>
          </cell>
          <cell r="BN431">
            <v>0</v>
          </cell>
          <cell r="BP431">
            <v>0</v>
          </cell>
          <cell r="BS431">
            <v>0</v>
          </cell>
          <cell r="BW431">
            <v>0</v>
          </cell>
          <cell r="CD431">
            <v>0</v>
          </cell>
        </row>
        <row r="432">
          <cell r="C432" t="str">
            <v>68152TEQU120Allcustom3USD Total</v>
          </cell>
          <cell r="BK432">
            <v>0</v>
          </cell>
          <cell r="BN432">
            <v>0</v>
          </cell>
          <cell r="BP432">
            <v>0</v>
          </cell>
          <cell r="BS432">
            <v>0</v>
          </cell>
          <cell r="BW432">
            <v>0</v>
          </cell>
          <cell r="CD432">
            <v>0</v>
          </cell>
        </row>
        <row r="433">
          <cell r="C433" t="str">
            <v>68152TEQU130Allcustom3USD Total</v>
          </cell>
          <cell r="BK433">
            <v>0</v>
          </cell>
          <cell r="BN433">
            <v>0</v>
          </cell>
          <cell r="BP433">
            <v>0</v>
          </cell>
          <cell r="BS433">
            <v>0</v>
          </cell>
          <cell r="BW433">
            <v>0</v>
          </cell>
          <cell r="CD433">
            <v>0</v>
          </cell>
        </row>
        <row r="434">
          <cell r="C434" t="str">
            <v>68152TEQU140Allcustom3USD Total</v>
          </cell>
          <cell r="BK434">
            <v>17</v>
          </cell>
          <cell r="BL434">
            <v>20</v>
          </cell>
          <cell r="BN434">
            <v>-3.3523556775671501</v>
          </cell>
          <cell r="BP434">
            <v>0</v>
          </cell>
          <cell r="BQ434">
            <v>0</v>
          </cell>
          <cell r="BS434">
            <v>0</v>
          </cell>
          <cell r="BW434">
            <v>17</v>
          </cell>
          <cell r="CD434">
            <v>0</v>
          </cell>
        </row>
        <row r="435">
          <cell r="C435" t="str">
            <v>68152TEQU200TAllcustom3USD Total</v>
          </cell>
          <cell r="BK435">
            <v>17</v>
          </cell>
          <cell r="BL435">
            <v>20</v>
          </cell>
          <cell r="BM435">
            <v>0</v>
          </cell>
          <cell r="BN435">
            <v>-3.3523556775671501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W435">
            <v>17</v>
          </cell>
          <cell r="CD435">
            <v>0</v>
          </cell>
        </row>
        <row r="436">
          <cell r="C436" t="str">
            <v>68152TEQU210Allcustom3USD Total</v>
          </cell>
          <cell r="BK436">
            <v>0</v>
          </cell>
          <cell r="BN436">
            <v>0</v>
          </cell>
          <cell r="BP436">
            <v>0</v>
          </cell>
          <cell r="BQ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68152TEQU300TAllcustom3USD Total</v>
          </cell>
          <cell r="BK437">
            <v>17</v>
          </cell>
          <cell r="BL437">
            <v>20</v>
          </cell>
          <cell r="BM437">
            <v>0</v>
          </cell>
          <cell r="BN437">
            <v>-3.3523556775671501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U437">
            <v>0</v>
          </cell>
          <cell r="BV437">
            <v>0</v>
          </cell>
          <cell r="BW437">
            <v>17</v>
          </cell>
        </row>
        <row r="439">
          <cell r="C439" t="str">
            <v>68162TEQU100Allcustom3USD Total</v>
          </cell>
          <cell r="BK439">
            <v>0</v>
          </cell>
          <cell r="BN439">
            <v>0</v>
          </cell>
          <cell r="BP439">
            <v>0</v>
          </cell>
          <cell r="BS439">
            <v>0</v>
          </cell>
          <cell r="BW439">
            <v>0</v>
          </cell>
          <cell r="CD439">
            <v>0</v>
          </cell>
        </row>
        <row r="440">
          <cell r="C440" t="str">
            <v>68162TEQU110Allcustom3USD Total</v>
          </cell>
          <cell r="BK440">
            <v>0</v>
          </cell>
          <cell r="BN440">
            <v>0</v>
          </cell>
          <cell r="BP440">
            <v>0</v>
          </cell>
          <cell r="BS440">
            <v>0</v>
          </cell>
          <cell r="BW440">
            <v>0</v>
          </cell>
          <cell r="CD440">
            <v>0</v>
          </cell>
        </row>
        <row r="441">
          <cell r="C441" t="str">
            <v>68162TEQU120Allcustom3USD Total</v>
          </cell>
          <cell r="BK441">
            <v>0</v>
          </cell>
          <cell r="BN441">
            <v>0</v>
          </cell>
          <cell r="BP441">
            <v>0</v>
          </cell>
          <cell r="BS441">
            <v>0</v>
          </cell>
          <cell r="BW441">
            <v>0</v>
          </cell>
          <cell r="CD441">
            <v>0</v>
          </cell>
        </row>
        <row r="442">
          <cell r="C442" t="str">
            <v>68162TEQU130Allcustom3USD Total</v>
          </cell>
          <cell r="BK442">
            <v>0</v>
          </cell>
          <cell r="BN442">
            <v>0</v>
          </cell>
          <cell r="BP442">
            <v>0</v>
          </cell>
          <cell r="BS442">
            <v>0</v>
          </cell>
          <cell r="BW442">
            <v>0</v>
          </cell>
          <cell r="CD442">
            <v>0</v>
          </cell>
        </row>
        <row r="443">
          <cell r="C443" t="str">
            <v>68162TEQU140Allcustom3USD Total</v>
          </cell>
          <cell r="BK443">
            <v>0</v>
          </cell>
          <cell r="BL443">
            <v>0</v>
          </cell>
          <cell r="BN443">
            <v>-0.1077899085644</v>
          </cell>
          <cell r="BP443">
            <v>0</v>
          </cell>
          <cell r="BQ443">
            <v>0</v>
          </cell>
          <cell r="BS443">
            <v>0</v>
          </cell>
          <cell r="BW443">
            <v>0</v>
          </cell>
          <cell r="CD443">
            <v>0</v>
          </cell>
        </row>
        <row r="444">
          <cell r="C444" t="str">
            <v>68162TEQU200TAllcustom3USD Total</v>
          </cell>
          <cell r="BK444">
            <v>0</v>
          </cell>
          <cell r="BL444">
            <v>0</v>
          </cell>
          <cell r="BM444">
            <v>0</v>
          </cell>
          <cell r="BN444">
            <v>-0.1077899085644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W444">
            <v>0</v>
          </cell>
          <cell r="CD444">
            <v>0</v>
          </cell>
          <cell r="CF444">
            <v>0</v>
          </cell>
        </row>
        <row r="445">
          <cell r="C445" t="str">
            <v>68162TEQU210Allcustom3USD Total</v>
          </cell>
          <cell r="BK445">
            <v>0</v>
          </cell>
          <cell r="BN445">
            <v>0</v>
          </cell>
          <cell r="BP445">
            <v>0</v>
          </cell>
          <cell r="BQ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68162TEQU300TAllcustom3USD Total</v>
          </cell>
          <cell r="BK446">
            <v>0</v>
          </cell>
          <cell r="BL446">
            <v>0</v>
          </cell>
          <cell r="BM446">
            <v>0</v>
          </cell>
          <cell r="BN446">
            <v>-0.1077899085644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U446">
            <v>0</v>
          </cell>
          <cell r="BV446">
            <v>0</v>
          </cell>
          <cell r="BW446">
            <v>0</v>
          </cell>
          <cell r="CF446">
            <v>0</v>
          </cell>
        </row>
        <row r="448">
          <cell r="C448" t="str">
            <v>68172TEQU100Allcustom3USD Total</v>
          </cell>
          <cell r="BK448">
            <v>0</v>
          </cell>
          <cell r="BN448">
            <v>0</v>
          </cell>
          <cell r="BP448">
            <v>0</v>
          </cell>
          <cell r="BS448">
            <v>0</v>
          </cell>
          <cell r="BW448">
            <v>0</v>
          </cell>
          <cell r="CD448">
            <v>0</v>
          </cell>
        </row>
        <row r="449">
          <cell r="C449" t="str">
            <v>68172TEQU110Allcustom3USD Total</v>
          </cell>
          <cell r="BK449">
            <v>0</v>
          </cell>
          <cell r="BN449">
            <v>0</v>
          </cell>
          <cell r="BP449">
            <v>0</v>
          </cell>
          <cell r="BS449">
            <v>0</v>
          </cell>
          <cell r="BW449">
            <v>0</v>
          </cell>
          <cell r="CD449">
            <v>0</v>
          </cell>
        </row>
        <row r="450">
          <cell r="C450" t="str">
            <v>68172TEQU120Allcustom3USD Total</v>
          </cell>
          <cell r="BK450">
            <v>0</v>
          </cell>
          <cell r="BN450">
            <v>0</v>
          </cell>
          <cell r="BP450">
            <v>0</v>
          </cell>
          <cell r="BS450">
            <v>0</v>
          </cell>
          <cell r="BW450">
            <v>0</v>
          </cell>
          <cell r="CD450">
            <v>0</v>
          </cell>
        </row>
        <row r="451">
          <cell r="C451" t="str">
            <v>68172TEQU130Allcustom3USD Total</v>
          </cell>
          <cell r="BK451">
            <v>0</v>
          </cell>
          <cell r="BN451">
            <v>0</v>
          </cell>
          <cell r="BP451">
            <v>0</v>
          </cell>
          <cell r="BS451">
            <v>0</v>
          </cell>
          <cell r="BW451">
            <v>0</v>
          </cell>
          <cell r="CD451">
            <v>0</v>
          </cell>
        </row>
        <row r="452">
          <cell r="C452" t="str">
            <v>68172TEQU140Allcustom3USD Total</v>
          </cell>
          <cell r="BK452">
            <v>2</v>
          </cell>
          <cell r="BL452">
            <v>1</v>
          </cell>
          <cell r="BN452">
            <v>1.45184677749796</v>
          </cell>
          <cell r="BP452">
            <v>0</v>
          </cell>
          <cell r="BQ452">
            <v>0</v>
          </cell>
          <cell r="BS452">
            <v>0</v>
          </cell>
          <cell r="BW452">
            <v>2</v>
          </cell>
          <cell r="CD452">
            <v>0</v>
          </cell>
        </row>
        <row r="453">
          <cell r="C453" t="str">
            <v>68172TEQU200TAllcustom3USD Total</v>
          </cell>
          <cell r="BK453">
            <v>2</v>
          </cell>
          <cell r="BL453">
            <v>1</v>
          </cell>
          <cell r="BM453">
            <v>0</v>
          </cell>
          <cell r="BN453">
            <v>1.45184677749796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W453">
            <v>2</v>
          </cell>
          <cell r="CD453">
            <v>0</v>
          </cell>
          <cell r="CF453">
            <v>0</v>
          </cell>
        </row>
        <row r="454">
          <cell r="C454" t="str">
            <v>68172TEQU210Allcustom3USD Total</v>
          </cell>
          <cell r="BK454">
            <v>0</v>
          </cell>
          <cell r="BN454">
            <v>9.3046259063988709E-2</v>
          </cell>
          <cell r="BP454">
            <v>0</v>
          </cell>
          <cell r="BQ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68172TEQU300TAllcustom3USD Total</v>
          </cell>
          <cell r="BK455">
            <v>2</v>
          </cell>
          <cell r="BL455">
            <v>1</v>
          </cell>
          <cell r="BM455">
            <v>0</v>
          </cell>
          <cell r="BN455">
            <v>1.5448930365619487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U455">
            <v>0</v>
          </cell>
          <cell r="BV455">
            <v>0</v>
          </cell>
          <cell r="BW455">
            <v>2</v>
          </cell>
          <cell r="CF455">
            <v>0</v>
          </cell>
        </row>
        <row r="457">
          <cell r="C457" t="str">
            <v>68183TEQU100Allcustom3USD Total</v>
          </cell>
          <cell r="BK457">
            <v>0</v>
          </cell>
          <cell r="BN457">
            <v>0</v>
          </cell>
          <cell r="BP457">
            <v>0</v>
          </cell>
          <cell r="BS457">
            <v>0</v>
          </cell>
          <cell r="BW457">
            <v>0</v>
          </cell>
          <cell r="CD457">
            <v>0</v>
          </cell>
        </row>
        <row r="458">
          <cell r="C458" t="str">
            <v>68183TEQU110Allcustom3USD Total</v>
          </cell>
          <cell r="BK458">
            <v>0</v>
          </cell>
          <cell r="BN458">
            <v>0</v>
          </cell>
          <cell r="BP458">
            <v>0</v>
          </cell>
          <cell r="BS458">
            <v>0</v>
          </cell>
          <cell r="BW458">
            <v>0</v>
          </cell>
          <cell r="CD458">
            <v>0</v>
          </cell>
        </row>
        <row r="459">
          <cell r="C459" t="str">
            <v>68183TEQU120Allcustom3USD Total</v>
          </cell>
          <cell r="BK459">
            <v>0</v>
          </cell>
          <cell r="BN459">
            <v>0.26323605230699298</v>
          </cell>
          <cell r="BP459">
            <v>0</v>
          </cell>
          <cell r="BS459">
            <v>0</v>
          </cell>
          <cell r="BW459">
            <v>0</v>
          </cell>
          <cell r="CD459">
            <v>0</v>
          </cell>
        </row>
        <row r="460">
          <cell r="C460" t="str">
            <v>68183TEQU130Allcustom3USD Total</v>
          </cell>
          <cell r="BK460">
            <v>14</v>
          </cell>
          <cell r="BN460">
            <v>13.999852047887801</v>
          </cell>
          <cell r="BP460">
            <v>0</v>
          </cell>
          <cell r="BS460">
            <v>0</v>
          </cell>
          <cell r="BW460">
            <v>14</v>
          </cell>
          <cell r="CD460">
            <v>0</v>
          </cell>
        </row>
        <row r="461">
          <cell r="C461" t="str">
            <v>68183TEQU140Allcustom3USD Total</v>
          </cell>
          <cell r="BK461">
            <v>0</v>
          </cell>
          <cell r="BL461">
            <v>0</v>
          </cell>
          <cell r="BN461">
            <v>-7.9744413630444388E-3</v>
          </cell>
          <cell r="BP461">
            <v>0</v>
          </cell>
          <cell r="BQ461">
            <v>0</v>
          </cell>
          <cell r="BS461">
            <v>0</v>
          </cell>
          <cell r="BW461">
            <v>0</v>
          </cell>
          <cell r="CD461">
            <v>0</v>
          </cell>
        </row>
        <row r="462">
          <cell r="C462" t="str">
            <v>68183TEQU200TAllcustom3USD Total</v>
          </cell>
          <cell r="BK462">
            <v>14</v>
          </cell>
          <cell r="BL462">
            <v>0</v>
          </cell>
          <cell r="BM462">
            <v>0</v>
          </cell>
          <cell r="BN462">
            <v>14.2551136588317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W462">
            <v>14</v>
          </cell>
          <cell r="CD462">
            <v>0</v>
          </cell>
          <cell r="CF462">
            <v>0</v>
          </cell>
        </row>
        <row r="463">
          <cell r="C463" t="str">
            <v>68183TEQU210Allcustom3USD Total</v>
          </cell>
          <cell r="BK463">
            <v>0</v>
          </cell>
          <cell r="BL463">
            <v>0</v>
          </cell>
          <cell r="BN463">
            <v>8.5657694640049103E-2</v>
          </cell>
          <cell r="BP463">
            <v>0</v>
          </cell>
          <cell r="BQ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68183TEQU300TAllcustom3USD Total</v>
          </cell>
          <cell r="BK464">
            <v>14</v>
          </cell>
          <cell r="BL464">
            <v>0</v>
          </cell>
          <cell r="BM464">
            <v>0</v>
          </cell>
          <cell r="BN464">
            <v>14.34077135347175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U464">
            <v>0</v>
          </cell>
          <cell r="BV464">
            <v>0</v>
          </cell>
          <cell r="BW464">
            <v>14</v>
          </cell>
          <cell r="CF464">
            <v>0</v>
          </cell>
        </row>
        <row r="466">
          <cell r="C466" t="str">
            <v>68190TEQU100Allcustom3USD Total</v>
          </cell>
          <cell r="BK466">
            <v>0</v>
          </cell>
          <cell r="BL466">
            <v>0</v>
          </cell>
          <cell r="BN466">
            <v>0</v>
          </cell>
          <cell r="BP466">
            <v>0</v>
          </cell>
          <cell r="BR466">
            <v>0</v>
          </cell>
          <cell r="BS466">
            <v>0</v>
          </cell>
          <cell r="BW466">
            <v>0</v>
          </cell>
          <cell r="CD466">
            <v>0</v>
          </cell>
        </row>
        <row r="467">
          <cell r="C467" t="str">
            <v>68190TEQU110Allcustom3USD Total</v>
          </cell>
          <cell r="BK467">
            <v>-259</v>
          </cell>
          <cell r="BL467">
            <v>0</v>
          </cell>
          <cell r="BN467">
            <v>-259.24846061587903</v>
          </cell>
          <cell r="BP467">
            <v>2</v>
          </cell>
          <cell r="BR467">
            <v>2</v>
          </cell>
          <cell r="BS467">
            <v>0</v>
          </cell>
          <cell r="BW467">
            <v>-257</v>
          </cell>
          <cell r="CD467">
            <v>0</v>
          </cell>
        </row>
        <row r="468">
          <cell r="C468" t="str">
            <v>68190TEQU120Allcustom3USD Total</v>
          </cell>
          <cell r="BK468">
            <v>-113</v>
          </cell>
          <cell r="BL468">
            <v>-1</v>
          </cell>
          <cell r="BN468">
            <v>-111.94026555161899</v>
          </cell>
          <cell r="BP468">
            <v>0</v>
          </cell>
          <cell r="BR468">
            <v>0</v>
          </cell>
          <cell r="BS468">
            <v>0</v>
          </cell>
          <cell r="BW468">
            <v>-113</v>
          </cell>
          <cell r="CD468">
            <v>0</v>
          </cell>
        </row>
        <row r="469">
          <cell r="C469" t="str">
            <v>68190TEQU130Allcustom3USD Total</v>
          </cell>
          <cell r="BK469">
            <v>-126</v>
          </cell>
          <cell r="BL469">
            <v>1</v>
          </cell>
          <cell r="BN469">
            <v>-127.48124361636101</v>
          </cell>
          <cell r="BP469">
            <v>-1</v>
          </cell>
          <cell r="BR469">
            <v>-1</v>
          </cell>
          <cell r="BS469">
            <v>0</v>
          </cell>
          <cell r="BW469">
            <v>-127</v>
          </cell>
          <cell r="CD469">
            <v>0</v>
          </cell>
        </row>
        <row r="470">
          <cell r="C470" t="str">
            <v>68190TEQU140Allcustom3USD Total</v>
          </cell>
          <cell r="BK470">
            <v>19</v>
          </cell>
          <cell r="BL470">
            <v>21</v>
          </cell>
          <cell r="BM470">
            <v>0</v>
          </cell>
          <cell r="BN470">
            <v>-2.0162732499966398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W470">
            <v>19</v>
          </cell>
          <cell r="CD470">
            <v>0</v>
          </cell>
        </row>
        <row r="471">
          <cell r="C471" t="str">
            <v>68190TEQU200TAllcustom3USD Total</v>
          </cell>
          <cell r="BK471">
            <v>-479</v>
          </cell>
          <cell r="BL471">
            <v>21</v>
          </cell>
          <cell r="BM471">
            <v>0</v>
          </cell>
          <cell r="BN471">
            <v>-500.6862430338557</v>
          </cell>
          <cell r="BP471">
            <v>1</v>
          </cell>
          <cell r="BQ471">
            <v>0</v>
          </cell>
          <cell r="BR471">
            <v>1</v>
          </cell>
          <cell r="BS471">
            <v>0</v>
          </cell>
          <cell r="BW471">
            <v>-478</v>
          </cell>
          <cell r="CD471">
            <v>0</v>
          </cell>
        </row>
        <row r="472">
          <cell r="C472" t="str">
            <v>68190TEQU210Allcustom3USD Total</v>
          </cell>
          <cell r="BK472">
            <v>-18</v>
          </cell>
          <cell r="BL472">
            <v>-1</v>
          </cell>
          <cell r="BN472">
            <v>-16.996763808725099</v>
          </cell>
          <cell r="BP472">
            <v>1</v>
          </cell>
          <cell r="BQ472">
            <v>0</v>
          </cell>
          <cell r="BR472">
            <v>1</v>
          </cell>
          <cell r="BS472">
            <v>0</v>
          </cell>
          <cell r="BW472">
            <v>-17</v>
          </cell>
          <cell r="CD472">
            <v>0</v>
          </cell>
        </row>
        <row r="473">
          <cell r="C473" t="str">
            <v>68190TEQU300TAllcustom3USD Total</v>
          </cell>
          <cell r="BK473">
            <v>-497</v>
          </cell>
          <cell r="BL473">
            <v>20</v>
          </cell>
          <cell r="BM473">
            <v>0</v>
          </cell>
          <cell r="BN473">
            <v>-517.68300684258077</v>
          </cell>
          <cell r="BP473">
            <v>2</v>
          </cell>
          <cell r="BQ473">
            <v>0</v>
          </cell>
          <cell r="BR473">
            <v>2</v>
          </cell>
          <cell r="BS473">
            <v>0</v>
          </cell>
          <cell r="BU473">
            <v>0</v>
          </cell>
          <cell r="BV473">
            <v>0</v>
          </cell>
          <cell r="BW473">
            <v>-495</v>
          </cell>
        </row>
        <row r="475">
          <cell r="C475" t="str">
            <v>68202TEQU100Allcustom3USD Total</v>
          </cell>
          <cell r="BK475">
            <v>0</v>
          </cell>
          <cell r="BN475">
            <v>0</v>
          </cell>
          <cell r="BP475">
            <v>0</v>
          </cell>
          <cell r="BS475">
            <v>0</v>
          </cell>
          <cell r="BW475">
            <v>0</v>
          </cell>
          <cell r="CD475">
            <v>0</v>
          </cell>
        </row>
        <row r="476">
          <cell r="C476" t="str">
            <v>68202TEQU110Allcustom3USD Total</v>
          </cell>
          <cell r="BK476">
            <v>0</v>
          </cell>
          <cell r="BN476">
            <v>0</v>
          </cell>
          <cell r="BP476">
            <v>0</v>
          </cell>
          <cell r="BS476">
            <v>0</v>
          </cell>
          <cell r="BW476">
            <v>0</v>
          </cell>
          <cell r="CD476">
            <v>0</v>
          </cell>
        </row>
        <row r="477">
          <cell r="C477" t="str">
            <v>68202TEQU120Allcustom3USD Total</v>
          </cell>
          <cell r="BK477">
            <v>0</v>
          </cell>
          <cell r="BN477">
            <v>0</v>
          </cell>
          <cell r="BP477">
            <v>0</v>
          </cell>
          <cell r="BS477">
            <v>0</v>
          </cell>
          <cell r="BW477">
            <v>0</v>
          </cell>
          <cell r="CD477">
            <v>0</v>
          </cell>
        </row>
        <row r="478">
          <cell r="C478" t="str">
            <v>68202TEQU130Allcustom3USD Total</v>
          </cell>
          <cell r="BK478">
            <v>0</v>
          </cell>
          <cell r="BN478">
            <v>0</v>
          </cell>
          <cell r="BP478">
            <v>0</v>
          </cell>
          <cell r="BS478">
            <v>0</v>
          </cell>
          <cell r="BW478">
            <v>0</v>
          </cell>
          <cell r="CD478">
            <v>0</v>
          </cell>
        </row>
        <row r="479">
          <cell r="C479" t="str">
            <v>68202TEQU140Allcustom3USD Total</v>
          </cell>
          <cell r="BK479">
            <v>1539</v>
          </cell>
          <cell r="BL479">
            <v>0</v>
          </cell>
          <cell r="BN479">
            <v>1539.12038224712</v>
          </cell>
          <cell r="BP479">
            <v>0</v>
          </cell>
          <cell r="BS479">
            <v>0</v>
          </cell>
          <cell r="BW479">
            <v>1539</v>
          </cell>
          <cell r="CD479">
            <v>0</v>
          </cell>
        </row>
        <row r="480">
          <cell r="C480" t="str">
            <v>68202TEQU200TAllcustom3USD Total</v>
          </cell>
          <cell r="BK480">
            <v>1539</v>
          </cell>
          <cell r="BL480">
            <v>0</v>
          </cell>
          <cell r="BM480">
            <v>0</v>
          </cell>
          <cell r="BN480">
            <v>1539.12038224712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W480">
            <v>1539</v>
          </cell>
          <cell r="CD480">
            <v>0</v>
          </cell>
          <cell r="CF480">
            <v>0</v>
          </cell>
        </row>
        <row r="481">
          <cell r="C481" t="str">
            <v>68202TEQU210Allcustom3USD Total</v>
          </cell>
          <cell r="BK481">
            <v>33</v>
          </cell>
          <cell r="BL481">
            <v>0</v>
          </cell>
          <cell r="BN481">
            <v>32.779843533617999</v>
          </cell>
          <cell r="BP481">
            <v>0</v>
          </cell>
          <cell r="BS481">
            <v>0</v>
          </cell>
          <cell r="BW481">
            <v>33</v>
          </cell>
          <cell r="CD481">
            <v>0</v>
          </cell>
          <cell r="CF481">
            <v>0</v>
          </cell>
        </row>
        <row r="482">
          <cell r="C482" t="str">
            <v>68202TEQU300TAllcustom3USD Total</v>
          </cell>
          <cell r="BK482">
            <v>1572</v>
          </cell>
          <cell r="BL482">
            <v>0</v>
          </cell>
          <cell r="BM482">
            <v>0</v>
          </cell>
          <cell r="BN482">
            <v>1571.9002257807381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U482">
            <v>0</v>
          </cell>
          <cell r="BV482">
            <v>0</v>
          </cell>
          <cell r="BW482">
            <v>1572</v>
          </cell>
          <cell r="CF482">
            <v>0</v>
          </cell>
        </row>
        <row r="483">
          <cell r="CF483">
            <v>0</v>
          </cell>
        </row>
        <row r="484">
          <cell r="C484" t="str">
            <v>68300TEQU100Allcustom3USD Total</v>
          </cell>
          <cell r="BK484">
            <v>0</v>
          </cell>
          <cell r="BL484">
            <v>0</v>
          </cell>
          <cell r="BN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W484">
            <v>0</v>
          </cell>
          <cell r="CD484">
            <v>0</v>
          </cell>
        </row>
        <row r="485">
          <cell r="C485" t="str">
            <v>68300TEQU110Allcustom3USD Total</v>
          </cell>
          <cell r="BK485">
            <v>-259</v>
          </cell>
          <cell r="BL485">
            <v>0</v>
          </cell>
          <cell r="BN485">
            <v>-259.24846061587903</v>
          </cell>
          <cell r="BP485">
            <v>2</v>
          </cell>
          <cell r="BQ485">
            <v>0</v>
          </cell>
          <cell r="BR485">
            <v>2</v>
          </cell>
          <cell r="BS485">
            <v>0</v>
          </cell>
          <cell r="BW485">
            <v>-257</v>
          </cell>
          <cell r="CD485">
            <v>0</v>
          </cell>
        </row>
        <row r="486">
          <cell r="C486" t="str">
            <v>68300TEQU120Allcustom3USD Total</v>
          </cell>
          <cell r="BK486">
            <v>-113</v>
          </cell>
          <cell r="BL486">
            <v>-1</v>
          </cell>
          <cell r="BN486">
            <v>-111.94026555161899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W486">
            <v>-113</v>
          </cell>
          <cell r="CD486">
            <v>0</v>
          </cell>
        </row>
        <row r="487">
          <cell r="C487" t="str">
            <v>68300TEQU130Allcustom3USD Total</v>
          </cell>
          <cell r="BK487">
            <v>-126</v>
          </cell>
          <cell r="BL487">
            <v>1</v>
          </cell>
          <cell r="BN487">
            <v>-127.48124361636101</v>
          </cell>
          <cell r="BP487">
            <v>-1</v>
          </cell>
          <cell r="BQ487">
            <v>0</v>
          </cell>
          <cell r="BR487">
            <v>-1</v>
          </cell>
          <cell r="BS487">
            <v>0</v>
          </cell>
          <cell r="BW487">
            <v>-127</v>
          </cell>
          <cell r="CD487">
            <v>0</v>
          </cell>
        </row>
        <row r="488">
          <cell r="C488" t="str">
            <v>68300TEQU140Allcustom3USD Total</v>
          </cell>
          <cell r="BK488">
            <v>1558</v>
          </cell>
          <cell r="BL488">
            <v>21</v>
          </cell>
          <cell r="BN488">
            <v>1537.10410899713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W488">
            <v>1558</v>
          </cell>
          <cell r="CD488">
            <v>0</v>
          </cell>
        </row>
        <row r="489">
          <cell r="C489" t="str">
            <v>68300TEQU200TAllcustom3USD Total</v>
          </cell>
          <cell r="BK489">
            <v>1060</v>
          </cell>
          <cell r="BL489">
            <v>21</v>
          </cell>
          <cell r="BM489">
            <v>0</v>
          </cell>
          <cell r="BN489">
            <v>1038.434139213271</v>
          </cell>
          <cell r="BP489">
            <v>1</v>
          </cell>
          <cell r="BQ489">
            <v>0</v>
          </cell>
          <cell r="BR489">
            <v>1</v>
          </cell>
          <cell r="BS489">
            <v>0</v>
          </cell>
          <cell r="BW489">
            <v>1061</v>
          </cell>
          <cell r="CD489">
            <v>0</v>
          </cell>
        </row>
        <row r="490">
          <cell r="C490" t="str">
            <v>68300TEQU210Allcustom3USD Total</v>
          </cell>
          <cell r="BK490">
            <v>15</v>
          </cell>
          <cell r="BL490">
            <v>-1</v>
          </cell>
          <cell r="BN490">
            <v>15.7830797248929</v>
          </cell>
          <cell r="BP490">
            <v>1</v>
          </cell>
          <cell r="BQ490">
            <v>0</v>
          </cell>
          <cell r="BR490">
            <v>1</v>
          </cell>
          <cell r="BS490">
            <v>0</v>
          </cell>
          <cell r="BW490">
            <v>16</v>
          </cell>
          <cell r="CD490">
            <v>0</v>
          </cell>
        </row>
        <row r="491">
          <cell r="C491" t="str">
            <v>68300TEQU300TAllcustom3USD Total</v>
          </cell>
          <cell r="BK491">
            <v>1075</v>
          </cell>
          <cell r="BL491">
            <v>20</v>
          </cell>
          <cell r="BM491">
            <v>0</v>
          </cell>
          <cell r="BN491">
            <v>1054.217218938164</v>
          </cell>
          <cell r="BP491">
            <v>2</v>
          </cell>
          <cell r="BQ491">
            <v>0</v>
          </cell>
          <cell r="BR491">
            <v>2</v>
          </cell>
          <cell r="BS491">
            <v>0</v>
          </cell>
          <cell r="BU491">
            <v>0</v>
          </cell>
          <cell r="BV491">
            <v>0</v>
          </cell>
          <cell r="BW491">
            <v>1077</v>
          </cell>
        </row>
        <row r="493">
          <cell r="C493" t="str">
            <v>68312TEQU100Allcustom3USD Total</v>
          </cell>
          <cell r="BK493">
            <v>0</v>
          </cell>
          <cell r="BN493">
            <v>0</v>
          </cell>
          <cell r="BP493">
            <v>0</v>
          </cell>
          <cell r="BS493">
            <v>0</v>
          </cell>
          <cell r="BW493">
            <v>0</v>
          </cell>
          <cell r="CD493">
            <v>0</v>
          </cell>
        </row>
        <row r="494">
          <cell r="C494" t="str">
            <v>68312TEQU110Allcustom3USD Total</v>
          </cell>
          <cell r="BK494">
            <v>0</v>
          </cell>
          <cell r="BN494">
            <v>0</v>
          </cell>
          <cell r="BP494">
            <v>0</v>
          </cell>
          <cell r="BS494">
            <v>0</v>
          </cell>
          <cell r="BW494">
            <v>0</v>
          </cell>
          <cell r="CD494">
            <v>0</v>
          </cell>
        </row>
        <row r="495">
          <cell r="C495" t="str">
            <v>68312TEQU120Allcustom3USD Total</v>
          </cell>
          <cell r="BK495">
            <v>0</v>
          </cell>
          <cell r="BN495">
            <v>0</v>
          </cell>
          <cell r="BP495">
            <v>0</v>
          </cell>
          <cell r="BS495">
            <v>0</v>
          </cell>
          <cell r="BW495">
            <v>0</v>
          </cell>
          <cell r="CD495">
            <v>0</v>
          </cell>
        </row>
        <row r="496">
          <cell r="C496" t="str">
            <v>68312TEQU130Allcustom3USD Total</v>
          </cell>
          <cell r="BK496">
            <v>0</v>
          </cell>
          <cell r="BN496">
            <v>0</v>
          </cell>
          <cell r="BP496">
            <v>0</v>
          </cell>
          <cell r="BS496">
            <v>0</v>
          </cell>
          <cell r="BW496">
            <v>0</v>
          </cell>
          <cell r="CD496">
            <v>0</v>
          </cell>
        </row>
        <row r="497">
          <cell r="C497" t="str">
            <v>68312TEQU140Allcustom3USD Total</v>
          </cell>
          <cell r="BK497">
            <v>-6141</v>
          </cell>
          <cell r="BL497">
            <v>0</v>
          </cell>
          <cell r="BN497">
            <v>-6140.94154929263</v>
          </cell>
          <cell r="BP497">
            <v>0</v>
          </cell>
          <cell r="BQ497">
            <v>0</v>
          </cell>
          <cell r="BS497">
            <v>0</v>
          </cell>
          <cell r="BW497">
            <v>-6141</v>
          </cell>
          <cell r="CD497">
            <v>0</v>
          </cell>
        </row>
        <row r="498">
          <cell r="C498" t="str">
            <v>68312TEQU200TAllcustom3USD Total</v>
          </cell>
          <cell r="BK498">
            <v>-6141</v>
          </cell>
          <cell r="BL498">
            <v>0</v>
          </cell>
          <cell r="BM498">
            <v>0</v>
          </cell>
          <cell r="BN498">
            <v>-6140.94154929263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W498">
            <v>-6141</v>
          </cell>
          <cell r="CD498">
            <v>0</v>
          </cell>
          <cell r="CF498">
            <v>0</v>
          </cell>
        </row>
        <row r="499">
          <cell r="C499" t="str">
            <v>68312TEQU210Allcustom3USD Total</v>
          </cell>
          <cell r="BK499">
            <v>0</v>
          </cell>
          <cell r="BL499">
            <v>0</v>
          </cell>
          <cell r="BN499">
            <v>6.7450683279491497E-2</v>
          </cell>
          <cell r="BP499">
            <v>0</v>
          </cell>
          <cell r="BQ499">
            <v>0</v>
          </cell>
          <cell r="BS499">
            <v>0</v>
          </cell>
          <cell r="BW499">
            <v>0</v>
          </cell>
          <cell r="CD499">
            <v>0</v>
          </cell>
        </row>
        <row r="500">
          <cell r="C500" t="str">
            <v>68312TEQU300TAllcustom3USD Total</v>
          </cell>
          <cell r="BK500">
            <v>-6141</v>
          </cell>
          <cell r="BL500">
            <v>0</v>
          </cell>
          <cell r="BM500">
            <v>0</v>
          </cell>
          <cell r="BN500">
            <v>-6140.8740986093508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U500">
            <v>0</v>
          </cell>
          <cell r="BV500">
            <v>0</v>
          </cell>
          <cell r="BW500">
            <v>-6141</v>
          </cell>
          <cell r="CF500">
            <v>0</v>
          </cell>
        </row>
        <row r="502">
          <cell r="C502" t="str">
            <v>68322TEQU100Allcustom3USD Total</v>
          </cell>
          <cell r="BK502">
            <v>0</v>
          </cell>
          <cell r="BN502">
            <v>0</v>
          </cell>
          <cell r="BP502">
            <v>0</v>
          </cell>
          <cell r="BS502">
            <v>0</v>
          </cell>
          <cell r="BW502">
            <v>0</v>
          </cell>
          <cell r="CD502">
            <v>0</v>
          </cell>
        </row>
        <row r="503">
          <cell r="C503" t="str">
            <v>68322TEQU110Allcustom3USD Total</v>
          </cell>
          <cell r="BK503">
            <v>0</v>
          </cell>
          <cell r="BN503">
            <v>0</v>
          </cell>
          <cell r="BP503">
            <v>0</v>
          </cell>
          <cell r="BS503">
            <v>0</v>
          </cell>
          <cell r="BW503">
            <v>0</v>
          </cell>
          <cell r="CD503">
            <v>0</v>
          </cell>
        </row>
        <row r="504">
          <cell r="C504" t="str">
            <v>68322TEQU120Allcustom3USD Total</v>
          </cell>
          <cell r="BK504">
            <v>0</v>
          </cell>
          <cell r="BN504">
            <v>0</v>
          </cell>
          <cell r="BP504">
            <v>0</v>
          </cell>
          <cell r="BS504">
            <v>0</v>
          </cell>
          <cell r="BW504">
            <v>0</v>
          </cell>
          <cell r="CD504">
            <v>0</v>
          </cell>
        </row>
        <row r="505">
          <cell r="C505" t="str">
            <v>68322TEQU130Allcustom3USD Total</v>
          </cell>
          <cell r="BK505">
            <v>0</v>
          </cell>
          <cell r="BN505">
            <v>0</v>
          </cell>
          <cell r="BP505">
            <v>0</v>
          </cell>
          <cell r="BS505">
            <v>0</v>
          </cell>
          <cell r="BW505">
            <v>0</v>
          </cell>
          <cell r="CD505">
            <v>0</v>
          </cell>
        </row>
        <row r="506">
          <cell r="C506" t="str">
            <v>68322TEQU140Allcustom3USD Total</v>
          </cell>
          <cell r="BK506">
            <v>6</v>
          </cell>
          <cell r="BL506">
            <v>0</v>
          </cell>
          <cell r="BN506">
            <v>5.8089310000000003</v>
          </cell>
          <cell r="BP506">
            <v>0</v>
          </cell>
          <cell r="BQ506">
            <v>0</v>
          </cell>
          <cell r="BS506">
            <v>0</v>
          </cell>
          <cell r="BW506">
            <v>6</v>
          </cell>
          <cell r="CD506">
            <v>0</v>
          </cell>
        </row>
        <row r="507">
          <cell r="C507" t="str">
            <v>68322TEQU200TAllcustom3USD Total</v>
          </cell>
          <cell r="BK507">
            <v>6</v>
          </cell>
          <cell r="BL507">
            <v>0</v>
          </cell>
          <cell r="BM507">
            <v>0</v>
          </cell>
          <cell r="BN507">
            <v>5.8089310000000003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W507">
            <v>6</v>
          </cell>
          <cell r="CD507">
            <v>0</v>
          </cell>
          <cell r="CF507">
            <v>0</v>
          </cell>
        </row>
        <row r="508">
          <cell r="C508" t="str">
            <v>68322TEQU210Allcustom3USD Total</v>
          </cell>
          <cell r="BK508">
            <v>0</v>
          </cell>
          <cell r="BL508">
            <v>0</v>
          </cell>
          <cell r="BN508">
            <v>0</v>
          </cell>
          <cell r="BP508">
            <v>0</v>
          </cell>
          <cell r="BQ508">
            <v>0</v>
          </cell>
          <cell r="BS508">
            <v>0</v>
          </cell>
          <cell r="BW508">
            <v>0</v>
          </cell>
          <cell r="CD508">
            <v>0</v>
          </cell>
        </row>
        <row r="509">
          <cell r="C509" t="str">
            <v>68322TEQU300TAllcustom3USD Total</v>
          </cell>
          <cell r="BK509">
            <v>6</v>
          </cell>
          <cell r="BL509">
            <v>0</v>
          </cell>
          <cell r="BM509">
            <v>0</v>
          </cell>
          <cell r="BN509">
            <v>5.8089310000000003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U509">
            <v>0</v>
          </cell>
          <cell r="BV509">
            <v>0</v>
          </cell>
          <cell r="BW509">
            <v>6</v>
          </cell>
          <cell r="CF509">
            <v>0</v>
          </cell>
        </row>
        <row r="511">
          <cell r="C511" t="str">
            <v>68332TEQU100Allcustom3USD Total</v>
          </cell>
          <cell r="BK511">
            <v>0</v>
          </cell>
          <cell r="BN511">
            <v>0</v>
          </cell>
          <cell r="BP511">
            <v>0</v>
          </cell>
          <cell r="BS511">
            <v>0</v>
          </cell>
          <cell r="BW511">
            <v>0</v>
          </cell>
          <cell r="CD511">
            <v>0</v>
          </cell>
        </row>
        <row r="512">
          <cell r="C512" t="str">
            <v>68332TEQU110Allcustom3USD Total</v>
          </cell>
          <cell r="BK512">
            <v>0</v>
          </cell>
          <cell r="BN512">
            <v>0</v>
          </cell>
          <cell r="BP512">
            <v>0</v>
          </cell>
          <cell r="BS512">
            <v>0</v>
          </cell>
          <cell r="BW512">
            <v>0</v>
          </cell>
          <cell r="CD512">
            <v>0</v>
          </cell>
        </row>
        <row r="513">
          <cell r="C513" t="str">
            <v>68332TEQU120Allcustom3USD Total</v>
          </cell>
          <cell r="BK513">
            <v>0</v>
          </cell>
          <cell r="BN513">
            <v>0</v>
          </cell>
          <cell r="BP513">
            <v>0</v>
          </cell>
          <cell r="BS513">
            <v>0</v>
          </cell>
          <cell r="BW513">
            <v>0</v>
          </cell>
          <cell r="CD513">
            <v>0</v>
          </cell>
        </row>
        <row r="514">
          <cell r="C514" t="str">
            <v>68332TEQU130Allcustom3USD Total</v>
          </cell>
          <cell r="BK514">
            <v>0</v>
          </cell>
          <cell r="BN514">
            <v>0</v>
          </cell>
          <cell r="BP514">
            <v>0</v>
          </cell>
          <cell r="BS514">
            <v>0</v>
          </cell>
          <cell r="BW514">
            <v>0</v>
          </cell>
          <cell r="CD514">
            <v>0</v>
          </cell>
        </row>
        <row r="515">
          <cell r="C515" t="str">
            <v>68332TEQU140Allcustom3USD Total</v>
          </cell>
          <cell r="BK515">
            <v>0</v>
          </cell>
          <cell r="BL515">
            <v>0</v>
          </cell>
          <cell r="BN515">
            <v>0</v>
          </cell>
          <cell r="BP515">
            <v>0</v>
          </cell>
          <cell r="BQ515">
            <v>0</v>
          </cell>
          <cell r="BS515">
            <v>0</v>
          </cell>
          <cell r="BW515">
            <v>0</v>
          </cell>
          <cell r="CD515">
            <v>0</v>
          </cell>
        </row>
        <row r="516">
          <cell r="C516" t="str">
            <v>68332TEQU200TAllcustom3USD Total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W516">
            <v>0</v>
          </cell>
          <cell r="CD516">
            <v>0</v>
          </cell>
          <cell r="CF516">
            <v>0</v>
          </cell>
        </row>
        <row r="517">
          <cell r="C517" t="str">
            <v>68332TEQU210Allcustom3USD Total</v>
          </cell>
          <cell r="BK517">
            <v>0</v>
          </cell>
          <cell r="BL517">
            <v>0</v>
          </cell>
          <cell r="BN517">
            <v>0</v>
          </cell>
          <cell r="BP517">
            <v>0</v>
          </cell>
          <cell r="BQ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68332TEQU300TAllcustom3USD Total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U518">
            <v>0</v>
          </cell>
          <cell r="BV518">
            <v>0</v>
          </cell>
          <cell r="BW518">
            <v>0</v>
          </cell>
          <cell r="CF518">
            <v>0</v>
          </cell>
        </row>
        <row r="520">
          <cell r="C520" t="str">
            <v>68342TEQU100Allcustom3USD Total</v>
          </cell>
          <cell r="BK520">
            <v>0</v>
          </cell>
          <cell r="BN520">
            <v>0</v>
          </cell>
          <cell r="BP520">
            <v>0</v>
          </cell>
          <cell r="BS520">
            <v>0</v>
          </cell>
          <cell r="BW520">
            <v>0</v>
          </cell>
          <cell r="CD520">
            <v>0</v>
          </cell>
        </row>
        <row r="521">
          <cell r="C521" t="str">
            <v>68342TEQU110Allcustom3USD Total</v>
          </cell>
          <cell r="BK521">
            <v>0</v>
          </cell>
          <cell r="BN521">
            <v>0</v>
          </cell>
          <cell r="BP521">
            <v>0</v>
          </cell>
          <cell r="BS521">
            <v>0</v>
          </cell>
          <cell r="BW521">
            <v>0</v>
          </cell>
          <cell r="CD521">
            <v>0</v>
          </cell>
        </row>
        <row r="522">
          <cell r="C522" t="str">
            <v>68342TEQU120Allcustom3USD Total</v>
          </cell>
          <cell r="BK522">
            <v>0</v>
          </cell>
          <cell r="BN522">
            <v>0</v>
          </cell>
          <cell r="BP522">
            <v>0</v>
          </cell>
          <cell r="BS522">
            <v>0</v>
          </cell>
          <cell r="BW522">
            <v>0</v>
          </cell>
          <cell r="CD522">
            <v>0</v>
          </cell>
        </row>
        <row r="523">
          <cell r="C523" t="str">
            <v>68342TEQU130Allcustom3USD Total</v>
          </cell>
          <cell r="BK523">
            <v>0</v>
          </cell>
          <cell r="BN523">
            <v>0</v>
          </cell>
          <cell r="BP523">
            <v>0</v>
          </cell>
          <cell r="BS523">
            <v>0</v>
          </cell>
          <cell r="BW523">
            <v>0</v>
          </cell>
          <cell r="CD523">
            <v>0</v>
          </cell>
        </row>
        <row r="524">
          <cell r="C524" t="str">
            <v>68342TEQU140Allcustom3USD Total</v>
          </cell>
          <cell r="BK524">
            <v>-2</v>
          </cell>
          <cell r="BL524">
            <v>-2</v>
          </cell>
          <cell r="BN524">
            <v>-0.14259362374110199</v>
          </cell>
          <cell r="BP524">
            <v>0</v>
          </cell>
          <cell r="BQ524">
            <v>0</v>
          </cell>
          <cell r="BS524">
            <v>0</v>
          </cell>
          <cell r="BW524">
            <v>-2</v>
          </cell>
          <cell r="CD524">
            <v>0</v>
          </cell>
        </row>
        <row r="525">
          <cell r="C525" t="str">
            <v>68342TEQU200TAllcustom3USD Total</v>
          </cell>
          <cell r="BK525">
            <v>-2</v>
          </cell>
          <cell r="BL525">
            <v>-2</v>
          </cell>
          <cell r="BM525">
            <v>0</v>
          </cell>
          <cell r="BN525">
            <v>-0.14259362374110199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W525">
            <v>-2</v>
          </cell>
          <cell r="CD525">
            <v>0</v>
          </cell>
        </row>
        <row r="526">
          <cell r="C526" t="str">
            <v>68342TEQU210Allcustom3USD Total</v>
          </cell>
          <cell r="BK526">
            <v>0</v>
          </cell>
          <cell r="BL526">
            <v>0</v>
          </cell>
          <cell r="BN526">
            <v>-0.41278760460000002</v>
          </cell>
          <cell r="BP526">
            <v>0</v>
          </cell>
          <cell r="BQ526">
            <v>0</v>
          </cell>
          <cell r="BS526">
            <v>0</v>
          </cell>
          <cell r="BW526">
            <v>0</v>
          </cell>
          <cell r="CD526">
            <v>0</v>
          </cell>
        </row>
        <row r="527">
          <cell r="C527" t="str">
            <v>68342TEQU300TAllcustom3USD Total</v>
          </cell>
          <cell r="BK527">
            <v>-2</v>
          </cell>
          <cell r="BL527">
            <v>-2</v>
          </cell>
          <cell r="BM527">
            <v>0</v>
          </cell>
          <cell r="BN527">
            <v>-0.55538122834110204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U527">
            <v>0</v>
          </cell>
          <cell r="BV527">
            <v>0</v>
          </cell>
          <cell r="BW527">
            <v>-2</v>
          </cell>
        </row>
        <row r="529">
          <cell r="C529" t="str">
            <v>68352TEQU100Allcustom3USD Total</v>
          </cell>
          <cell r="BK529">
            <v>0</v>
          </cell>
          <cell r="BN529">
            <v>0</v>
          </cell>
          <cell r="BP529">
            <v>0</v>
          </cell>
          <cell r="BS529">
            <v>0</v>
          </cell>
          <cell r="BW529">
            <v>0</v>
          </cell>
          <cell r="CD529">
            <v>0</v>
          </cell>
        </row>
        <row r="530">
          <cell r="C530" t="str">
            <v>68352TEQU110Allcustom3USD Total</v>
          </cell>
          <cell r="BK530">
            <v>0</v>
          </cell>
          <cell r="BN530">
            <v>0</v>
          </cell>
          <cell r="BP530">
            <v>0</v>
          </cell>
          <cell r="BS530">
            <v>0</v>
          </cell>
          <cell r="BW530">
            <v>0</v>
          </cell>
          <cell r="CD530">
            <v>0</v>
          </cell>
        </row>
        <row r="531">
          <cell r="C531" t="str">
            <v>68352TEQU120Allcustom3USD Total</v>
          </cell>
          <cell r="BK531">
            <v>0</v>
          </cell>
          <cell r="BN531">
            <v>0</v>
          </cell>
          <cell r="BP531">
            <v>0</v>
          </cell>
          <cell r="BS531">
            <v>0</v>
          </cell>
          <cell r="BW531">
            <v>0</v>
          </cell>
          <cell r="CD531">
            <v>0</v>
          </cell>
        </row>
        <row r="532">
          <cell r="C532" t="str">
            <v>68352TEQU130Allcustom3USD Total</v>
          </cell>
          <cell r="BK532">
            <v>0</v>
          </cell>
          <cell r="BN532">
            <v>0</v>
          </cell>
          <cell r="BP532">
            <v>0</v>
          </cell>
          <cell r="BS532">
            <v>0</v>
          </cell>
          <cell r="BW532">
            <v>0</v>
          </cell>
          <cell r="CD532">
            <v>0</v>
          </cell>
        </row>
        <row r="533">
          <cell r="C533" t="str">
            <v>68352TEQU140Allcustom3USD Total</v>
          </cell>
          <cell r="BK533">
            <v>-268</v>
          </cell>
          <cell r="BL533">
            <v>0</v>
          </cell>
          <cell r="BN533">
            <v>-268.49544700000001</v>
          </cell>
          <cell r="BP533">
            <v>0</v>
          </cell>
          <cell r="BQ533">
            <v>0</v>
          </cell>
          <cell r="BS533">
            <v>0</v>
          </cell>
          <cell r="BW533">
            <v>-268</v>
          </cell>
          <cell r="CD533">
            <v>0</v>
          </cell>
        </row>
        <row r="534">
          <cell r="C534" t="str">
            <v>68352TEQU200TAllcustom3USD Total</v>
          </cell>
          <cell r="BK534">
            <v>-268</v>
          </cell>
          <cell r="BL534">
            <v>0</v>
          </cell>
          <cell r="BM534">
            <v>0</v>
          </cell>
          <cell r="BN534">
            <v>-268.49544700000001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W534">
            <v>-268</v>
          </cell>
          <cell r="CD534">
            <v>0</v>
          </cell>
          <cell r="CF534">
            <v>0</v>
          </cell>
        </row>
        <row r="535">
          <cell r="C535" t="str">
            <v>68352TEQU210Allcustom3USD Total</v>
          </cell>
          <cell r="BK535">
            <v>0</v>
          </cell>
          <cell r="BL535">
            <v>0</v>
          </cell>
          <cell r="BN535">
            <v>0</v>
          </cell>
          <cell r="BP535">
            <v>0</v>
          </cell>
          <cell r="BQ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68352TEQU300TAllcustom3USD Total</v>
          </cell>
          <cell r="BK536">
            <v>-268</v>
          </cell>
          <cell r="BL536">
            <v>0</v>
          </cell>
          <cell r="BM536">
            <v>0</v>
          </cell>
          <cell r="BN536">
            <v>-268.49544700000001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U536">
            <v>0</v>
          </cell>
          <cell r="BV536">
            <v>0</v>
          </cell>
          <cell r="BW536">
            <v>-268</v>
          </cell>
          <cell r="CF536">
            <v>0</v>
          </cell>
        </row>
        <row r="538">
          <cell r="C538" t="str">
            <v>68362TEQU100Allcustom3USD Total</v>
          </cell>
          <cell r="BK538">
            <v>0</v>
          </cell>
          <cell r="BN538">
            <v>0</v>
          </cell>
          <cell r="BP538">
            <v>0</v>
          </cell>
          <cell r="BS538">
            <v>0</v>
          </cell>
          <cell r="BW538">
            <v>0</v>
          </cell>
          <cell r="CD538">
            <v>0</v>
          </cell>
        </row>
        <row r="539">
          <cell r="C539" t="str">
            <v>68362TEQU110Allcustom3USD Total</v>
          </cell>
          <cell r="BK539">
            <v>0</v>
          </cell>
          <cell r="BN539">
            <v>0</v>
          </cell>
          <cell r="BP539">
            <v>0</v>
          </cell>
          <cell r="BS539">
            <v>0</v>
          </cell>
          <cell r="BW539">
            <v>0</v>
          </cell>
          <cell r="CD539">
            <v>0</v>
          </cell>
        </row>
        <row r="540">
          <cell r="C540" t="str">
            <v>68362TEQU120Allcustom3USD Total</v>
          </cell>
          <cell r="BK540">
            <v>0</v>
          </cell>
          <cell r="BN540">
            <v>0</v>
          </cell>
          <cell r="BP540">
            <v>0</v>
          </cell>
          <cell r="BS540">
            <v>0</v>
          </cell>
          <cell r="BW540">
            <v>0</v>
          </cell>
          <cell r="CD540">
            <v>0</v>
          </cell>
        </row>
        <row r="541">
          <cell r="C541" t="str">
            <v>68362TEQU130Allcustom3USD Total</v>
          </cell>
          <cell r="BK541">
            <v>0</v>
          </cell>
          <cell r="BN541">
            <v>0</v>
          </cell>
          <cell r="BP541">
            <v>0</v>
          </cell>
          <cell r="BS541">
            <v>0</v>
          </cell>
          <cell r="BW541">
            <v>0</v>
          </cell>
          <cell r="CD541">
            <v>0</v>
          </cell>
        </row>
        <row r="542">
          <cell r="C542" t="str">
            <v>68362TEQU140Allcustom3USD Total</v>
          </cell>
          <cell r="BK542">
            <v>24</v>
          </cell>
          <cell r="BL542">
            <v>0</v>
          </cell>
          <cell r="BN542">
            <v>23.725592613280199</v>
          </cell>
          <cell r="BP542">
            <v>0</v>
          </cell>
          <cell r="BQ542">
            <v>0</v>
          </cell>
          <cell r="BS542">
            <v>0</v>
          </cell>
          <cell r="BW542">
            <v>24</v>
          </cell>
          <cell r="CD542">
            <v>0</v>
          </cell>
        </row>
        <row r="543">
          <cell r="C543" t="str">
            <v>68362TEQU200TAllcustom3USD Total</v>
          </cell>
          <cell r="BK543">
            <v>24</v>
          </cell>
          <cell r="BL543">
            <v>0</v>
          </cell>
          <cell r="BM543">
            <v>0</v>
          </cell>
          <cell r="BN543">
            <v>23.725592613280199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W543">
            <v>24</v>
          </cell>
          <cell r="CD543">
            <v>0</v>
          </cell>
          <cell r="CF543">
            <v>0</v>
          </cell>
        </row>
        <row r="544">
          <cell r="C544" t="str">
            <v>68362TEQU210Allcustom3USD Total</v>
          </cell>
          <cell r="BK544">
            <v>0</v>
          </cell>
          <cell r="BL544">
            <v>0</v>
          </cell>
          <cell r="BN544">
            <v>0</v>
          </cell>
          <cell r="BP544">
            <v>0</v>
          </cell>
          <cell r="BQ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68362TEQU300TAllcustom3USD Total</v>
          </cell>
          <cell r="BK545">
            <v>24</v>
          </cell>
          <cell r="BL545">
            <v>0</v>
          </cell>
          <cell r="BM545">
            <v>0</v>
          </cell>
          <cell r="BN545">
            <v>23.725592613280199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U545">
            <v>0</v>
          </cell>
          <cell r="BV545">
            <v>0</v>
          </cell>
          <cell r="BW545">
            <v>24</v>
          </cell>
          <cell r="CF545">
            <v>0</v>
          </cell>
        </row>
        <row r="547">
          <cell r="C547" t="str">
            <v>68372TEQU100Allcustom3USD Total</v>
          </cell>
          <cell r="BK547">
            <v>0</v>
          </cell>
          <cell r="BN547">
            <v>0</v>
          </cell>
          <cell r="BP547">
            <v>0</v>
          </cell>
          <cell r="BS547">
            <v>0</v>
          </cell>
          <cell r="BW547">
            <v>0</v>
          </cell>
          <cell r="CD547">
            <v>0</v>
          </cell>
        </row>
        <row r="548">
          <cell r="C548" t="str">
            <v>68372TEQU110Allcustom3USD Total</v>
          </cell>
          <cell r="BK548">
            <v>0</v>
          </cell>
          <cell r="BN548">
            <v>0</v>
          </cell>
          <cell r="BP548">
            <v>0</v>
          </cell>
          <cell r="BS548">
            <v>0</v>
          </cell>
          <cell r="BW548">
            <v>0</v>
          </cell>
          <cell r="CD548">
            <v>0</v>
          </cell>
        </row>
        <row r="549">
          <cell r="C549" t="str">
            <v>68372TEQU120Allcustom3USD Total</v>
          </cell>
          <cell r="BK549">
            <v>0</v>
          </cell>
          <cell r="BN549">
            <v>0</v>
          </cell>
          <cell r="BP549">
            <v>0</v>
          </cell>
          <cell r="BS549">
            <v>0</v>
          </cell>
          <cell r="BW549">
            <v>0</v>
          </cell>
          <cell r="CD549">
            <v>0</v>
          </cell>
        </row>
        <row r="550">
          <cell r="C550" t="str">
            <v>68372TEQU130Allcustom3USD Total</v>
          </cell>
          <cell r="BK550">
            <v>0</v>
          </cell>
          <cell r="BN550">
            <v>0</v>
          </cell>
          <cell r="BP550">
            <v>0</v>
          </cell>
          <cell r="BS550">
            <v>0</v>
          </cell>
          <cell r="BW550">
            <v>0</v>
          </cell>
          <cell r="CD550">
            <v>0</v>
          </cell>
        </row>
        <row r="551">
          <cell r="C551" t="str">
            <v>68372TEQU140Allcustom3USD Total</v>
          </cell>
          <cell r="BK551">
            <v>0</v>
          </cell>
          <cell r="BL551">
            <v>0</v>
          </cell>
          <cell r="BN551">
            <v>1.63138647175278E-4</v>
          </cell>
          <cell r="BP551">
            <v>0</v>
          </cell>
          <cell r="BQ551">
            <v>0</v>
          </cell>
          <cell r="BS551">
            <v>0</v>
          </cell>
          <cell r="BW551">
            <v>0</v>
          </cell>
          <cell r="CD551">
            <v>0</v>
          </cell>
        </row>
        <row r="552">
          <cell r="C552" t="str">
            <v>68372TEQU200TAllcustom3USD Total</v>
          </cell>
          <cell r="BK552">
            <v>0</v>
          </cell>
          <cell r="BL552">
            <v>0</v>
          </cell>
          <cell r="BM552">
            <v>0</v>
          </cell>
          <cell r="BN552">
            <v>1.63138647175278E-4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W552">
            <v>0</v>
          </cell>
          <cell r="CD552">
            <v>0</v>
          </cell>
          <cell r="CF552">
            <v>0</v>
          </cell>
        </row>
        <row r="553">
          <cell r="C553" t="str">
            <v>68372TEQU210Allcustom3USD Total</v>
          </cell>
          <cell r="BK553">
            <v>0</v>
          </cell>
          <cell r="BL553">
            <v>0</v>
          </cell>
          <cell r="BN553">
            <v>7.0000000000000007E-2</v>
          </cell>
          <cell r="BP553">
            <v>0</v>
          </cell>
          <cell r="BQ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68372TEQU300TAllcustom3USD Total</v>
          </cell>
          <cell r="BK554">
            <v>0</v>
          </cell>
          <cell r="BL554">
            <v>0</v>
          </cell>
          <cell r="BM554">
            <v>0</v>
          </cell>
          <cell r="BN554">
            <v>7.0163138647175285E-2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U554">
            <v>0</v>
          </cell>
          <cell r="BV554">
            <v>0</v>
          </cell>
          <cell r="BW554">
            <v>0</v>
          </cell>
          <cell r="CF554">
            <v>0</v>
          </cell>
        </row>
        <row r="556">
          <cell r="C556" t="str">
            <v>68382TEQU100Allcustom3USD Total</v>
          </cell>
          <cell r="BK556">
            <v>0</v>
          </cell>
          <cell r="BN556">
            <v>0</v>
          </cell>
          <cell r="BP556">
            <v>0</v>
          </cell>
          <cell r="BS556">
            <v>0</v>
          </cell>
          <cell r="BW556">
            <v>0</v>
          </cell>
          <cell r="CD556">
            <v>0</v>
          </cell>
        </row>
        <row r="557">
          <cell r="C557" t="str">
            <v>68382TEQU110Allcustom3USD Total</v>
          </cell>
          <cell r="BK557">
            <v>0</v>
          </cell>
          <cell r="BN557">
            <v>0</v>
          </cell>
          <cell r="BP557">
            <v>0</v>
          </cell>
          <cell r="BS557">
            <v>0</v>
          </cell>
          <cell r="BW557">
            <v>0</v>
          </cell>
          <cell r="CD557">
            <v>0</v>
          </cell>
        </row>
        <row r="558">
          <cell r="C558" t="str">
            <v>68382TEQU120Allcustom3USD Total</v>
          </cell>
          <cell r="BK558">
            <v>0</v>
          </cell>
          <cell r="BN558">
            <v>0</v>
          </cell>
          <cell r="BP558">
            <v>0</v>
          </cell>
          <cell r="BS558">
            <v>0</v>
          </cell>
          <cell r="BW558">
            <v>0</v>
          </cell>
          <cell r="CD558">
            <v>0</v>
          </cell>
        </row>
        <row r="559">
          <cell r="C559" t="str">
            <v>68382TEQU130Allcustom3USD Total</v>
          </cell>
          <cell r="BK559">
            <v>0</v>
          </cell>
          <cell r="BN559">
            <v>0</v>
          </cell>
          <cell r="BP559">
            <v>0</v>
          </cell>
          <cell r="BS559">
            <v>0</v>
          </cell>
          <cell r="BW559">
            <v>0</v>
          </cell>
          <cell r="CD559">
            <v>0</v>
          </cell>
        </row>
        <row r="560">
          <cell r="C560" t="str">
            <v>68382TEQU140Allcustom3USD Total</v>
          </cell>
          <cell r="BK560">
            <v>0</v>
          </cell>
          <cell r="BL560">
            <v>0</v>
          </cell>
          <cell r="BN560">
            <v>0</v>
          </cell>
          <cell r="BP560">
            <v>0</v>
          </cell>
          <cell r="BQ560">
            <v>0</v>
          </cell>
          <cell r="BS560">
            <v>0</v>
          </cell>
          <cell r="BW560">
            <v>0</v>
          </cell>
          <cell r="CD560">
            <v>0</v>
          </cell>
        </row>
        <row r="561">
          <cell r="C561" t="str">
            <v>68382TEQU200TAllcustom3USD Total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W561">
            <v>0</v>
          </cell>
          <cell r="CD561">
            <v>0</v>
          </cell>
          <cell r="CF561">
            <v>0</v>
          </cell>
        </row>
        <row r="562">
          <cell r="C562" t="str">
            <v>68382TEQU210Allcustom3USD Total</v>
          </cell>
          <cell r="BK562">
            <v>0</v>
          </cell>
          <cell r="BL562">
            <v>0</v>
          </cell>
          <cell r="BN562">
            <v>0</v>
          </cell>
          <cell r="BP562">
            <v>0</v>
          </cell>
          <cell r="BQ562">
            <v>0</v>
          </cell>
          <cell r="BS562">
            <v>0</v>
          </cell>
          <cell r="BW562">
            <v>0</v>
          </cell>
          <cell r="CD562">
            <v>0</v>
          </cell>
        </row>
        <row r="563">
          <cell r="C563" t="str">
            <v>68382TEQU300TAllcustom3USD Total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U563">
            <v>0</v>
          </cell>
          <cell r="BV563">
            <v>0</v>
          </cell>
          <cell r="BW563">
            <v>0</v>
          </cell>
          <cell r="CF563">
            <v>0</v>
          </cell>
        </row>
        <row r="564">
          <cell r="CF564">
            <v>0</v>
          </cell>
        </row>
        <row r="565">
          <cell r="C565" t="str">
            <v>68392TEQU100Allcustom3USD Total</v>
          </cell>
          <cell r="BK565">
            <v>0</v>
          </cell>
          <cell r="BN565">
            <v>0</v>
          </cell>
          <cell r="BP565">
            <v>0</v>
          </cell>
          <cell r="BS565">
            <v>0</v>
          </cell>
          <cell r="BW565">
            <v>0</v>
          </cell>
          <cell r="CD565">
            <v>0</v>
          </cell>
        </row>
        <row r="566">
          <cell r="C566" t="str">
            <v>68392TEQU110Allcustom3USD Total</v>
          </cell>
          <cell r="BK566">
            <v>0</v>
          </cell>
          <cell r="BL566">
            <v>0</v>
          </cell>
          <cell r="BN566">
            <v>0</v>
          </cell>
          <cell r="BP566">
            <v>0</v>
          </cell>
          <cell r="BQ566">
            <v>0</v>
          </cell>
          <cell r="BS566">
            <v>0</v>
          </cell>
          <cell r="BW566">
            <v>0</v>
          </cell>
          <cell r="CD566">
            <v>0</v>
          </cell>
        </row>
        <row r="567">
          <cell r="C567" t="str">
            <v>68392TEQU120Allcustom3USD Total</v>
          </cell>
          <cell r="BK567">
            <v>0</v>
          </cell>
          <cell r="BN567">
            <v>0</v>
          </cell>
          <cell r="BP567">
            <v>0</v>
          </cell>
          <cell r="BS567">
            <v>0</v>
          </cell>
          <cell r="BW567">
            <v>0</v>
          </cell>
          <cell r="CD567">
            <v>0</v>
          </cell>
        </row>
        <row r="568">
          <cell r="C568" t="str">
            <v>68392TEQU130Allcustom3USD Total</v>
          </cell>
          <cell r="BK568">
            <v>0</v>
          </cell>
          <cell r="BN568">
            <v>0</v>
          </cell>
          <cell r="BP568">
            <v>0</v>
          </cell>
          <cell r="BS568">
            <v>0</v>
          </cell>
          <cell r="BW568">
            <v>0</v>
          </cell>
          <cell r="CD568">
            <v>0</v>
          </cell>
        </row>
        <row r="569">
          <cell r="C569" t="str">
            <v>68392TEQU140Allcustom3USD Total</v>
          </cell>
          <cell r="BK569">
            <v>27</v>
          </cell>
          <cell r="BN569">
            <v>26.51343</v>
          </cell>
          <cell r="BP569">
            <v>0</v>
          </cell>
          <cell r="BS569">
            <v>0</v>
          </cell>
          <cell r="BW569">
            <v>27</v>
          </cell>
          <cell r="CD569">
            <v>0</v>
          </cell>
        </row>
        <row r="570">
          <cell r="C570" t="str">
            <v>68392TEQU200TAllcustom3USD Total</v>
          </cell>
          <cell r="BK570">
            <v>27</v>
          </cell>
          <cell r="BL570">
            <v>0</v>
          </cell>
          <cell r="BM570">
            <v>0</v>
          </cell>
          <cell r="BN570">
            <v>26.51343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W570">
            <v>27</v>
          </cell>
          <cell r="CD570">
            <v>0</v>
          </cell>
          <cell r="CF570">
            <v>0</v>
          </cell>
        </row>
        <row r="571">
          <cell r="C571" t="str">
            <v>68392TEQU210Allcustom3USD Total</v>
          </cell>
          <cell r="BK571">
            <v>0</v>
          </cell>
          <cell r="BL571">
            <v>0</v>
          </cell>
          <cell r="BN571">
            <v>0</v>
          </cell>
          <cell r="BP571">
            <v>0</v>
          </cell>
          <cell r="BQ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68392TEQU300TAllcustom3USD Total</v>
          </cell>
          <cell r="BK572">
            <v>27</v>
          </cell>
          <cell r="BL572">
            <v>0</v>
          </cell>
          <cell r="BM572">
            <v>0</v>
          </cell>
          <cell r="BN572">
            <v>26.51343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U572">
            <v>0</v>
          </cell>
          <cell r="BV572">
            <v>0</v>
          </cell>
          <cell r="BW572">
            <v>27</v>
          </cell>
          <cell r="CF572">
            <v>0</v>
          </cell>
        </row>
        <row r="574">
          <cell r="C574" t="str">
            <v>68400TEQU100Allcustom3USD Total</v>
          </cell>
          <cell r="BK574">
            <v>0</v>
          </cell>
          <cell r="BN574">
            <v>0</v>
          </cell>
          <cell r="BP574">
            <v>0</v>
          </cell>
          <cell r="BS574">
            <v>0</v>
          </cell>
          <cell r="BW574">
            <v>0</v>
          </cell>
          <cell r="CD574">
            <v>0</v>
          </cell>
        </row>
        <row r="575">
          <cell r="C575" t="str">
            <v>68400TEQU110Allcustom3USD Total</v>
          </cell>
          <cell r="BK575">
            <v>0</v>
          </cell>
          <cell r="BN575">
            <v>0</v>
          </cell>
          <cell r="BP575">
            <v>0</v>
          </cell>
          <cell r="BS575">
            <v>0</v>
          </cell>
          <cell r="BW575">
            <v>0</v>
          </cell>
          <cell r="CD575">
            <v>0</v>
          </cell>
        </row>
        <row r="576">
          <cell r="C576" t="str">
            <v>68400TEQU120Allcustom3USD Total</v>
          </cell>
          <cell r="BK576">
            <v>0</v>
          </cell>
          <cell r="BN576">
            <v>0</v>
          </cell>
          <cell r="BP576">
            <v>0</v>
          </cell>
          <cell r="BS576">
            <v>0</v>
          </cell>
          <cell r="BW576">
            <v>0</v>
          </cell>
          <cell r="CD576">
            <v>0</v>
          </cell>
        </row>
        <row r="577">
          <cell r="C577" t="str">
            <v>68400TEQU130Allcustom3USD Total</v>
          </cell>
          <cell r="BK577">
            <v>0</v>
          </cell>
          <cell r="BN577">
            <v>0</v>
          </cell>
          <cell r="BP577">
            <v>0</v>
          </cell>
          <cell r="BS577">
            <v>0</v>
          </cell>
          <cell r="BW577">
            <v>0</v>
          </cell>
          <cell r="CD577">
            <v>0</v>
          </cell>
        </row>
        <row r="578">
          <cell r="C578" t="str">
            <v>68400TEQU140Allcustom3USD Total</v>
          </cell>
          <cell r="BK578">
            <v>-6354</v>
          </cell>
          <cell r="BL578">
            <v>0</v>
          </cell>
          <cell r="BN578">
            <v>-6353.5314731644403</v>
          </cell>
          <cell r="BP578">
            <v>0</v>
          </cell>
          <cell r="BQ578">
            <v>0</v>
          </cell>
          <cell r="BS578">
            <v>0</v>
          </cell>
          <cell r="BW578">
            <v>-6354</v>
          </cell>
          <cell r="CD578">
            <v>0</v>
          </cell>
        </row>
        <row r="579">
          <cell r="C579" t="str">
            <v>68400TEQU200TAllcustom3USD Total</v>
          </cell>
          <cell r="BK579">
            <v>-6354</v>
          </cell>
          <cell r="BL579">
            <v>0</v>
          </cell>
          <cell r="BM579">
            <v>0</v>
          </cell>
          <cell r="BN579">
            <v>-6353.5314731644403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W579">
            <v>-6354</v>
          </cell>
          <cell r="CD579">
            <v>0</v>
          </cell>
          <cell r="CF579">
            <v>0</v>
          </cell>
        </row>
        <row r="580">
          <cell r="C580" t="str">
            <v>68400TEQU210Allcustom3USD Total</v>
          </cell>
          <cell r="BK580">
            <v>0</v>
          </cell>
          <cell r="BL580">
            <v>0</v>
          </cell>
          <cell r="BN580">
            <v>-0.27533692132050896</v>
          </cell>
          <cell r="BP580">
            <v>0</v>
          </cell>
          <cell r="BQ580">
            <v>0</v>
          </cell>
          <cell r="BS580">
            <v>0</v>
          </cell>
          <cell r="BW580">
            <v>0</v>
          </cell>
          <cell r="CD580">
            <v>0</v>
          </cell>
        </row>
        <row r="581">
          <cell r="C581" t="str">
            <v>68400TEQU300TAllcustom3USD Total</v>
          </cell>
          <cell r="BK581">
            <v>-6354</v>
          </cell>
          <cell r="BL581">
            <v>0</v>
          </cell>
          <cell r="BM581">
            <v>0</v>
          </cell>
          <cell r="BN581">
            <v>-6353.8068100857608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U581">
            <v>0</v>
          </cell>
          <cell r="BV581">
            <v>0</v>
          </cell>
          <cell r="BW581">
            <v>-6354</v>
          </cell>
          <cell r="CF581">
            <v>0</v>
          </cell>
        </row>
        <row r="583">
          <cell r="C583" t="str">
            <v>68450TEQU100Allcustom3USD Total</v>
          </cell>
          <cell r="BK583">
            <v>3985</v>
          </cell>
          <cell r="BN583">
            <v>3984.8139000000001</v>
          </cell>
          <cell r="BP583">
            <v>0</v>
          </cell>
          <cell r="BR583">
            <v>0</v>
          </cell>
          <cell r="BS583">
            <v>0</v>
          </cell>
          <cell r="BW583">
            <v>3985</v>
          </cell>
          <cell r="CD583">
            <v>0</v>
          </cell>
        </row>
        <row r="584">
          <cell r="C584" t="str">
            <v>68450TEQU110Allcustom3USD Total</v>
          </cell>
          <cell r="BK584">
            <v>5530</v>
          </cell>
          <cell r="BN584">
            <v>5529.85460825884</v>
          </cell>
          <cell r="BP584">
            <v>-5794</v>
          </cell>
          <cell r="BQ584">
            <v>0</v>
          </cell>
          <cell r="BR584">
            <v>2</v>
          </cell>
          <cell r="BS584">
            <v>-5795.7958025993703</v>
          </cell>
          <cell r="BW584">
            <v>-264</v>
          </cell>
          <cell r="CD584">
            <v>0</v>
          </cell>
        </row>
        <row r="585">
          <cell r="C585" t="str">
            <v>68450TEQU120Allcustom3USD Total</v>
          </cell>
          <cell r="BK585">
            <v>-219</v>
          </cell>
          <cell r="BN585">
            <v>-218.77470776682202</v>
          </cell>
          <cell r="BP585">
            <v>0</v>
          </cell>
          <cell r="BR585">
            <v>0</v>
          </cell>
          <cell r="BS585">
            <v>0</v>
          </cell>
          <cell r="BW585">
            <v>-219</v>
          </cell>
          <cell r="CD585">
            <v>0</v>
          </cell>
        </row>
        <row r="586">
          <cell r="C586" t="str">
            <v>68450TEQU130Allcustom3USD Total</v>
          </cell>
          <cell r="BK586">
            <v>-373</v>
          </cell>
          <cell r="BN586">
            <v>-373.46988129960999</v>
          </cell>
          <cell r="BP586">
            <v>-49</v>
          </cell>
          <cell r="BR586">
            <v>-1</v>
          </cell>
          <cell r="BS586">
            <v>-47.872362000000003</v>
          </cell>
          <cell r="BW586">
            <v>-422</v>
          </cell>
          <cell r="CD586">
            <v>0</v>
          </cell>
        </row>
        <row r="587">
          <cell r="C587" t="str">
            <v>68450TEQU140Allcustom3USD Total</v>
          </cell>
          <cell r="BK587">
            <v>30340</v>
          </cell>
          <cell r="BL587">
            <v>21</v>
          </cell>
          <cell r="BN587">
            <v>30318.739616000799</v>
          </cell>
          <cell r="BP587">
            <v>2829</v>
          </cell>
          <cell r="BR587">
            <v>0</v>
          </cell>
          <cell r="BS587">
            <v>2829.08429003945</v>
          </cell>
          <cell r="BW587">
            <v>33169</v>
          </cell>
          <cell r="CD587">
            <v>0</v>
          </cell>
        </row>
        <row r="588">
          <cell r="C588" t="str">
            <v>68450TEQU200TAllcustom3USD Total</v>
          </cell>
          <cell r="BK588">
            <v>39263</v>
          </cell>
          <cell r="BL588">
            <v>21</v>
          </cell>
          <cell r="BM588">
            <v>0</v>
          </cell>
          <cell r="BN588">
            <v>39241.163535193198</v>
          </cell>
          <cell r="BP588">
            <v>-3014</v>
          </cell>
          <cell r="BQ588">
            <v>0</v>
          </cell>
          <cell r="BR588">
            <v>1</v>
          </cell>
          <cell r="BS588">
            <v>-3014.5838745599199</v>
          </cell>
          <cell r="BW588">
            <v>36249</v>
          </cell>
          <cell r="CD588">
            <v>0</v>
          </cell>
          <cell r="CF588">
            <v>0</v>
          </cell>
        </row>
        <row r="589">
          <cell r="C589" t="str">
            <v>68450TEQU210Allcustom3USD Total</v>
          </cell>
          <cell r="BK589">
            <v>2784</v>
          </cell>
          <cell r="BL589">
            <v>-2</v>
          </cell>
          <cell r="BN589">
            <v>2786.1221648096298</v>
          </cell>
          <cell r="BP589">
            <v>-2085</v>
          </cell>
          <cell r="BQ589">
            <v>1</v>
          </cell>
          <cell r="BR589">
            <v>1</v>
          </cell>
          <cell r="BS589">
            <v>-2086.7801100113597</v>
          </cell>
          <cell r="BW589">
            <v>699</v>
          </cell>
          <cell r="CD589">
            <v>0</v>
          </cell>
          <cell r="CF589">
            <v>0</v>
          </cell>
        </row>
        <row r="590">
          <cell r="C590" t="str">
            <v>68450TEQU300TAllcustom3USD Total</v>
          </cell>
          <cell r="BK590">
            <v>42047</v>
          </cell>
          <cell r="BL590">
            <v>19</v>
          </cell>
          <cell r="BM590">
            <v>0</v>
          </cell>
          <cell r="BN590">
            <v>42027.285700002831</v>
          </cell>
          <cell r="BP590">
            <v>-5099</v>
          </cell>
          <cell r="BQ590">
            <v>1</v>
          </cell>
          <cell r="BR590">
            <v>2</v>
          </cell>
          <cell r="BS590">
            <v>-5101.3639845712796</v>
          </cell>
          <cell r="BU590">
            <v>0</v>
          </cell>
          <cell r="BV590">
            <v>0</v>
          </cell>
          <cell r="BW590">
            <v>36948</v>
          </cell>
          <cell r="CF590">
            <v>0</v>
          </cell>
        </row>
        <row r="594">
          <cell r="C594" t="str">
            <v>10100TAllcustom2Allcustom3USD Total</v>
          </cell>
          <cell r="BK594">
            <v>1537</v>
          </cell>
          <cell r="BN594">
            <v>1536.54447105143</v>
          </cell>
          <cell r="BW594">
            <v>1537</v>
          </cell>
          <cell r="CD594">
            <v>0</v>
          </cell>
        </row>
        <row r="595">
          <cell r="C595" t="str">
            <v>Revenue_sale_of_service_USD</v>
          </cell>
          <cell r="BK595">
            <v>9010</v>
          </cell>
          <cell r="BN595">
            <v>9010.8578755251692</v>
          </cell>
          <cell r="BW595">
            <v>9010</v>
          </cell>
          <cell r="CD595">
            <v>0</v>
          </cell>
        </row>
        <row r="598">
          <cell r="C598" t="str">
            <v>60321GEO132Allcustom3USD Total</v>
          </cell>
          <cell r="BK598">
            <v>6</v>
          </cell>
          <cell r="BN598">
            <v>5.9401161044044102</v>
          </cell>
          <cell r="BW598">
            <v>6</v>
          </cell>
          <cell r="CD598">
            <v>0</v>
          </cell>
        </row>
        <row r="599">
          <cell r="C599" t="str">
            <v>60321GEO724Allcustom3USD Total</v>
          </cell>
          <cell r="BK599">
            <v>7</v>
          </cell>
          <cell r="BN599">
            <v>7.3043270438078203</v>
          </cell>
          <cell r="BW599">
            <v>7</v>
          </cell>
          <cell r="CD599">
            <v>0</v>
          </cell>
        </row>
        <row r="600">
          <cell r="C600" t="str">
            <v>60321GEO420Allcustom3USD Total</v>
          </cell>
          <cell r="BK600">
            <v>54</v>
          </cell>
          <cell r="BN600">
            <v>54.464031915511598</v>
          </cell>
          <cell r="BW600">
            <v>54</v>
          </cell>
          <cell r="CD600">
            <v>0</v>
          </cell>
        </row>
        <row r="601">
          <cell r="C601" t="str">
            <v>60321GEO155Allcustom3USD Total</v>
          </cell>
          <cell r="BK601">
            <v>23</v>
          </cell>
          <cell r="BN601">
            <v>22.97544658</v>
          </cell>
          <cell r="BW601">
            <v>23</v>
          </cell>
          <cell r="CD601">
            <v>0</v>
          </cell>
        </row>
        <row r="602">
          <cell r="C602" t="str">
            <v>60321GEO701Allcustom3USD Total</v>
          </cell>
          <cell r="BK602">
            <v>164</v>
          </cell>
          <cell r="BN602">
            <v>164.12283954</v>
          </cell>
          <cell r="BW602">
            <v>164</v>
          </cell>
          <cell r="CD602">
            <v>0</v>
          </cell>
        </row>
        <row r="603">
          <cell r="C603" t="str">
            <v>60321GEO430Allcustom3USD Total</v>
          </cell>
          <cell r="BK603">
            <v>1</v>
          </cell>
          <cell r="BN603">
            <v>1.37861214</v>
          </cell>
          <cell r="BW603">
            <v>1</v>
          </cell>
          <cell r="CD603">
            <v>0</v>
          </cell>
        </row>
        <row r="604">
          <cell r="C604" t="str">
            <v>60321GEO510Allcustom3USD Total</v>
          </cell>
          <cell r="BK604">
            <v>0</v>
          </cell>
          <cell r="BN604">
            <v>0</v>
          </cell>
          <cell r="BW604">
            <v>0</v>
          </cell>
          <cell r="CD604">
            <v>0</v>
          </cell>
        </row>
        <row r="605">
          <cell r="C605" t="str">
            <v>60321GEO816Allcustom3USD Total</v>
          </cell>
          <cell r="BK605">
            <v>0</v>
          </cell>
          <cell r="BN605">
            <v>0</v>
          </cell>
          <cell r="BW605">
            <v>0</v>
          </cell>
          <cell r="CD605">
            <v>0</v>
          </cell>
        </row>
        <row r="606">
          <cell r="C606" t="str">
            <v>segment_geo_revenue_other_USD</v>
          </cell>
          <cell r="BK606">
            <v>10292</v>
          </cell>
          <cell r="BL606">
            <v>1</v>
          </cell>
          <cell r="BM606">
            <v>0</v>
          </cell>
          <cell r="BN606">
            <v>10291.216973252875</v>
          </cell>
          <cell r="BW606">
            <v>10292</v>
          </cell>
          <cell r="CD606">
            <v>0</v>
          </cell>
        </row>
        <row r="607">
          <cell r="BK607">
            <v>10547</v>
          </cell>
          <cell r="BL607">
            <v>1</v>
          </cell>
          <cell r="BM607">
            <v>0</v>
          </cell>
          <cell r="BN607">
            <v>10547.402346576599</v>
          </cell>
          <cell r="BU607">
            <v>0</v>
          </cell>
          <cell r="BV607">
            <v>0</v>
          </cell>
          <cell r="BW607">
            <v>10547</v>
          </cell>
          <cell r="CF607">
            <v>0</v>
          </cell>
        </row>
        <row r="609">
          <cell r="C609" t="str">
            <v>60325GEO132Allcustom3USD Total</v>
          </cell>
          <cell r="BK609">
            <v>-87</v>
          </cell>
          <cell r="BN609">
            <v>-86.656180034070502</v>
          </cell>
          <cell r="BW609">
            <v>-87</v>
          </cell>
          <cell r="CD609">
            <v>0</v>
          </cell>
        </row>
        <row r="610">
          <cell r="C610" t="str">
            <v>60325GEO724Allcustom3USD Total</v>
          </cell>
          <cell r="BK610">
            <v>2</v>
          </cell>
          <cell r="BN610">
            <v>1.9970261377015199</v>
          </cell>
          <cell r="BW610">
            <v>2</v>
          </cell>
          <cell r="CD610">
            <v>0</v>
          </cell>
        </row>
        <row r="611">
          <cell r="C611" t="str">
            <v>60325GEO420Allcustom3USD Total</v>
          </cell>
          <cell r="BK611">
            <v>11561</v>
          </cell>
          <cell r="BN611">
            <v>11560.607437000001</v>
          </cell>
          <cell r="BW611">
            <v>11561</v>
          </cell>
          <cell r="CD611">
            <v>0</v>
          </cell>
        </row>
        <row r="612">
          <cell r="C612" t="str">
            <v>60325GEO155Allcustom3USD Total</v>
          </cell>
          <cell r="BK612">
            <v>54</v>
          </cell>
          <cell r="BN612">
            <v>53.5192052509231</v>
          </cell>
          <cell r="BW612">
            <v>54</v>
          </cell>
          <cell r="CD612">
            <v>0</v>
          </cell>
        </row>
        <row r="613">
          <cell r="C613" t="str">
            <v>60325GEO701Allcustom3USD Total</v>
          </cell>
          <cell r="BK613">
            <v>1847</v>
          </cell>
          <cell r="BN613">
            <v>1847.07024557</v>
          </cell>
          <cell r="BW613">
            <v>1847</v>
          </cell>
          <cell r="CD613">
            <v>0</v>
          </cell>
        </row>
        <row r="614">
          <cell r="C614" t="str">
            <v>60325GEO430Allcustom3USD Total</v>
          </cell>
          <cell r="BK614">
            <v>714</v>
          </cell>
          <cell r="BN614">
            <v>714.22482866999997</v>
          </cell>
          <cell r="BW614">
            <v>714</v>
          </cell>
          <cell r="CD614">
            <v>0</v>
          </cell>
        </row>
        <row r="615">
          <cell r="C615" t="str">
            <v>60325GEO510Allcustom3USD Total</v>
          </cell>
          <cell r="BK615">
            <v>0</v>
          </cell>
          <cell r="BN615">
            <v>8.6731721587491994E-3</v>
          </cell>
          <cell r="BW615">
            <v>0</v>
          </cell>
          <cell r="CD615">
            <v>0</v>
          </cell>
        </row>
        <row r="616">
          <cell r="C616" t="str">
            <v>60325GEO816Allcustom3USD Total</v>
          </cell>
          <cell r="BK616">
            <v>0</v>
          </cell>
          <cell r="BN616">
            <v>0</v>
          </cell>
          <cell r="BW616">
            <v>0</v>
          </cell>
          <cell r="CD616">
            <v>0</v>
          </cell>
        </row>
        <row r="617">
          <cell r="C617" t="str">
            <v>segment_geo_assets_other_USD</v>
          </cell>
          <cell r="BK617">
            <v>33870</v>
          </cell>
          <cell r="BL617">
            <v>-1</v>
          </cell>
          <cell r="BM617">
            <v>0</v>
          </cell>
          <cell r="BN617">
            <v>33870.654789023378</v>
          </cell>
          <cell r="BW617">
            <v>33870</v>
          </cell>
          <cell r="CD617">
            <v>0</v>
          </cell>
        </row>
        <row r="618">
          <cell r="BK618">
            <v>47961</v>
          </cell>
          <cell r="BL618">
            <v>-1</v>
          </cell>
          <cell r="BM618">
            <v>0</v>
          </cell>
          <cell r="BN618">
            <v>47961.426024790089</v>
          </cell>
          <cell r="BU618">
            <v>0</v>
          </cell>
          <cell r="BV618">
            <v>0</v>
          </cell>
          <cell r="BW618">
            <v>47961</v>
          </cell>
          <cell r="CF618">
            <v>0</v>
          </cell>
        </row>
        <row r="620">
          <cell r="C620" t="str">
            <v>60327GEO132Allcustom3USD Total</v>
          </cell>
          <cell r="BK620">
            <v>-29</v>
          </cell>
          <cell r="BN620">
            <v>-28.852600210000002</v>
          </cell>
          <cell r="BW620">
            <v>-29</v>
          </cell>
          <cell r="CD620">
            <v>0</v>
          </cell>
        </row>
        <row r="621">
          <cell r="C621" t="str">
            <v>60327GEO724Allcustom3USD Total</v>
          </cell>
          <cell r="BK621">
            <v>-1</v>
          </cell>
          <cell r="BN621">
            <v>-0.58438271040449397</v>
          </cell>
          <cell r="BW621">
            <v>-1</v>
          </cell>
          <cell r="CD621">
            <v>0</v>
          </cell>
        </row>
        <row r="622">
          <cell r="C622" t="str">
            <v>60327GEO420Allcustom3USD Total</v>
          </cell>
          <cell r="BK622">
            <v>0</v>
          </cell>
          <cell r="BN622">
            <v>-3.9E-2</v>
          </cell>
          <cell r="BW622">
            <v>0</v>
          </cell>
          <cell r="CD622">
            <v>0</v>
          </cell>
        </row>
        <row r="623">
          <cell r="C623" t="str">
            <v>60327GEO155Allcustom3USD Total</v>
          </cell>
          <cell r="BK623">
            <v>-2</v>
          </cell>
          <cell r="BN623">
            <v>-2.0365099999999998</v>
          </cell>
          <cell r="BW623">
            <v>-2</v>
          </cell>
          <cell r="CD623">
            <v>0</v>
          </cell>
        </row>
        <row r="624">
          <cell r="C624" t="str">
            <v>60327GEO701Allcustom3USD Total</v>
          </cell>
          <cell r="BK624">
            <v>0</v>
          </cell>
          <cell r="BN624">
            <v>0</v>
          </cell>
          <cell r="BW624">
            <v>0</v>
          </cell>
          <cell r="CD624">
            <v>0</v>
          </cell>
        </row>
        <row r="625">
          <cell r="C625" t="str">
            <v>60327GEO430Allcustom3USD Total</v>
          </cell>
          <cell r="BK625">
            <v>0</v>
          </cell>
          <cell r="BN625">
            <v>9.0950000000000004E-4</v>
          </cell>
          <cell r="BW625">
            <v>0</v>
          </cell>
          <cell r="CD625">
            <v>0</v>
          </cell>
        </row>
        <row r="626">
          <cell r="C626" t="str">
            <v>60327GEO510Allcustom3USD Total</v>
          </cell>
          <cell r="BK626">
            <v>0</v>
          </cell>
          <cell r="BN626">
            <v>-3.82885629513264E-3</v>
          </cell>
          <cell r="BW626">
            <v>0</v>
          </cell>
          <cell r="CD626">
            <v>0</v>
          </cell>
        </row>
        <row r="627">
          <cell r="C627" t="str">
            <v>60327GEO816Allcustom3USD Total</v>
          </cell>
          <cell r="BK627">
            <v>0</v>
          </cell>
          <cell r="BN627">
            <v>0</v>
          </cell>
          <cell r="BW627">
            <v>0</v>
          </cell>
          <cell r="CD627">
            <v>0</v>
          </cell>
        </row>
        <row r="628">
          <cell r="C628" t="str">
            <v>segment_geo_tax_other_USD</v>
          </cell>
          <cell r="BK628">
            <v>-412</v>
          </cell>
          <cell r="BL628">
            <v>0</v>
          </cell>
          <cell r="BM628">
            <v>0</v>
          </cell>
          <cell r="BN628">
            <v>-412.40460743340236</v>
          </cell>
          <cell r="BW628">
            <v>-412</v>
          </cell>
          <cell r="CD628">
            <v>0</v>
          </cell>
        </row>
        <row r="629">
          <cell r="BK629">
            <v>-444</v>
          </cell>
          <cell r="BL629">
            <v>0</v>
          </cell>
          <cell r="BM629">
            <v>0</v>
          </cell>
          <cell r="BN629">
            <v>-443.920019710102</v>
          </cell>
          <cell r="BU629">
            <v>0</v>
          </cell>
          <cell r="BV629">
            <v>0</v>
          </cell>
          <cell r="BW629">
            <v>-444</v>
          </cell>
          <cell r="CF629">
            <v>0</v>
          </cell>
        </row>
        <row r="632">
          <cell r="C632" t="str">
            <v>60336Allcustom2Allcustom3USD Total</v>
          </cell>
          <cell r="BK632">
            <v>3</v>
          </cell>
          <cell r="BN632">
            <v>3.2069999999999999</v>
          </cell>
          <cell r="BW632">
            <v>3</v>
          </cell>
          <cell r="CD632">
            <v>0</v>
          </cell>
        </row>
        <row r="633">
          <cell r="C633" t="str">
            <v>60322CAllcustom2Allcustom3USD Total</v>
          </cell>
          <cell r="BK633">
            <v>-162</v>
          </cell>
          <cell r="BN633">
            <v>-161.86349934</v>
          </cell>
          <cell r="BW633">
            <v>-162</v>
          </cell>
        </row>
        <row r="634">
          <cell r="C634" t="str">
            <v>60323CAllcustom2Allcustom3USD Total</v>
          </cell>
          <cell r="BK634">
            <v>-22</v>
          </cell>
          <cell r="BN634">
            <v>-21.613633409999998</v>
          </cell>
          <cell r="BW634">
            <v>-22</v>
          </cell>
          <cell r="CD634">
            <v>0</v>
          </cell>
        </row>
        <row r="635">
          <cell r="C635" t="str">
            <v>60324CAllcustom2Allcustom3USD Total</v>
          </cell>
          <cell r="BK635">
            <v>0</v>
          </cell>
          <cell r="BN635">
            <v>0</v>
          </cell>
          <cell r="BW635">
            <v>0</v>
          </cell>
          <cell r="CD635">
            <v>0</v>
          </cell>
        </row>
        <row r="636">
          <cell r="C636" t="str">
            <v>60339Allcustom2Allcustom3USD Total</v>
          </cell>
          <cell r="BK636">
            <v>1</v>
          </cell>
          <cell r="BL636">
            <v>1</v>
          </cell>
          <cell r="BN636">
            <v>0</v>
          </cell>
          <cell r="BW636">
            <v>1</v>
          </cell>
          <cell r="CD636">
            <v>0</v>
          </cell>
        </row>
        <row r="637">
          <cell r="C637" t="str">
            <v>60338CAllcustom2Allcustom3USD Total</v>
          </cell>
          <cell r="BK637">
            <v>-183</v>
          </cell>
          <cell r="BL637">
            <v>1</v>
          </cell>
          <cell r="BM637">
            <v>0</v>
          </cell>
          <cell r="BN637">
            <v>-183.47713275000001</v>
          </cell>
          <cell r="BW637">
            <v>-183</v>
          </cell>
          <cell r="CD637">
            <v>0</v>
          </cell>
        </row>
        <row r="638">
          <cell r="C638" t="str">
            <v>60341TAllcustom2Allcustom3USD Total</v>
          </cell>
          <cell r="BK638">
            <v>-180</v>
          </cell>
          <cell r="BL638">
            <v>1</v>
          </cell>
          <cell r="BM638">
            <v>0</v>
          </cell>
          <cell r="BN638">
            <v>-180.27013275000002</v>
          </cell>
          <cell r="BW638">
            <v>-180</v>
          </cell>
          <cell r="CD638">
            <v>0</v>
          </cell>
        </row>
        <row r="640">
          <cell r="C640" t="str">
            <v>60341Allcustom2Allcustom3USD Total</v>
          </cell>
          <cell r="BK640">
            <v>0</v>
          </cell>
          <cell r="BN640">
            <v>0</v>
          </cell>
          <cell r="BW640">
            <v>0</v>
          </cell>
          <cell r="CD640">
            <v>0</v>
          </cell>
        </row>
        <row r="641">
          <cell r="C641" t="str">
            <v>60342Allcustom2Allcustom3USD Total</v>
          </cell>
          <cell r="BK641">
            <v>0</v>
          </cell>
          <cell r="BL641">
            <v>0</v>
          </cell>
          <cell r="BN641">
            <v>0</v>
          </cell>
          <cell r="BW641">
            <v>0</v>
          </cell>
          <cell r="CD641">
            <v>0</v>
          </cell>
        </row>
        <row r="642">
          <cell r="C642" t="str">
            <v>60350TAllcustom2Allcustom3USD Total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W642">
            <v>0</v>
          </cell>
          <cell r="CD642">
            <v>0</v>
          </cell>
        </row>
        <row r="644">
          <cell r="C644" t="str">
            <v>60360Allcustom2Allcustom3USD Total</v>
          </cell>
          <cell r="BK644">
            <v>0</v>
          </cell>
          <cell r="BN644">
            <v>0</v>
          </cell>
          <cell r="BW644">
            <v>0</v>
          </cell>
          <cell r="CD644">
            <v>0</v>
          </cell>
        </row>
        <row r="646">
          <cell r="C646" t="str">
            <v>60361Allcustom2Allcustom3USD Total</v>
          </cell>
          <cell r="BK646">
            <v>0</v>
          </cell>
          <cell r="BL646">
            <v>0</v>
          </cell>
          <cell r="BN646">
            <v>0</v>
          </cell>
          <cell r="BW646">
            <v>0</v>
          </cell>
          <cell r="CD646">
            <v>0</v>
          </cell>
        </row>
        <row r="647">
          <cell r="C647" t="str">
            <v>60362Allcustom2Allcustom3USD Total</v>
          </cell>
          <cell r="BK647">
            <v>0</v>
          </cell>
          <cell r="BN647">
            <v>0</v>
          </cell>
          <cell r="BW647">
            <v>0</v>
          </cell>
          <cell r="CD647">
            <v>0</v>
          </cell>
        </row>
        <row r="648">
          <cell r="C648" t="str">
            <v>60370TAllcustom2Allcustom3USD Total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W648">
            <v>0</v>
          </cell>
          <cell r="CF648">
            <v>0</v>
          </cell>
        </row>
        <row r="653">
          <cell r="C653" t="str">
            <v>11010Allcustom2Allcustom3USD Total</v>
          </cell>
          <cell r="E653">
            <v>0</v>
          </cell>
          <cell r="H653">
            <v>0</v>
          </cell>
          <cell r="J653">
            <v>-19</v>
          </cell>
          <cell r="M653">
            <v>-19.20270124</v>
          </cell>
          <cell r="O653">
            <v>-9</v>
          </cell>
          <cell r="R653">
            <v>-8.6014799339415688</v>
          </cell>
          <cell r="T653">
            <v>-1</v>
          </cell>
          <cell r="W653">
            <v>-0.77895426220029695</v>
          </cell>
          <cell r="Y653">
            <v>0</v>
          </cell>
          <cell r="AB653">
            <v>0</v>
          </cell>
          <cell r="AD653">
            <v>0</v>
          </cell>
          <cell r="AG653">
            <v>0</v>
          </cell>
          <cell r="AI653">
            <v>0</v>
          </cell>
          <cell r="AL653">
            <v>0</v>
          </cell>
          <cell r="AN653">
            <v>0</v>
          </cell>
          <cell r="AQ653">
            <v>0</v>
          </cell>
          <cell r="AS653">
            <v>-175</v>
          </cell>
          <cell r="AV653">
            <v>-174.893206953017</v>
          </cell>
          <cell r="AX653">
            <v>-38</v>
          </cell>
          <cell r="BA653">
            <v>-37.934882441958401</v>
          </cell>
          <cell r="BC653">
            <v>113</v>
          </cell>
          <cell r="BE653">
            <v>0</v>
          </cell>
          <cell r="BH653">
            <v>0</v>
          </cell>
          <cell r="BI653">
            <v>112.65416574593701</v>
          </cell>
          <cell r="BK653">
            <v>-129</v>
          </cell>
          <cell r="BN653">
            <v>-128.75705908518</v>
          </cell>
          <cell r="BU653">
            <v>0</v>
          </cell>
          <cell r="BV653">
            <v>0</v>
          </cell>
          <cell r="BW653">
            <v>-129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N653">
            <v>0</v>
          </cell>
          <cell r="CQ653">
            <v>0</v>
          </cell>
        </row>
        <row r="654">
          <cell r="C654" t="str">
            <v>11015Allcustom2Allcustom3USD Total</v>
          </cell>
          <cell r="E654">
            <v>-88</v>
          </cell>
          <cell r="H654">
            <v>-87.979654939848501</v>
          </cell>
          <cell r="J654">
            <v>0</v>
          </cell>
          <cell r="M654">
            <v>0</v>
          </cell>
          <cell r="O654">
            <v>0</v>
          </cell>
          <cell r="R654">
            <v>0</v>
          </cell>
          <cell r="T654">
            <v>16</v>
          </cell>
          <cell r="W654">
            <v>15.793421</v>
          </cell>
          <cell r="Y654">
            <v>-5</v>
          </cell>
          <cell r="AB654">
            <v>-5.4899213614463998</v>
          </cell>
          <cell r="AD654">
            <v>14</v>
          </cell>
          <cell r="AG654">
            <v>14.12243451</v>
          </cell>
          <cell r="AI654">
            <v>0</v>
          </cell>
          <cell r="AL654">
            <v>0</v>
          </cell>
          <cell r="AN654">
            <v>-9</v>
          </cell>
          <cell r="AQ654">
            <v>-8.9595500611847907</v>
          </cell>
          <cell r="AS654">
            <v>-1</v>
          </cell>
          <cell r="AV654">
            <v>-0.84030169868459492</v>
          </cell>
          <cell r="AX654">
            <v>-757</v>
          </cell>
          <cell r="BA654">
            <v>-756.72326931747693</v>
          </cell>
          <cell r="BC654">
            <v>0</v>
          </cell>
          <cell r="BE654">
            <v>0</v>
          </cell>
          <cell r="BH654">
            <v>0</v>
          </cell>
          <cell r="BI654">
            <v>0</v>
          </cell>
          <cell r="BK654">
            <v>-830</v>
          </cell>
          <cell r="BN654">
            <v>-830.07684186864105</v>
          </cell>
          <cell r="BU654">
            <v>0</v>
          </cell>
          <cell r="BV654">
            <v>0</v>
          </cell>
          <cell r="BW654">
            <v>-830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N654">
            <v>0</v>
          </cell>
          <cell r="CQ654">
            <v>0</v>
          </cell>
        </row>
        <row r="655">
          <cell r="C655" t="str">
            <v>11011Allcustom2Allcustom3USD Total</v>
          </cell>
          <cell r="E655">
            <v>-1138</v>
          </cell>
          <cell r="H655">
            <v>-1137.5583770499402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G655">
            <v>0</v>
          </cell>
          <cell r="AI655">
            <v>-52</v>
          </cell>
          <cell r="AL655">
            <v>-51.929101379027394</v>
          </cell>
          <cell r="AN655">
            <v>0</v>
          </cell>
          <cell r="AQ655">
            <v>-6.4640799999999997E-3</v>
          </cell>
          <cell r="AS655">
            <v>0</v>
          </cell>
          <cell r="AV655">
            <v>0</v>
          </cell>
          <cell r="AX655">
            <v>0</v>
          </cell>
          <cell r="BA655">
            <v>0</v>
          </cell>
          <cell r="BC655">
            <v>1</v>
          </cell>
          <cell r="BE655">
            <v>1</v>
          </cell>
          <cell r="BH655">
            <v>0</v>
          </cell>
          <cell r="BI655">
            <v>0</v>
          </cell>
          <cell r="BK655">
            <v>-1189</v>
          </cell>
          <cell r="BN655">
            <v>-1189.4939425089601</v>
          </cell>
          <cell r="BU655">
            <v>0</v>
          </cell>
          <cell r="BV655">
            <v>0</v>
          </cell>
          <cell r="BW655">
            <v>-1189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N655">
            <v>0</v>
          </cell>
          <cell r="CQ655">
            <v>0</v>
          </cell>
        </row>
        <row r="656">
          <cell r="C656" t="str">
            <v>11012Allcustom2Allcustom3USD Total</v>
          </cell>
          <cell r="E656">
            <v>-575</v>
          </cell>
          <cell r="H656">
            <v>-574.92534572319198</v>
          </cell>
          <cell r="J656">
            <v>0</v>
          </cell>
          <cell r="M656">
            <v>0</v>
          </cell>
          <cell r="O656">
            <v>0</v>
          </cell>
          <cell r="R656">
            <v>0</v>
          </cell>
          <cell r="T656">
            <v>0</v>
          </cell>
          <cell r="W656">
            <v>0</v>
          </cell>
          <cell r="Y656">
            <v>0</v>
          </cell>
          <cell r="AB656">
            <v>0</v>
          </cell>
          <cell r="AD656">
            <v>0</v>
          </cell>
          <cell r="AG656">
            <v>0</v>
          </cell>
          <cell r="AI656">
            <v>-99</v>
          </cell>
          <cell r="AL656">
            <v>-98.697234411714405</v>
          </cell>
          <cell r="AN656">
            <v>0</v>
          </cell>
          <cell r="AQ656">
            <v>0</v>
          </cell>
          <cell r="AS656">
            <v>0</v>
          </cell>
          <cell r="AV656">
            <v>0</v>
          </cell>
          <cell r="AX656">
            <v>0</v>
          </cell>
          <cell r="BA656">
            <v>0</v>
          </cell>
          <cell r="BC656">
            <v>0</v>
          </cell>
          <cell r="BE656">
            <v>0</v>
          </cell>
          <cell r="BH656">
            <v>0</v>
          </cell>
          <cell r="BI656">
            <v>0</v>
          </cell>
          <cell r="BK656">
            <v>-674</v>
          </cell>
          <cell r="BN656">
            <v>-673.622580134906</v>
          </cell>
          <cell r="BU656">
            <v>0</v>
          </cell>
          <cell r="BV656">
            <v>0</v>
          </cell>
          <cell r="BW656">
            <v>-674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N656">
            <v>0</v>
          </cell>
          <cell r="CQ656">
            <v>0</v>
          </cell>
        </row>
        <row r="657">
          <cell r="C657" t="str">
            <v>11013Allcustom2Allcustom3USD Total</v>
          </cell>
          <cell r="E657">
            <v>-420</v>
          </cell>
          <cell r="H657">
            <v>-419.92532132771601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-38</v>
          </cell>
          <cell r="AG657">
            <v>-38.147806700000004</v>
          </cell>
          <cell r="AI657">
            <v>0</v>
          </cell>
          <cell r="AL657">
            <v>0</v>
          </cell>
          <cell r="AN657">
            <v>-2</v>
          </cell>
          <cell r="AQ657">
            <v>-1.7190240154973699</v>
          </cell>
          <cell r="AS657">
            <v>0</v>
          </cell>
          <cell r="AV657">
            <v>-8.6983009999999999E-2</v>
          </cell>
          <cell r="AX657">
            <v>0</v>
          </cell>
          <cell r="BA657">
            <v>0</v>
          </cell>
          <cell r="BC657">
            <v>0</v>
          </cell>
          <cell r="BE657">
            <v>0</v>
          </cell>
          <cell r="BH657">
            <v>0</v>
          </cell>
          <cell r="BI657">
            <v>0</v>
          </cell>
          <cell r="BK657">
            <v>-460</v>
          </cell>
          <cell r="BN657">
            <v>-459.87913505321302</v>
          </cell>
          <cell r="BU657">
            <v>0</v>
          </cell>
          <cell r="BV657">
            <v>0</v>
          </cell>
          <cell r="BW657">
            <v>-460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N657">
            <v>0</v>
          </cell>
          <cell r="CQ657">
            <v>0</v>
          </cell>
        </row>
        <row r="658">
          <cell r="C658" t="str">
            <v>11040Allcustom2Allcustom3USD Total</v>
          </cell>
          <cell r="E658">
            <v>0</v>
          </cell>
          <cell r="H658">
            <v>0</v>
          </cell>
          <cell r="J658">
            <v>-162</v>
          </cell>
          <cell r="M658">
            <v>-161.86349934</v>
          </cell>
          <cell r="O658">
            <v>0</v>
          </cell>
          <cell r="R658">
            <v>0</v>
          </cell>
          <cell r="T658">
            <v>0</v>
          </cell>
          <cell r="W658">
            <v>0</v>
          </cell>
          <cell r="Y658">
            <v>0</v>
          </cell>
          <cell r="AB658">
            <v>0</v>
          </cell>
          <cell r="AD658">
            <v>0</v>
          </cell>
          <cell r="AG658">
            <v>0</v>
          </cell>
          <cell r="AI658">
            <v>0</v>
          </cell>
          <cell r="AL658">
            <v>0</v>
          </cell>
          <cell r="AN658">
            <v>0</v>
          </cell>
          <cell r="AQ658">
            <v>0</v>
          </cell>
          <cell r="AS658">
            <v>0</v>
          </cell>
          <cell r="AV658">
            <v>0</v>
          </cell>
          <cell r="AX658">
            <v>0</v>
          </cell>
          <cell r="BA658">
            <v>0</v>
          </cell>
          <cell r="BC658">
            <v>0</v>
          </cell>
          <cell r="BE658">
            <v>0</v>
          </cell>
          <cell r="BH658">
            <v>0</v>
          </cell>
          <cell r="BI658">
            <v>0</v>
          </cell>
          <cell r="BK658">
            <v>-162</v>
          </cell>
          <cell r="BN658">
            <v>-161.86349934</v>
          </cell>
          <cell r="BU658">
            <v>0</v>
          </cell>
          <cell r="BV658">
            <v>0</v>
          </cell>
          <cell r="BW658">
            <v>-162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N658">
            <v>0</v>
          </cell>
          <cell r="CQ658">
            <v>0</v>
          </cell>
        </row>
        <row r="659">
          <cell r="C659" t="str">
            <v>60405TAllcustom2Allcustom3USD Total</v>
          </cell>
          <cell r="E659">
            <v>-470</v>
          </cell>
          <cell r="H659">
            <v>-469.87816633546197</v>
          </cell>
          <cell r="J659">
            <v>-52</v>
          </cell>
          <cell r="M659">
            <v>-51.669250630000001</v>
          </cell>
          <cell r="O659">
            <v>-116</v>
          </cell>
          <cell r="R659">
            <v>-116.29507250563701</v>
          </cell>
          <cell r="T659">
            <v>-1</v>
          </cell>
          <cell r="W659">
            <v>-0.50023110999999998</v>
          </cell>
          <cell r="Y659">
            <v>0</v>
          </cell>
          <cell r="AB659">
            <v>-4.5703020030979299E-2</v>
          </cell>
          <cell r="AD659">
            <v>-37</v>
          </cell>
          <cell r="AG659">
            <v>-37.119898720000002</v>
          </cell>
          <cell r="AI659">
            <v>-18</v>
          </cell>
          <cell r="AL659">
            <v>-17.957879447168601</v>
          </cell>
          <cell r="AN659">
            <v>-9</v>
          </cell>
          <cell r="AQ659">
            <v>-9.2038570431674707</v>
          </cell>
          <cell r="AS659">
            <v>-15</v>
          </cell>
          <cell r="AV659">
            <v>-14.890560776798301</v>
          </cell>
          <cell r="AX659">
            <v>-1</v>
          </cell>
          <cell r="BA659">
            <v>-0.51318829295038892</v>
          </cell>
          <cell r="BC659">
            <v>2</v>
          </cell>
          <cell r="BE659">
            <v>1</v>
          </cell>
          <cell r="BH659">
            <v>0</v>
          </cell>
          <cell r="BI659">
            <v>0.83368721419889902</v>
          </cell>
          <cell r="BK659">
            <v>-717</v>
          </cell>
          <cell r="BN659">
            <v>-717.24012066701493</v>
          </cell>
          <cell r="BU659">
            <v>0</v>
          </cell>
          <cell r="BV659">
            <v>0</v>
          </cell>
          <cell r="BW659">
            <v>-717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N659">
            <v>0</v>
          </cell>
          <cell r="CQ659">
            <v>0</v>
          </cell>
        </row>
        <row r="660">
          <cell r="C660" t="str">
            <v>12900TAllcustom2Allcustom3USD Total</v>
          </cell>
          <cell r="E660">
            <v>-372</v>
          </cell>
          <cell r="H660">
            <v>-371.83610322790599</v>
          </cell>
          <cell r="J660">
            <v>-121</v>
          </cell>
          <cell r="M660">
            <v>-121.47590365000001</v>
          </cell>
          <cell r="O660">
            <v>-334</v>
          </cell>
          <cell r="R660">
            <v>-333.59642168647804</v>
          </cell>
          <cell r="T660">
            <v>-173</v>
          </cell>
          <cell r="W660">
            <v>-172.54819686346701</v>
          </cell>
          <cell r="Y660">
            <v>-48</v>
          </cell>
          <cell r="AB660">
            <v>-48.345574280169899</v>
          </cell>
          <cell r="AD660">
            <v>-35</v>
          </cell>
          <cell r="AG660">
            <v>-35.327939539999996</v>
          </cell>
          <cell r="AI660">
            <v>-108</v>
          </cell>
          <cell r="AL660">
            <v>-108.47282382917901</v>
          </cell>
          <cell r="AN660">
            <v>-72</v>
          </cell>
          <cell r="AQ660">
            <v>-72.146328793330596</v>
          </cell>
          <cell r="AS660">
            <v>-81</v>
          </cell>
          <cell r="AV660">
            <v>-81.071441837443899</v>
          </cell>
          <cell r="AX660">
            <v>-40</v>
          </cell>
          <cell r="BA660">
            <v>-40.153751568710497</v>
          </cell>
          <cell r="BC660">
            <v>-1</v>
          </cell>
          <cell r="BE660">
            <v>-1</v>
          </cell>
          <cell r="BH660">
            <v>0</v>
          </cell>
          <cell r="BI660">
            <v>6.9849193096160898E-15</v>
          </cell>
          <cell r="BK660">
            <v>-1385</v>
          </cell>
          <cell r="BN660">
            <v>-1384.9744852766901</v>
          </cell>
          <cell r="BU660">
            <v>0</v>
          </cell>
          <cell r="BV660">
            <v>0</v>
          </cell>
          <cell r="BW660">
            <v>-1385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N660">
            <v>0</v>
          </cell>
          <cell r="CQ660">
            <v>-0.18182498999999999</v>
          </cell>
        </row>
        <row r="661">
          <cell r="C661" t="str">
            <v>13100TAllcustom2Allcustom3USD Total</v>
          </cell>
          <cell r="E661">
            <v>0</v>
          </cell>
          <cell r="H661">
            <v>0</v>
          </cell>
          <cell r="J661">
            <v>0</v>
          </cell>
          <cell r="M661">
            <v>0</v>
          </cell>
          <cell r="O661">
            <v>0</v>
          </cell>
          <cell r="R661">
            <v>-4.7228297744525499E-2</v>
          </cell>
          <cell r="T661">
            <v>0</v>
          </cell>
          <cell r="W661">
            <v>0</v>
          </cell>
          <cell r="Y661">
            <v>0</v>
          </cell>
          <cell r="AB661">
            <v>0</v>
          </cell>
          <cell r="AD661">
            <v>0</v>
          </cell>
          <cell r="AG661">
            <v>0.47757432</v>
          </cell>
          <cell r="AI661">
            <v>-1</v>
          </cell>
          <cell r="AL661">
            <v>-0.52265791491887603</v>
          </cell>
          <cell r="AN661">
            <v>0</v>
          </cell>
          <cell r="AQ661">
            <v>-0.10423165</v>
          </cell>
          <cell r="AS661">
            <v>0</v>
          </cell>
          <cell r="AV661">
            <v>0</v>
          </cell>
          <cell r="AX661">
            <v>0</v>
          </cell>
          <cell r="BA661">
            <v>0</v>
          </cell>
          <cell r="BC661">
            <v>1</v>
          </cell>
          <cell r="BE661">
            <v>1</v>
          </cell>
          <cell r="BH661">
            <v>0</v>
          </cell>
          <cell r="BI661">
            <v>0</v>
          </cell>
          <cell r="BK661">
            <v>0</v>
          </cell>
          <cell r="BN661">
            <v>-0.19654354266340202</v>
          </cell>
          <cell r="BU661">
            <v>0</v>
          </cell>
          <cell r="BV661">
            <v>0</v>
          </cell>
          <cell r="BW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N661">
            <v>0</v>
          </cell>
          <cell r="CQ661">
            <v>0</v>
          </cell>
        </row>
        <row r="662">
          <cell r="C662" t="str">
            <v>Operating_costs_other_USD</v>
          </cell>
          <cell r="E662">
            <v>-1991</v>
          </cell>
          <cell r="F662">
            <v>0</v>
          </cell>
          <cell r="G662">
            <v>0</v>
          </cell>
          <cell r="H662">
            <v>-1990.8790675840055</v>
          </cell>
          <cell r="J662">
            <v>-479</v>
          </cell>
          <cell r="K662">
            <v>0</v>
          </cell>
          <cell r="L662">
            <v>0</v>
          </cell>
          <cell r="M662">
            <v>-478.57724575152997</v>
          </cell>
          <cell r="O662">
            <v>-457</v>
          </cell>
          <cell r="P662">
            <v>1</v>
          </cell>
          <cell r="Q662">
            <v>0</v>
          </cell>
          <cell r="R662">
            <v>-457.98203074170482</v>
          </cell>
          <cell r="T662">
            <v>-129</v>
          </cell>
          <cell r="U662">
            <v>1</v>
          </cell>
          <cell r="V662">
            <v>0</v>
          </cell>
          <cell r="W662">
            <v>-129.54603144401469</v>
          </cell>
          <cell r="Y662">
            <v>-51</v>
          </cell>
          <cell r="Z662">
            <v>-1</v>
          </cell>
          <cell r="AA662">
            <v>0</v>
          </cell>
          <cell r="AB662">
            <v>-50.448971254327731</v>
          </cell>
          <cell r="AD662">
            <v>-111</v>
          </cell>
          <cell r="AE662">
            <v>1</v>
          </cell>
          <cell r="AF662">
            <v>0</v>
          </cell>
          <cell r="AG662">
            <v>-111.67144813050001</v>
          </cell>
          <cell r="AI662">
            <v>-404</v>
          </cell>
          <cell r="AJ662">
            <v>0</v>
          </cell>
          <cell r="AK662">
            <v>0</v>
          </cell>
          <cell r="AL662">
            <v>-403.91017141133773</v>
          </cell>
          <cell r="AN662">
            <v>-36</v>
          </cell>
          <cell r="AO662">
            <v>0</v>
          </cell>
          <cell r="AP662">
            <v>0</v>
          </cell>
          <cell r="AQ662">
            <v>-35.803940417704766</v>
          </cell>
          <cell r="AS662">
            <v>-68</v>
          </cell>
          <cell r="AT662">
            <v>1</v>
          </cell>
          <cell r="AU662">
            <v>0</v>
          </cell>
          <cell r="AV662">
            <v>-68.80219465796722</v>
          </cell>
          <cell r="AX662">
            <v>760</v>
          </cell>
          <cell r="AY662">
            <v>1</v>
          </cell>
          <cell r="AZ662">
            <v>0</v>
          </cell>
          <cell r="BA662">
            <v>759.18968641149138</v>
          </cell>
          <cell r="BC662">
            <v>537</v>
          </cell>
          <cell r="BD662">
            <v>0</v>
          </cell>
          <cell r="BE662">
            <v>-2</v>
          </cell>
          <cell r="BF662">
            <v>0</v>
          </cell>
          <cell r="BG662">
            <v>0</v>
          </cell>
          <cell r="BH662">
            <v>0</v>
          </cell>
          <cell r="BI662">
            <v>539.09700343516204</v>
          </cell>
          <cell r="BK662">
            <v>-2429</v>
          </cell>
          <cell r="BL662">
            <v>0</v>
          </cell>
          <cell r="BM662">
            <v>0</v>
          </cell>
          <cell r="BN662">
            <v>-2429.3344115464415</v>
          </cell>
          <cell r="BU662">
            <v>0</v>
          </cell>
          <cell r="BV662">
            <v>0</v>
          </cell>
          <cell r="BW662">
            <v>-2429</v>
          </cell>
          <cell r="CB662">
            <v>0</v>
          </cell>
          <cell r="CC662">
            <v>0</v>
          </cell>
          <cell r="CD662">
            <v>0</v>
          </cell>
          <cell r="CN662">
            <v>-1</v>
          </cell>
          <cell r="CO662">
            <v>0</v>
          </cell>
          <cell r="CP662">
            <v>0</v>
          </cell>
          <cell r="CQ662">
            <v>-1.0390012331260501</v>
          </cell>
        </row>
        <row r="663">
          <cell r="E663">
            <v>-5054</v>
          </cell>
          <cell r="F663">
            <v>0</v>
          </cell>
          <cell r="G663">
            <v>0</v>
          </cell>
          <cell r="H663">
            <v>-5052.9820361880702</v>
          </cell>
          <cell r="J663">
            <v>-833</v>
          </cell>
          <cell r="K663">
            <v>0</v>
          </cell>
          <cell r="L663">
            <v>0</v>
          </cell>
          <cell r="M663">
            <v>-832.78860061153</v>
          </cell>
          <cell r="O663">
            <v>-916</v>
          </cell>
          <cell r="P663">
            <v>1</v>
          </cell>
          <cell r="Q663">
            <v>0</v>
          </cell>
          <cell r="R663">
            <v>-916.52223316550601</v>
          </cell>
          <cell r="T663">
            <v>-288</v>
          </cell>
          <cell r="U663">
            <v>1</v>
          </cell>
          <cell r="V663">
            <v>0</v>
          </cell>
          <cell r="W663">
            <v>-287.57999267968199</v>
          </cell>
          <cell r="Y663">
            <v>-104</v>
          </cell>
          <cell r="Z663">
            <v>-1</v>
          </cell>
          <cell r="AA663">
            <v>0</v>
          </cell>
          <cell r="AB663">
            <v>-104.33016991597501</v>
          </cell>
          <cell r="AD663">
            <v>-207</v>
          </cell>
          <cell r="AE663">
            <v>1</v>
          </cell>
          <cell r="AF663">
            <v>0</v>
          </cell>
          <cell r="AG663">
            <v>-207.66708426050002</v>
          </cell>
          <cell r="AI663">
            <v>-682</v>
          </cell>
          <cell r="AJ663">
            <v>0</v>
          </cell>
          <cell r="AK663">
            <v>0</v>
          </cell>
          <cell r="AL663">
            <v>-681.489868393346</v>
          </cell>
          <cell r="AN663">
            <v>-128</v>
          </cell>
          <cell r="AO663">
            <v>0</v>
          </cell>
          <cell r="AP663">
            <v>0</v>
          </cell>
          <cell r="AQ663">
            <v>-127.94339606088499</v>
          </cell>
          <cell r="AS663">
            <v>-340</v>
          </cell>
          <cell r="AT663">
            <v>1</v>
          </cell>
          <cell r="AU663">
            <v>0</v>
          </cell>
          <cell r="AV663">
            <v>-340.58468893391102</v>
          </cell>
          <cell r="AX663">
            <v>-76</v>
          </cell>
          <cell r="AY663">
            <v>1</v>
          </cell>
          <cell r="AZ663">
            <v>0</v>
          </cell>
          <cell r="BA663">
            <v>-76.135405209604869</v>
          </cell>
          <cell r="BC663">
            <v>653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652.58485639529795</v>
          </cell>
          <cell r="BK663">
            <v>-7975</v>
          </cell>
          <cell r="BL663">
            <v>0</v>
          </cell>
          <cell r="BM663">
            <v>0</v>
          </cell>
          <cell r="BN663">
            <v>-7975.4386190237101</v>
          </cell>
          <cell r="BU663">
            <v>0</v>
          </cell>
          <cell r="BV663">
            <v>0</v>
          </cell>
          <cell r="BW663">
            <v>-7975</v>
          </cell>
          <cell r="CB663">
            <v>0</v>
          </cell>
          <cell r="CC663">
            <v>0</v>
          </cell>
          <cell r="CF663">
            <v>0</v>
          </cell>
          <cell r="CN663">
            <v>-1</v>
          </cell>
          <cell r="CO663">
            <v>0</v>
          </cell>
          <cell r="CP663">
            <v>0</v>
          </cell>
          <cell r="CQ663">
            <v>-1.22082622312605</v>
          </cell>
        </row>
        <row r="665">
          <cell r="C665" t="str">
            <v>60498TAllcustom2Allcustom3USD Total</v>
          </cell>
          <cell r="BK665">
            <v>0</v>
          </cell>
          <cell r="BN665">
            <v>0</v>
          </cell>
          <cell r="BW665">
            <v>0</v>
          </cell>
          <cell r="CD665">
            <v>0</v>
          </cell>
        </row>
        <row r="670"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W670">
            <v>0</v>
          </cell>
        </row>
        <row r="671"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W671">
            <v>0</v>
          </cell>
        </row>
        <row r="672">
          <cell r="C672" t="str">
            <v>DISC_Cost_USD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W672">
            <v>0</v>
          </cell>
        </row>
        <row r="673">
          <cell r="C673" t="str">
            <v>60805TAllcustom2Allcustom3USD Total</v>
          </cell>
          <cell r="BP673">
            <v>0</v>
          </cell>
          <cell r="BQ673">
            <v>0</v>
          </cell>
          <cell r="BS673">
            <v>0</v>
          </cell>
          <cell r="BW673">
            <v>0</v>
          </cell>
          <cell r="CD673">
            <v>0</v>
          </cell>
        </row>
        <row r="674">
          <cell r="C674" t="str">
            <v>60810TAllcustom2Allcustom3USD Total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W674">
            <v>0</v>
          </cell>
          <cell r="CD674">
            <v>0</v>
          </cell>
        </row>
        <row r="675">
          <cell r="C675" t="str">
            <v>60811TAllcustom2Allcustom3USD Total</v>
          </cell>
          <cell r="BP675">
            <v>0</v>
          </cell>
          <cell r="BQ675">
            <v>0</v>
          </cell>
          <cell r="BS675">
            <v>0</v>
          </cell>
          <cell r="BW675">
            <v>0</v>
          </cell>
          <cell r="CD675">
            <v>0</v>
          </cell>
        </row>
        <row r="676">
          <cell r="C676" t="str">
            <v>60815TAllcustom2Allcustom3USD Total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W676">
            <v>0</v>
          </cell>
          <cell r="CD676">
            <v>0</v>
          </cell>
        </row>
        <row r="677">
          <cell r="C677" t="str">
            <v>60820TAllcustom2Allcustom3USD Total</v>
          </cell>
          <cell r="BP677">
            <v>0</v>
          </cell>
          <cell r="BQ677">
            <v>0</v>
          </cell>
          <cell r="BS677">
            <v>0</v>
          </cell>
          <cell r="BW677">
            <v>0</v>
          </cell>
          <cell r="CD677">
            <v>0</v>
          </cell>
        </row>
        <row r="678">
          <cell r="C678" t="str">
            <v>60821Allcustom2Allcustom3USD Total</v>
          </cell>
          <cell r="BP678">
            <v>0</v>
          </cell>
          <cell r="BS678">
            <v>0</v>
          </cell>
          <cell r="BW678">
            <v>0</v>
          </cell>
          <cell r="CD678">
            <v>0</v>
          </cell>
        </row>
        <row r="679">
          <cell r="C679" t="str">
            <v>60830TAllcustom2Allcustom3USD Total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W679">
            <v>0</v>
          </cell>
          <cell r="CD679">
            <v>0</v>
          </cell>
          <cell r="CF679">
            <v>0</v>
          </cell>
        </row>
        <row r="682">
          <cell r="C682" t="str">
            <v>60835TAllcustom2Allcustom3USD Total</v>
          </cell>
          <cell r="BK682">
            <v>155</v>
          </cell>
          <cell r="BL682">
            <v>-1</v>
          </cell>
          <cell r="BN682">
            <v>155.58804578561899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W682">
            <v>155</v>
          </cell>
          <cell r="CD682">
            <v>0</v>
          </cell>
        </row>
        <row r="683">
          <cell r="C683" t="str">
            <v>60840TAllcustom2Allcustom3USD Total</v>
          </cell>
          <cell r="BK683">
            <v>5</v>
          </cell>
          <cell r="BN683">
            <v>4.9111541956004103</v>
          </cell>
          <cell r="BP683">
            <v>0</v>
          </cell>
          <cell r="BS683">
            <v>0</v>
          </cell>
          <cell r="BW683">
            <v>5</v>
          </cell>
          <cell r="CD683">
            <v>0</v>
          </cell>
          <cell r="CF683">
            <v>0</v>
          </cell>
        </row>
        <row r="684">
          <cell r="C684" t="str">
            <v>60850TAllcustom2Allcustom3USD Total</v>
          </cell>
          <cell r="BK684">
            <v>160</v>
          </cell>
          <cell r="BL684">
            <v>-1</v>
          </cell>
          <cell r="BM684">
            <v>0</v>
          </cell>
          <cell r="BN684">
            <v>160.49919998121939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W684">
            <v>160</v>
          </cell>
          <cell r="CD684">
            <v>0</v>
          </cell>
        </row>
        <row r="686">
          <cell r="C686" t="str">
            <v>60855TAllcustom2Allcustom3USD Total</v>
          </cell>
          <cell r="BK686">
            <v>0</v>
          </cell>
          <cell r="BL686">
            <v>-1</v>
          </cell>
          <cell r="BN686">
            <v>0.72005200000000003</v>
          </cell>
          <cell r="BP686">
            <v>0</v>
          </cell>
          <cell r="BS686">
            <v>0</v>
          </cell>
          <cell r="BW686">
            <v>0</v>
          </cell>
          <cell r="CD686">
            <v>0</v>
          </cell>
        </row>
        <row r="687">
          <cell r="C687" t="str">
            <v>60860TAllcustom2Allcustom3USD Total</v>
          </cell>
          <cell r="BK687">
            <v>7</v>
          </cell>
          <cell r="BN687">
            <v>6.7459130117603197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W687">
            <v>7</v>
          </cell>
          <cell r="CD687">
            <v>0</v>
          </cell>
          <cell r="CF687">
            <v>0</v>
          </cell>
        </row>
        <row r="688">
          <cell r="C688" t="str">
            <v>60870TAllcustom2Allcustom3USD Total</v>
          </cell>
          <cell r="BK688">
            <v>7</v>
          </cell>
          <cell r="BL688">
            <v>-1</v>
          </cell>
          <cell r="BM688">
            <v>0</v>
          </cell>
          <cell r="BN688">
            <v>7.4659650117603196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U688">
            <v>0</v>
          </cell>
          <cell r="BV688">
            <v>0</v>
          </cell>
          <cell r="BW688">
            <v>7</v>
          </cell>
          <cell r="CD688">
            <v>0</v>
          </cell>
          <cell r="CF688">
            <v>0</v>
          </cell>
        </row>
        <row r="690">
          <cell r="BK690">
            <v>1823</v>
          </cell>
          <cell r="BL690">
            <v>0</v>
          </cell>
          <cell r="BM690">
            <v>0</v>
          </cell>
          <cell r="BN690">
            <v>1822.6369564313059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W690">
            <v>1823</v>
          </cell>
        </row>
        <row r="692">
          <cell r="C692" t="str">
            <v>60855TAllcustom2M420USD Total</v>
          </cell>
          <cell r="BK692">
            <v>0</v>
          </cell>
          <cell r="BL692">
            <v>0</v>
          </cell>
          <cell r="BN692">
            <v>-4.0000000000000001E-3</v>
          </cell>
          <cell r="BP692">
            <v>0</v>
          </cell>
          <cell r="BQ692">
            <v>0</v>
          </cell>
          <cell r="BS692">
            <v>0</v>
          </cell>
          <cell r="BW692">
            <v>0</v>
          </cell>
          <cell r="CD692">
            <v>0</v>
          </cell>
        </row>
        <row r="694">
          <cell r="C694" t="str">
            <v>62100TAllcustom2M420USD Total</v>
          </cell>
          <cell r="BK694">
            <v>-10</v>
          </cell>
          <cell r="BL694">
            <v>-0.10899999999999999</v>
          </cell>
          <cell r="BN694">
            <v>-10.109</v>
          </cell>
          <cell r="BP694">
            <v>0</v>
          </cell>
          <cell r="BQ694">
            <v>0</v>
          </cell>
          <cell r="BS694">
            <v>0</v>
          </cell>
          <cell r="BW694">
            <v>-10</v>
          </cell>
          <cell r="CD694">
            <v>0</v>
          </cell>
        </row>
        <row r="700">
          <cell r="C700" t="str">
            <v>20010INA110M220USD Total</v>
          </cell>
          <cell r="E700">
            <v>0</v>
          </cell>
          <cell r="H700">
            <v>0</v>
          </cell>
          <cell r="J700">
            <v>0</v>
          </cell>
          <cell r="M700">
            <v>0</v>
          </cell>
          <cell r="O700">
            <v>0</v>
          </cell>
          <cell r="R700">
            <v>0</v>
          </cell>
          <cell r="T700">
            <v>0</v>
          </cell>
          <cell r="W700">
            <v>0</v>
          </cell>
          <cell r="Y700">
            <v>0</v>
          </cell>
          <cell r="AB700">
            <v>0</v>
          </cell>
          <cell r="AD700">
            <v>0</v>
          </cell>
          <cell r="AG700">
            <v>0</v>
          </cell>
          <cell r="AI700">
            <v>0</v>
          </cell>
          <cell r="AL700">
            <v>0</v>
          </cell>
          <cell r="AN700">
            <v>0</v>
          </cell>
          <cell r="AQ700">
            <v>0</v>
          </cell>
          <cell r="AS700">
            <v>0</v>
          </cell>
          <cell r="AV700">
            <v>0</v>
          </cell>
          <cell r="AX700">
            <v>0</v>
          </cell>
          <cell r="BA700">
            <v>0</v>
          </cell>
          <cell r="BC700">
            <v>0</v>
          </cell>
          <cell r="BE700">
            <v>0</v>
          </cell>
          <cell r="BH700">
            <v>0</v>
          </cell>
          <cell r="BI700">
            <v>0</v>
          </cell>
          <cell r="BK700">
            <v>0</v>
          </cell>
          <cell r="BM700">
            <v>0</v>
          </cell>
          <cell r="BN700">
            <v>0</v>
          </cell>
          <cell r="BP700">
            <v>0</v>
          </cell>
          <cell r="BS700">
            <v>0</v>
          </cell>
          <cell r="BU700">
            <v>0</v>
          </cell>
          <cell r="BV700">
            <v>0</v>
          </cell>
          <cell r="BW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N700">
            <v>0</v>
          </cell>
          <cell r="CQ700">
            <v>0</v>
          </cell>
        </row>
        <row r="701">
          <cell r="C701" t="str">
            <v>20010INA120M220USD Total</v>
          </cell>
          <cell r="E701">
            <v>0</v>
          </cell>
          <cell r="H701">
            <v>0</v>
          </cell>
          <cell r="J701">
            <v>0</v>
          </cell>
          <cell r="M701">
            <v>0</v>
          </cell>
          <cell r="O701">
            <v>0</v>
          </cell>
          <cell r="R701">
            <v>0</v>
          </cell>
          <cell r="T701">
            <v>0</v>
          </cell>
          <cell r="W701">
            <v>0</v>
          </cell>
          <cell r="Y701">
            <v>0</v>
          </cell>
          <cell r="AB701">
            <v>0</v>
          </cell>
          <cell r="AD701">
            <v>0</v>
          </cell>
          <cell r="AG701">
            <v>0</v>
          </cell>
          <cell r="AI701">
            <v>0</v>
          </cell>
          <cell r="AL701">
            <v>0</v>
          </cell>
          <cell r="AN701">
            <v>0</v>
          </cell>
          <cell r="AQ701">
            <v>0</v>
          </cell>
          <cell r="AS701">
            <v>0</v>
          </cell>
          <cell r="AV701">
            <v>0</v>
          </cell>
          <cell r="AX701">
            <v>0</v>
          </cell>
          <cell r="BA701">
            <v>0.255</v>
          </cell>
          <cell r="BC701">
            <v>0</v>
          </cell>
          <cell r="BE701">
            <v>0</v>
          </cell>
          <cell r="BH701">
            <v>0</v>
          </cell>
          <cell r="BI701">
            <v>0</v>
          </cell>
          <cell r="BK701">
            <v>0</v>
          </cell>
          <cell r="BM701">
            <v>0</v>
          </cell>
          <cell r="BN701">
            <v>0.255</v>
          </cell>
          <cell r="BP701">
            <v>0</v>
          </cell>
          <cell r="BS701">
            <v>0</v>
          </cell>
          <cell r="BU701">
            <v>0</v>
          </cell>
          <cell r="BV701">
            <v>0</v>
          </cell>
          <cell r="BW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N701">
            <v>0</v>
          </cell>
          <cell r="CQ701">
            <v>0</v>
          </cell>
        </row>
        <row r="702">
          <cell r="C702" t="str">
            <v>20010INA165TM220USD Total</v>
          </cell>
          <cell r="E702">
            <v>0</v>
          </cell>
          <cell r="H702">
            <v>0</v>
          </cell>
          <cell r="J702">
            <v>0</v>
          </cell>
          <cell r="M702">
            <v>0</v>
          </cell>
          <cell r="O702">
            <v>116</v>
          </cell>
          <cell r="R702">
            <v>116.094576097803</v>
          </cell>
          <cell r="T702">
            <v>0</v>
          </cell>
          <cell r="W702">
            <v>0</v>
          </cell>
          <cell r="Y702">
            <v>0</v>
          </cell>
          <cell r="AB702">
            <v>0</v>
          </cell>
          <cell r="AD702">
            <v>0</v>
          </cell>
          <cell r="AG702">
            <v>0</v>
          </cell>
          <cell r="AI702">
            <v>0</v>
          </cell>
          <cell r="AL702">
            <v>0</v>
          </cell>
          <cell r="AN702">
            <v>0</v>
          </cell>
          <cell r="AQ702">
            <v>0</v>
          </cell>
          <cell r="AS702">
            <v>0</v>
          </cell>
          <cell r="AV702">
            <v>0</v>
          </cell>
          <cell r="AX702">
            <v>0</v>
          </cell>
          <cell r="BA702">
            <v>0</v>
          </cell>
          <cell r="BC702">
            <v>0</v>
          </cell>
          <cell r="BE702">
            <v>0</v>
          </cell>
          <cell r="BH702">
            <v>0</v>
          </cell>
          <cell r="BI702">
            <v>0</v>
          </cell>
          <cell r="BK702">
            <v>116</v>
          </cell>
          <cell r="BM702">
            <v>0</v>
          </cell>
          <cell r="BN702">
            <v>116.094576097803</v>
          </cell>
          <cell r="BP702">
            <v>0</v>
          </cell>
          <cell r="BS702">
            <v>0</v>
          </cell>
          <cell r="BU702">
            <v>0</v>
          </cell>
          <cell r="BV702">
            <v>0</v>
          </cell>
          <cell r="BW702">
            <v>116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N702">
            <v>0</v>
          </cell>
          <cell r="CQ702">
            <v>0</v>
          </cell>
        </row>
        <row r="703">
          <cell r="C703" t="str">
            <v>20010INA185TM220USD Total</v>
          </cell>
          <cell r="E703">
            <v>0</v>
          </cell>
          <cell r="F703">
            <v>0</v>
          </cell>
          <cell r="H703">
            <v>1.3552688097998901E-2</v>
          </cell>
          <cell r="J703">
            <v>0</v>
          </cell>
          <cell r="K703">
            <v>0</v>
          </cell>
          <cell r="M703">
            <v>0</v>
          </cell>
          <cell r="O703">
            <v>4</v>
          </cell>
          <cell r="P703">
            <v>0</v>
          </cell>
          <cell r="R703">
            <v>3.8252241832285301</v>
          </cell>
          <cell r="T703">
            <v>5</v>
          </cell>
          <cell r="U703">
            <v>0</v>
          </cell>
          <cell r="W703">
            <v>4.8928950211635804</v>
          </cell>
          <cell r="Y703">
            <v>0</v>
          </cell>
          <cell r="Z703">
            <v>0</v>
          </cell>
          <cell r="AB703">
            <v>0.46212201000000003</v>
          </cell>
          <cell r="AD703">
            <v>0</v>
          </cell>
          <cell r="AE703">
            <v>0</v>
          </cell>
          <cell r="AG703">
            <v>1.0399999999999999E-3</v>
          </cell>
          <cell r="AI703">
            <v>0</v>
          </cell>
          <cell r="AJ703">
            <v>0</v>
          </cell>
          <cell r="AL703">
            <v>0</v>
          </cell>
          <cell r="AN703">
            <v>0</v>
          </cell>
          <cell r="AO703">
            <v>0</v>
          </cell>
          <cell r="AQ703">
            <v>2.8484880000000001E-2</v>
          </cell>
          <cell r="AS703">
            <v>0</v>
          </cell>
          <cell r="AT703">
            <v>0</v>
          </cell>
          <cell r="AV703">
            <v>2E-3</v>
          </cell>
          <cell r="AX703">
            <v>0</v>
          </cell>
          <cell r="AY703">
            <v>0</v>
          </cell>
          <cell r="BA703">
            <v>0</v>
          </cell>
          <cell r="BC703">
            <v>1</v>
          </cell>
          <cell r="BD703">
            <v>0</v>
          </cell>
          <cell r="BE703">
            <v>0</v>
          </cell>
          <cell r="BF703">
            <v>1</v>
          </cell>
          <cell r="BH703">
            <v>0</v>
          </cell>
          <cell r="BI703">
            <v>0</v>
          </cell>
          <cell r="BK703">
            <v>10</v>
          </cell>
          <cell r="BL703">
            <v>1</v>
          </cell>
          <cell r="BM703">
            <v>0</v>
          </cell>
          <cell r="BN703">
            <v>9.2253187824901097</v>
          </cell>
          <cell r="BP703">
            <v>0</v>
          </cell>
          <cell r="BQ703">
            <v>0</v>
          </cell>
          <cell r="BS703">
            <v>0</v>
          </cell>
          <cell r="BU703">
            <v>1</v>
          </cell>
          <cell r="BV703">
            <v>0</v>
          </cell>
          <cell r="BW703">
            <v>10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N703">
            <v>0</v>
          </cell>
          <cell r="CO703">
            <v>0</v>
          </cell>
          <cell r="CQ703">
            <v>0</v>
          </cell>
        </row>
        <row r="704">
          <cell r="C704" t="str">
            <v>20010Allcustom2M220USD Total</v>
          </cell>
          <cell r="E704">
            <v>0</v>
          </cell>
          <cell r="F704">
            <v>0</v>
          </cell>
          <cell r="G704">
            <v>0</v>
          </cell>
          <cell r="H704">
            <v>1.3552688097998901E-2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O704">
            <v>120</v>
          </cell>
          <cell r="P704">
            <v>0</v>
          </cell>
          <cell r="Q704">
            <v>0</v>
          </cell>
          <cell r="R704">
            <v>119.91980028103153</v>
          </cell>
          <cell r="T704">
            <v>5</v>
          </cell>
          <cell r="U704">
            <v>0</v>
          </cell>
          <cell r="V704">
            <v>0</v>
          </cell>
          <cell r="W704">
            <v>4.8928950211635804</v>
          </cell>
          <cell r="Y704">
            <v>0</v>
          </cell>
          <cell r="Z704">
            <v>0</v>
          </cell>
          <cell r="AA704">
            <v>0</v>
          </cell>
          <cell r="AB704">
            <v>0.46212201000000003</v>
          </cell>
          <cell r="AD704">
            <v>0</v>
          </cell>
          <cell r="AE704">
            <v>0</v>
          </cell>
          <cell r="AF704">
            <v>0</v>
          </cell>
          <cell r="AG704">
            <v>1.0399999999999999E-3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2.8484880000000001E-2</v>
          </cell>
          <cell r="AS704">
            <v>0</v>
          </cell>
          <cell r="AT704">
            <v>0</v>
          </cell>
          <cell r="AU704">
            <v>0</v>
          </cell>
          <cell r="AV704">
            <v>2E-3</v>
          </cell>
          <cell r="AX704">
            <v>0</v>
          </cell>
          <cell r="AY704">
            <v>0</v>
          </cell>
          <cell r="AZ704">
            <v>0</v>
          </cell>
          <cell r="BA704">
            <v>0.255</v>
          </cell>
          <cell r="BC704">
            <v>1</v>
          </cell>
          <cell r="BD704">
            <v>0</v>
          </cell>
          <cell r="BE704">
            <v>0</v>
          </cell>
          <cell r="BF704">
            <v>1</v>
          </cell>
          <cell r="BG704">
            <v>0</v>
          </cell>
          <cell r="BH704">
            <v>0</v>
          </cell>
          <cell r="BI704">
            <v>0</v>
          </cell>
          <cell r="BK704">
            <v>126</v>
          </cell>
          <cell r="BL704">
            <v>1</v>
          </cell>
          <cell r="BM704">
            <v>0</v>
          </cell>
          <cell r="BN704">
            <v>125.5748948802931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U704">
            <v>1</v>
          </cell>
          <cell r="BV704">
            <v>0</v>
          </cell>
          <cell r="BW704">
            <v>126</v>
          </cell>
          <cell r="CB704">
            <v>0</v>
          </cell>
          <cell r="CC704">
            <v>0</v>
          </cell>
          <cell r="CD704">
            <v>0</v>
          </cell>
          <cell r="CF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</row>
        <row r="707">
          <cell r="C707" t="str">
            <v>20010INA110M230USD Total</v>
          </cell>
          <cell r="BK707">
            <v>0</v>
          </cell>
          <cell r="BL707">
            <v>0</v>
          </cell>
          <cell r="BN707">
            <v>0</v>
          </cell>
          <cell r="BP707">
            <v>0</v>
          </cell>
          <cell r="BQ707">
            <v>0</v>
          </cell>
          <cell r="BS707">
            <v>0</v>
          </cell>
          <cell r="BU707">
            <v>0</v>
          </cell>
          <cell r="BV707">
            <v>0</v>
          </cell>
          <cell r="BW707">
            <v>0</v>
          </cell>
          <cell r="CC707">
            <v>0</v>
          </cell>
          <cell r="CD707">
            <v>0</v>
          </cell>
        </row>
        <row r="708">
          <cell r="C708" t="str">
            <v>20010INA120M230USD Total</v>
          </cell>
          <cell r="BK708">
            <v>0</v>
          </cell>
          <cell r="BL708">
            <v>0</v>
          </cell>
          <cell r="BN708">
            <v>0</v>
          </cell>
          <cell r="BP708">
            <v>0</v>
          </cell>
          <cell r="BQ708">
            <v>0</v>
          </cell>
          <cell r="BS708">
            <v>0</v>
          </cell>
          <cell r="BU708">
            <v>0</v>
          </cell>
          <cell r="BV708">
            <v>0</v>
          </cell>
          <cell r="BW708">
            <v>0</v>
          </cell>
          <cell r="CC708">
            <v>0</v>
          </cell>
          <cell r="CD708">
            <v>0</v>
          </cell>
        </row>
        <row r="709">
          <cell r="C709" t="str">
            <v>20010INA165TM230USD Total</v>
          </cell>
          <cell r="BK709">
            <v>0</v>
          </cell>
          <cell r="BL709">
            <v>0</v>
          </cell>
          <cell r="BN709">
            <v>0</v>
          </cell>
          <cell r="BP709">
            <v>0</v>
          </cell>
          <cell r="BQ709">
            <v>0</v>
          </cell>
          <cell r="BS709">
            <v>0</v>
          </cell>
          <cell r="BU709">
            <v>0</v>
          </cell>
          <cell r="BV709">
            <v>0</v>
          </cell>
          <cell r="BW709">
            <v>0</v>
          </cell>
          <cell r="CC709">
            <v>0</v>
          </cell>
          <cell r="CD709">
            <v>0</v>
          </cell>
        </row>
        <row r="710">
          <cell r="C710" t="str">
            <v>20010INA185TM230USD Total</v>
          </cell>
          <cell r="BK710">
            <v>-62</v>
          </cell>
          <cell r="BL710">
            <v>0</v>
          </cell>
          <cell r="BN710">
            <v>-61.76217398</v>
          </cell>
          <cell r="BP710">
            <v>0</v>
          </cell>
          <cell r="BQ710">
            <v>0</v>
          </cell>
          <cell r="BS710">
            <v>0</v>
          </cell>
          <cell r="BU710">
            <v>0</v>
          </cell>
          <cell r="BV710">
            <v>0</v>
          </cell>
          <cell r="BW710">
            <v>-62</v>
          </cell>
          <cell r="CC710">
            <v>0</v>
          </cell>
          <cell r="CD710">
            <v>0</v>
          </cell>
        </row>
        <row r="711">
          <cell r="C711" t="str">
            <v>20010Allcustom2M230USD Total</v>
          </cell>
          <cell r="BK711">
            <v>-62</v>
          </cell>
          <cell r="BL711">
            <v>0</v>
          </cell>
          <cell r="BM711">
            <v>0</v>
          </cell>
          <cell r="BN711">
            <v>-61.76217398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U711">
            <v>0</v>
          </cell>
          <cell r="BV711">
            <v>0</v>
          </cell>
          <cell r="BW711">
            <v>-62</v>
          </cell>
          <cell r="CC711">
            <v>0</v>
          </cell>
          <cell r="CD711">
            <v>0</v>
          </cell>
        </row>
        <row r="714">
          <cell r="C714" t="str">
            <v>20010INA110M410USD Total</v>
          </cell>
          <cell r="E714">
            <v>0</v>
          </cell>
          <cell r="H714">
            <v>0</v>
          </cell>
          <cell r="J714">
            <v>0</v>
          </cell>
          <cell r="M714">
            <v>0</v>
          </cell>
          <cell r="O714">
            <v>0</v>
          </cell>
          <cell r="R714">
            <v>0</v>
          </cell>
          <cell r="T714">
            <v>0</v>
          </cell>
          <cell r="W714">
            <v>0</v>
          </cell>
          <cell r="Y714">
            <v>0</v>
          </cell>
          <cell r="AB714">
            <v>0</v>
          </cell>
          <cell r="AD714">
            <v>0</v>
          </cell>
          <cell r="AG714">
            <v>0</v>
          </cell>
          <cell r="AI714">
            <v>0</v>
          </cell>
          <cell r="AL714">
            <v>0</v>
          </cell>
          <cell r="AN714">
            <v>0</v>
          </cell>
          <cell r="AQ714">
            <v>0</v>
          </cell>
          <cell r="AS714">
            <v>0</v>
          </cell>
          <cell r="AV714">
            <v>0</v>
          </cell>
          <cell r="AX714">
            <v>0</v>
          </cell>
          <cell r="BA714">
            <v>0</v>
          </cell>
          <cell r="BC714">
            <v>0</v>
          </cell>
          <cell r="BE714">
            <v>0</v>
          </cell>
          <cell r="BH714">
            <v>0</v>
          </cell>
          <cell r="BI714">
            <v>0</v>
          </cell>
          <cell r="BK714">
            <v>0</v>
          </cell>
          <cell r="BM714">
            <v>0</v>
          </cell>
          <cell r="BN714">
            <v>0</v>
          </cell>
          <cell r="BP714">
            <v>0</v>
          </cell>
          <cell r="BS714">
            <v>0</v>
          </cell>
          <cell r="BU714">
            <v>0</v>
          </cell>
          <cell r="BV714">
            <v>0</v>
          </cell>
          <cell r="BW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N714">
            <v>0</v>
          </cell>
          <cell r="CQ714">
            <v>0</v>
          </cell>
        </row>
        <row r="715">
          <cell r="C715" t="str">
            <v>20010INA120M410USD Total</v>
          </cell>
          <cell r="E715">
            <v>0</v>
          </cell>
          <cell r="H715">
            <v>0</v>
          </cell>
          <cell r="J715">
            <v>0</v>
          </cell>
          <cell r="M715">
            <v>0</v>
          </cell>
          <cell r="O715">
            <v>0</v>
          </cell>
          <cell r="R715">
            <v>0</v>
          </cell>
          <cell r="T715">
            <v>0</v>
          </cell>
          <cell r="W715">
            <v>0</v>
          </cell>
          <cell r="Y715">
            <v>0</v>
          </cell>
          <cell r="AB715">
            <v>0</v>
          </cell>
          <cell r="AD715">
            <v>0</v>
          </cell>
          <cell r="AG715">
            <v>0</v>
          </cell>
          <cell r="AI715">
            <v>0</v>
          </cell>
          <cell r="AL715">
            <v>0</v>
          </cell>
          <cell r="AN715">
            <v>0</v>
          </cell>
          <cell r="AQ715">
            <v>0</v>
          </cell>
          <cell r="AS715">
            <v>0</v>
          </cell>
          <cell r="AV715">
            <v>0</v>
          </cell>
          <cell r="AX715">
            <v>0</v>
          </cell>
          <cell r="BA715">
            <v>0</v>
          </cell>
          <cell r="BC715">
            <v>0</v>
          </cell>
          <cell r="BE715">
            <v>0</v>
          </cell>
          <cell r="BH715">
            <v>0</v>
          </cell>
          <cell r="BI715">
            <v>0</v>
          </cell>
          <cell r="BK715">
            <v>0</v>
          </cell>
          <cell r="BM715">
            <v>0</v>
          </cell>
          <cell r="BN715">
            <v>0</v>
          </cell>
          <cell r="BP715">
            <v>0</v>
          </cell>
          <cell r="BS715">
            <v>0</v>
          </cell>
          <cell r="BU715">
            <v>0</v>
          </cell>
          <cell r="BV715">
            <v>0</v>
          </cell>
          <cell r="BW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N715">
            <v>0</v>
          </cell>
          <cell r="CQ715">
            <v>0</v>
          </cell>
        </row>
        <row r="716">
          <cell r="C716" t="str">
            <v>20010INA165TM410USD Total</v>
          </cell>
          <cell r="E716">
            <v>0</v>
          </cell>
          <cell r="H716">
            <v>0</v>
          </cell>
          <cell r="J716">
            <v>0</v>
          </cell>
          <cell r="M716">
            <v>0</v>
          </cell>
          <cell r="O716">
            <v>0</v>
          </cell>
          <cell r="R716">
            <v>0</v>
          </cell>
          <cell r="T716">
            <v>0</v>
          </cell>
          <cell r="W716">
            <v>0</v>
          </cell>
          <cell r="Y716">
            <v>0</v>
          </cell>
          <cell r="AB716">
            <v>0</v>
          </cell>
          <cell r="AD716">
            <v>0</v>
          </cell>
          <cell r="AG716">
            <v>0</v>
          </cell>
          <cell r="AI716">
            <v>0</v>
          </cell>
          <cell r="AL716">
            <v>0</v>
          </cell>
          <cell r="AN716">
            <v>0</v>
          </cell>
          <cell r="AQ716">
            <v>0</v>
          </cell>
          <cell r="AS716">
            <v>0</v>
          </cell>
          <cell r="AV716">
            <v>0</v>
          </cell>
          <cell r="AX716">
            <v>0</v>
          </cell>
          <cell r="BA716">
            <v>0</v>
          </cell>
          <cell r="BC716">
            <v>0</v>
          </cell>
          <cell r="BE716">
            <v>0</v>
          </cell>
          <cell r="BH716">
            <v>0</v>
          </cell>
          <cell r="BI716">
            <v>0</v>
          </cell>
          <cell r="BK716">
            <v>0</v>
          </cell>
          <cell r="BM716">
            <v>0</v>
          </cell>
          <cell r="BN716">
            <v>0</v>
          </cell>
          <cell r="BP716">
            <v>0</v>
          </cell>
          <cell r="BS716">
            <v>0</v>
          </cell>
          <cell r="BU716">
            <v>0</v>
          </cell>
          <cell r="BV716">
            <v>0</v>
          </cell>
          <cell r="BW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N716">
            <v>0</v>
          </cell>
          <cell r="CQ716">
            <v>0</v>
          </cell>
        </row>
        <row r="717">
          <cell r="C717" t="str">
            <v>20010INA185TM410USD Total</v>
          </cell>
          <cell r="E717">
            <v>0</v>
          </cell>
          <cell r="F717">
            <v>0</v>
          </cell>
          <cell r="H717">
            <v>0</v>
          </cell>
          <cell r="J717">
            <v>0</v>
          </cell>
          <cell r="K717">
            <v>0</v>
          </cell>
          <cell r="M717">
            <v>0</v>
          </cell>
          <cell r="O717">
            <v>0</v>
          </cell>
          <cell r="P717">
            <v>0</v>
          </cell>
          <cell r="R717">
            <v>0</v>
          </cell>
          <cell r="T717">
            <v>0</v>
          </cell>
          <cell r="U717">
            <v>0</v>
          </cell>
          <cell r="W717">
            <v>0</v>
          </cell>
          <cell r="Y717">
            <v>0</v>
          </cell>
          <cell r="Z717">
            <v>0</v>
          </cell>
          <cell r="AB717">
            <v>0</v>
          </cell>
          <cell r="AD717">
            <v>0</v>
          </cell>
          <cell r="AE717">
            <v>0</v>
          </cell>
          <cell r="AG717">
            <v>0</v>
          </cell>
          <cell r="AI717">
            <v>0</v>
          </cell>
          <cell r="AJ717">
            <v>0</v>
          </cell>
          <cell r="AL717">
            <v>0</v>
          </cell>
          <cell r="AN717">
            <v>0</v>
          </cell>
          <cell r="AO717">
            <v>0</v>
          </cell>
          <cell r="AQ717">
            <v>0</v>
          </cell>
          <cell r="AS717">
            <v>0</v>
          </cell>
          <cell r="AT717">
            <v>0</v>
          </cell>
          <cell r="AV717">
            <v>0</v>
          </cell>
          <cell r="AX717">
            <v>0</v>
          </cell>
          <cell r="AY717">
            <v>0</v>
          </cell>
          <cell r="BA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P717">
            <v>0</v>
          </cell>
          <cell r="BQ717">
            <v>0</v>
          </cell>
          <cell r="BS717">
            <v>0</v>
          </cell>
          <cell r="BU717">
            <v>0</v>
          </cell>
          <cell r="BV717">
            <v>0</v>
          </cell>
          <cell r="BW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N717">
            <v>0</v>
          </cell>
          <cell r="CO717">
            <v>0</v>
          </cell>
          <cell r="CQ717">
            <v>0</v>
          </cell>
        </row>
        <row r="718">
          <cell r="C718" t="str">
            <v>20010Allcustom2M410USD Total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U718">
            <v>0</v>
          </cell>
          <cell r="BV718">
            <v>0</v>
          </cell>
          <cell r="BW718">
            <v>0</v>
          </cell>
          <cell r="CB718">
            <v>0</v>
          </cell>
          <cell r="CC718">
            <v>0</v>
          </cell>
          <cell r="CD718">
            <v>0</v>
          </cell>
          <cell r="CF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</row>
        <row r="721">
          <cell r="C721" t="str">
            <v>20010INA110M420USD Total</v>
          </cell>
          <cell r="BK721">
            <v>0</v>
          </cell>
          <cell r="BL721">
            <v>0</v>
          </cell>
          <cell r="BN721">
            <v>0</v>
          </cell>
          <cell r="BP721">
            <v>0</v>
          </cell>
          <cell r="BQ721">
            <v>0</v>
          </cell>
          <cell r="BS721">
            <v>0</v>
          </cell>
          <cell r="BW721">
            <v>0</v>
          </cell>
          <cell r="CC721">
            <v>0</v>
          </cell>
          <cell r="CD721">
            <v>0</v>
          </cell>
        </row>
        <row r="722">
          <cell r="C722" t="str">
            <v>20010INA120M420USD Total</v>
          </cell>
          <cell r="BK722">
            <v>0</v>
          </cell>
          <cell r="BL722">
            <v>0</v>
          </cell>
          <cell r="BN722">
            <v>0</v>
          </cell>
          <cell r="BP722">
            <v>0</v>
          </cell>
          <cell r="BQ722">
            <v>0</v>
          </cell>
          <cell r="BS722">
            <v>0</v>
          </cell>
          <cell r="BW722">
            <v>0</v>
          </cell>
          <cell r="CC722">
            <v>0</v>
          </cell>
          <cell r="CD722">
            <v>0</v>
          </cell>
        </row>
        <row r="723">
          <cell r="C723" t="str">
            <v>20010INA165TM420USD Total</v>
          </cell>
          <cell r="BK723">
            <v>-17</v>
          </cell>
          <cell r="BL723">
            <v>0</v>
          </cell>
          <cell r="BN723">
            <v>-16.692</v>
          </cell>
          <cell r="BP723">
            <v>0</v>
          </cell>
          <cell r="BQ723">
            <v>0</v>
          </cell>
          <cell r="BS723">
            <v>0</v>
          </cell>
          <cell r="BW723">
            <v>-17</v>
          </cell>
          <cell r="CC723">
            <v>0</v>
          </cell>
          <cell r="CD723">
            <v>0</v>
          </cell>
        </row>
        <row r="724">
          <cell r="C724" t="str">
            <v>20010INA185TM420USD Total</v>
          </cell>
          <cell r="BK724">
            <v>0</v>
          </cell>
          <cell r="BL724">
            <v>0</v>
          </cell>
          <cell r="BN724">
            <v>0</v>
          </cell>
          <cell r="BP724">
            <v>0</v>
          </cell>
          <cell r="BQ724">
            <v>0</v>
          </cell>
          <cell r="BS724">
            <v>0</v>
          </cell>
          <cell r="BW724">
            <v>0</v>
          </cell>
          <cell r="CC724">
            <v>0</v>
          </cell>
          <cell r="CD724">
            <v>0</v>
          </cell>
        </row>
        <row r="725">
          <cell r="C725" t="str">
            <v>20010Allcustom2M420USD Total</v>
          </cell>
          <cell r="BK725">
            <v>-17</v>
          </cell>
          <cell r="BL725">
            <v>0</v>
          </cell>
          <cell r="BM725">
            <v>0</v>
          </cell>
          <cell r="BN725">
            <v>-16.692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W725">
            <v>-17</v>
          </cell>
          <cell r="CC725">
            <v>0</v>
          </cell>
          <cell r="CD725">
            <v>0</v>
          </cell>
        </row>
        <row r="728">
          <cell r="C728" t="str">
            <v>20010INA110M600TUSD Total</v>
          </cell>
          <cell r="BK728">
            <v>0</v>
          </cell>
          <cell r="BL728">
            <v>0</v>
          </cell>
          <cell r="BN728">
            <v>0</v>
          </cell>
          <cell r="BP728">
            <v>0</v>
          </cell>
          <cell r="BQ728">
            <v>0</v>
          </cell>
          <cell r="BS728">
            <v>0</v>
          </cell>
          <cell r="BW728">
            <v>0</v>
          </cell>
          <cell r="CC728">
            <v>0</v>
          </cell>
          <cell r="CD728">
            <v>0</v>
          </cell>
        </row>
        <row r="729">
          <cell r="C729" t="str">
            <v>20010INA120M600TUSD Total</v>
          </cell>
          <cell r="BK729">
            <v>0</v>
          </cell>
          <cell r="BL729">
            <v>0</v>
          </cell>
          <cell r="BN729">
            <v>0</v>
          </cell>
          <cell r="BP729">
            <v>0</v>
          </cell>
          <cell r="BQ729">
            <v>0</v>
          </cell>
          <cell r="BS729">
            <v>0</v>
          </cell>
          <cell r="BW729">
            <v>0</v>
          </cell>
          <cell r="CC729">
            <v>0</v>
          </cell>
          <cell r="CD729">
            <v>0</v>
          </cell>
        </row>
        <row r="730">
          <cell r="C730" t="str">
            <v>20010INA165TM600TUSD Total</v>
          </cell>
          <cell r="BK730">
            <v>0</v>
          </cell>
          <cell r="BL730">
            <v>0</v>
          </cell>
          <cell r="BN730">
            <v>0</v>
          </cell>
          <cell r="BP730">
            <v>0</v>
          </cell>
          <cell r="BQ730">
            <v>0</v>
          </cell>
          <cell r="BS730">
            <v>0</v>
          </cell>
          <cell r="BW730">
            <v>0</v>
          </cell>
          <cell r="CC730">
            <v>0</v>
          </cell>
          <cell r="CD730">
            <v>0</v>
          </cell>
        </row>
        <row r="731">
          <cell r="C731" t="str">
            <v>20010INA185TM600TUSD Total</v>
          </cell>
          <cell r="BK731">
            <v>1</v>
          </cell>
          <cell r="BL731">
            <v>0</v>
          </cell>
          <cell r="BN731">
            <v>0.702312500000002</v>
          </cell>
          <cell r="BP731">
            <v>0</v>
          </cell>
          <cell r="BQ731">
            <v>0</v>
          </cell>
          <cell r="BS731">
            <v>0</v>
          </cell>
          <cell r="BW731">
            <v>1</v>
          </cell>
          <cell r="CC731">
            <v>0</v>
          </cell>
          <cell r="CD731">
            <v>0</v>
          </cell>
        </row>
        <row r="732">
          <cell r="C732" t="str">
            <v>20010Allcustom2M600TUSD Total</v>
          </cell>
          <cell r="BK732">
            <v>1</v>
          </cell>
          <cell r="BL732">
            <v>0</v>
          </cell>
          <cell r="BM732">
            <v>0</v>
          </cell>
          <cell r="BN732">
            <v>0.702312500000002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W732">
            <v>1</v>
          </cell>
          <cell r="CC732">
            <v>0</v>
          </cell>
          <cell r="CD732">
            <v>0</v>
          </cell>
        </row>
        <row r="735">
          <cell r="C735" t="str">
            <v>20010INA110M510USD Total</v>
          </cell>
          <cell r="BK735">
            <v>0</v>
          </cell>
          <cell r="BL735">
            <v>0</v>
          </cell>
          <cell r="BN735">
            <v>0</v>
          </cell>
          <cell r="BP735">
            <v>0</v>
          </cell>
          <cell r="BQ735">
            <v>0</v>
          </cell>
          <cell r="BS735">
            <v>0</v>
          </cell>
          <cell r="BW735">
            <v>0</v>
          </cell>
          <cell r="CC735">
            <v>0</v>
          </cell>
          <cell r="CD735">
            <v>0</v>
          </cell>
        </row>
        <row r="736">
          <cell r="C736" t="str">
            <v>20010INA120M510USD Total</v>
          </cell>
          <cell r="BK736">
            <v>0</v>
          </cell>
          <cell r="BL736">
            <v>0</v>
          </cell>
          <cell r="BN736">
            <v>0</v>
          </cell>
          <cell r="BP736">
            <v>0</v>
          </cell>
          <cell r="BQ736">
            <v>0</v>
          </cell>
          <cell r="BS736">
            <v>0</v>
          </cell>
          <cell r="BW736">
            <v>0</v>
          </cell>
          <cell r="CC736">
            <v>0</v>
          </cell>
          <cell r="CD736">
            <v>0</v>
          </cell>
        </row>
        <row r="737">
          <cell r="C737" t="str">
            <v>20010INA165TM510USD Total</v>
          </cell>
          <cell r="BK737">
            <v>0</v>
          </cell>
          <cell r="BL737">
            <v>0</v>
          </cell>
          <cell r="BN737">
            <v>0</v>
          </cell>
          <cell r="BP737">
            <v>0</v>
          </cell>
          <cell r="BQ737">
            <v>0</v>
          </cell>
          <cell r="BS737">
            <v>0</v>
          </cell>
          <cell r="BW737">
            <v>0</v>
          </cell>
          <cell r="CC737">
            <v>0</v>
          </cell>
          <cell r="CD737">
            <v>0</v>
          </cell>
        </row>
        <row r="738">
          <cell r="C738" t="str">
            <v>20010INA185TM510USD Total</v>
          </cell>
          <cell r="BK738">
            <v>1</v>
          </cell>
          <cell r="BL738">
            <v>0</v>
          </cell>
          <cell r="BN738">
            <v>0.70231299999999997</v>
          </cell>
          <cell r="BP738">
            <v>0</v>
          </cell>
          <cell r="BQ738">
            <v>0</v>
          </cell>
          <cell r="BS738">
            <v>0</v>
          </cell>
          <cell r="BW738">
            <v>1</v>
          </cell>
          <cell r="CC738">
            <v>0</v>
          </cell>
          <cell r="CD738">
            <v>0</v>
          </cell>
        </row>
        <row r="739">
          <cell r="C739" t="str">
            <v>20010Allcustom2M510USD Total</v>
          </cell>
          <cell r="BK739">
            <v>1</v>
          </cell>
          <cell r="BL739">
            <v>0</v>
          </cell>
          <cell r="BM739">
            <v>0</v>
          </cell>
          <cell r="BN739">
            <v>0.70231299999999997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W739">
            <v>1</v>
          </cell>
          <cell r="CC739">
            <v>0</v>
          </cell>
          <cell r="CD739">
            <v>0</v>
          </cell>
        </row>
        <row r="742">
          <cell r="C742" t="str">
            <v>20010INA110Allcustom3USD Total</v>
          </cell>
          <cell r="BK742">
            <v>513</v>
          </cell>
          <cell r="BN742">
            <v>512.60463439188698</v>
          </cell>
          <cell r="BP742">
            <v>0</v>
          </cell>
          <cell r="BS742">
            <v>0</v>
          </cell>
          <cell r="BW742">
            <v>513</v>
          </cell>
          <cell r="CC742">
            <v>0</v>
          </cell>
          <cell r="CD742">
            <v>0</v>
          </cell>
        </row>
        <row r="743">
          <cell r="C743" t="str">
            <v>20010INA120Allcustom3USD Total</v>
          </cell>
          <cell r="BK743">
            <v>7612</v>
          </cell>
          <cell r="BN743">
            <v>7611.7609879600004</v>
          </cell>
          <cell r="BP743">
            <v>0</v>
          </cell>
          <cell r="BS743">
            <v>0</v>
          </cell>
          <cell r="BW743">
            <v>7612</v>
          </cell>
          <cell r="CC743">
            <v>0</v>
          </cell>
          <cell r="CD743">
            <v>0</v>
          </cell>
        </row>
        <row r="744">
          <cell r="C744" t="str">
            <v>20010INA165TAllcustom3USD Total</v>
          </cell>
          <cell r="BK744">
            <v>1420</v>
          </cell>
          <cell r="BN744">
            <v>1419.9747700994101</v>
          </cell>
          <cell r="BP744">
            <v>0</v>
          </cell>
          <cell r="BS744">
            <v>0</v>
          </cell>
          <cell r="BW744">
            <v>1420</v>
          </cell>
          <cell r="CC744">
            <v>0</v>
          </cell>
          <cell r="CD744">
            <v>0</v>
          </cell>
        </row>
        <row r="745">
          <cell r="C745" t="str">
            <v>20010INA185TAllcustom3USD Total</v>
          </cell>
          <cell r="BK745">
            <v>568</v>
          </cell>
          <cell r="BL745">
            <v>-1</v>
          </cell>
          <cell r="BN745">
            <v>568.82616091852196</v>
          </cell>
          <cell r="BP745">
            <v>0</v>
          </cell>
          <cell r="BQ745">
            <v>0</v>
          </cell>
          <cell r="BS745">
            <v>0</v>
          </cell>
          <cell r="BU745">
            <v>-1</v>
          </cell>
          <cell r="BV745">
            <v>0</v>
          </cell>
          <cell r="BW745">
            <v>568</v>
          </cell>
          <cell r="CC745">
            <v>0</v>
          </cell>
          <cell r="CD745">
            <v>0</v>
          </cell>
        </row>
        <row r="746">
          <cell r="C746" t="str">
            <v>20010Allcustom2Allcustom3USD Total</v>
          </cell>
          <cell r="BK746">
            <v>10113</v>
          </cell>
          <cell r="BL746">
            <v>-1</v>
          </cell>
          <cell r="BM746">
            <v>0</v>
          </cell>
          <cell r="BN746">
            <v>10113.166553369818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U746">
            <v>-1</v>
          </cell>
          <cell r="BV746">
            <v>0</v>
          </cell>
          <cell r="BW746">
            <v>10113</v>
          </cell>
          <cell r="CC746">
            <v>0</v>
          </cell>
          <cell r="CD746">
            <v>0</v>
          </cell>
          <cell r="CF746">
            <v>0</v>
          </cell>
        </row>
        <row r="750">
          <cell r="C750" t="str">
            <v>20050TINA110M130USD Total</v>
          </cell>
          <cell r="BK750">
            <v>0</v>
          </cell>
          <cell r="BL750">
            <v>0</v>
          </cell>
          <cell r="BN750">
            <v>0</v>
          </cell>
          <cell r="BP750">
            <v>0</v>
          </cell>
          <cell r="BQ750">
            <v>0</v>
          </cell>
          <cell r="BS750">
            <v>0</v>
          </cell>
          <cell r="BW750">
            <v>0</v>
          </cell>
          <cell r="CC750">
            <v>0</v>
          </cell>
          <cell r="CD750">
            <v>0</v>
          </cell>
        </row>
        <row r="751">
          <cell r="C751" t="str">
            <v>20050TINA120M130USD Total</v>
          </cell>
          <cell r="BK751">
            <v>-22</v>
          </cell>
          <cell r="BL751">
            <v>0</v>
          </cell>
          <cell r="BN751">
            <v>-21.613633409999998</v>
          </cell>
          <cell r="BP751">
            <v>0</v>
          </cell>
          <cell r="BQ751">
            <v>0</v>
          </cell>
          <cell r="BS751">
            <v>0</v>
          </cell>
          <cell r="BW751">
            <v>-22</v>
          </cell>
          <cell r="CC751">
            <v>0</v>
          </cell>
          <cell r="CD751">
            <v>0</v>
          </cell>
        </row>
        <row r="752">
          <cell r="C752" t="str">
            <v>20050TINA165TM130USD Total</v>
          </cell>
          <cell r="BK752">
            <v>-13</v>
          </cell>
          <cell r="BL752">
            <v>0</v>
          </cell>
          <cell r="BN752">
            <v>-12.718181787898001</v>
          </cell>
          <cell r="BP752">
            <v>0</v>
          </cell>
          <cell r="BQ752">
            <v>0</v>
          </cell>
          <cell r="BS752">
            <v>0</v>
          </cell>
          <cell r="BW752">
            <v>-13</v>
          </cell>
          <cell r="CC752">
            <v>0</v>
          </cell>
          <cell r="CD752">
            <v>0</v>
          </cell>
        </row>
        <row r="753">
          <cell r="C753" t="str">
            <v>20050TINA185TM130USD Total</v>
          </cell>
          <cell r="BK753">
            <v>-13</v>
          </cell>
          <cell r="BL753">
            <v>0</v>
          </cell>
          <cell r="BN753">
            <v>-13.190373430141401</v>
          </cell>
          <cell r="BP753">
            <v>0</v>
          </cell>
          <cell r="BQ753">
            <v>0</v>
          </cell>
          <cell r="BS753">
            <v>0</v>
          </cell>
          <cell r="BW753">
            <v>-13</v>
          </cell>
          <cell r="CC753">
            <v>0</v>
          </cell>
          <cell r="CD753">
            <v>0</v>
          </cell>
        </row>
        <row r="754">
          <cell r="C754" t="str">
            <v>20050TAllcustom2M130USD Total</v>
          </cell>
          <cell r="BK754">
            <v>-48</v>
          </cell>
          <cell r="BL754">
            <v>0</v>
          </cell>
          <cell r="BM754">
            <v>0</v>
          </cell>
          <cell r="BN754">
            <v>-47.522188628039395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W754">
            <v>-48</v>
          </cell>
          <cell r="CC754">
            <v>0</v>
          </cell>
          <cell r="CD754">
            <v>0</v>
          </cell>
        </row>
        <row r="757">
          <cell r="C757" t="str">
            <v>20050TINA110M175USD Total</v>
          </cell>
          <cell r="BK757">
            <v>0</v>
          </cell>
          <cell r="BL757">
            <v>0</v>
          </cell>
          <cell r="BN757">
            <v>0</v>
          </cell>
          <cell r="BP757">
            <v>0</v>
          </cell>
          <cell r="BQ757">
            <v>0</v>
          </cell>
          <cell r="BS757">
            <v>0</v>
          </cell>
          <cell r="BW757">
            <v>0</v>
          </cell>
          <cell r="CC757">
            <v>0</v>
          </cell>
          <cell r="CD757">
            <v>0</v>
          </cell>
        </row>
        <row r="758">
          <cell r="C758" t="str">
            <v>20050TINA120M175USD Total</v>
          </cell>
          <cell r="BK758">
            <v>0</v>
          </cell>
          <cell r="BL758">
            <v>0</v>
          </cell>
          <cell r="BN758">
            <v>0</v>
          </cell>
          <cell r="BP758">
            <v>0</v>
          </cell>
          <cell r="BQ758">
            <v>0</v>
          </cell>
          <cell r="BS758">
            <v>0</v>
          </cell>
          <cell r="BW758">
            <v>0</v>
          </cell>
          <cell r="CC758">
            <v>0</v>
          </cell>
          <cell r="CD758">
            <v>0</v>
          </cell>
        </row>
        <row r="759">
          <cell r="C759" t="str">
            <v>20050TINA165TM175USD Total</v>
          </cell>
          <cell r="BK759">
            <v>0</v>
          </cell>
          <cell r="BL759">
            <v>0</v>
          </cell>
          <cell r="BN759">
            <v>0</v>
          </cell>
          <cell r="BP759">
            <v>0</v>
          </cell>
          <cell r="BQ759">
            <v>0</v>
          </cell>
          <cell r="BS759">
            <v>0</v>
          </cell>
          <cell r="BW759">
            <v>0</v>
          </cell>
          <cell r="CC759">
            <v>0</v>
          </cell>
          <cell r="CD759">
            <v>0</v>
          </cell>
        </row>
        <row r="760">
          <cell r="C760" t="str">
            <v>20050TINA185TM175USD Total</v>
          </cell>
          <cell r="BK760">
            <v>0</v>
          </cell>
          <cell r="BL760">
            <v>0</v>
          </cell>
          <cell r="BN760">
            <v>0</v>
          </cell>
          <cell r="BP760">
            <v>0</v>
          </cell>
          <cell r="BQ760">
            <v>0</v>
          </cell>
          <cell r="BS760">
            <v>0</v>
          </cell>
          <cell r="BW760">
            <v>0</v>
          </cell>
          <cell r="CC760">
            <v>0</v>
          </cell>
          <cell r="CD760">
            <v>0</v>
          </cell>
        </row>
        <row r="761">
          <cell r="C761" t="str">
            <v>20050TAllcustom2M175USD Total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W761">
            <v>0</v>
          </cell>
          <cell r="CC761">
            <v>0</v>
          </cell>
          <cell r="CD761">
            <v>0</v>
          </cell>
        </row>
        <row r="764">
          <cell r="C764" t="str">
            <v>20050TINA110M190USD Total</v>
          </cell>
          <cell r="BK764">
            <v>0</v>
          </cell>
          <cell r="BN764">
            <v>0</v>
          </cell>
          <cell r="BP764">
            <v>0</v>
          </cell>
          <cell r="BS764">
            <v>0</v>
          </cell>
          <cell r="BW764">
            <v>0</v>
          </cell>
          <cell r="CC764">
            <v>0</v>
          </cell>
          <cell r="CD764">
            <v>0</v>
          </cell>
        </row>
        <row r="765">
          <cell r="C765" t="str">
            <v>20050TINA120M190USD Total</v>
          </cell>
          <cell r="BK765">
            <v>0</v>
          </cell>
          <cell r="BN765">
            <v>0</v>
          </cell>
          <cell r="BP765">
            <v>0</v>
          </cell>
          <cell r="BS765">
            <v>0</v>
          </cell>
          <cell r="BW765">
            <v>0</v>
          </cell>
          <cell r="CC765">
            <v>0</v>
          </cell>
          <cell r="CD765">
            <v>0</v>
          </cell>
        </row>
        <row r="766">
          <cell r="C766" t="str">
            <v>20050TINA165TM190USD Total</v>
          </cell>
          <cell r="BK766">
            <v>0</v>
          </cell>
          <cell r="BN766">
            <v>0</v>
          </cell>
          <cell r="BP766">
            <v>0</v>
          </cell>
          <cell r="BS766">
            <v>0</v>
          </cell>
          <cell r="BW766">
            <v>0</v>
          </cell>
          <cell r="CC766">
            <v>0</v>
          </cell>
          <cell r="CD766">
            <v>0</v>
          </cell>
        </row>
        <row r="767">
          <cell r="C767" t="str">
            <v>20050TINA185TM190USD Total</v>
          </cell>
          <cell r="BK767">
            <v>0</v>
          </cell>
          <cell r="BL767">
            <v>0</v>
          </cell>
          <cell r="BN767">
            <v>0</v>
          </cell>
          <cell r="BP767">
            <v>0</v>
          </cell>
          <cell r="BQ767">
            <v>0</v>
          </cell>
          <cell r="BS767">
            <v>0</v>
          </cell>
          <cell r="BW767">
            <v>0</v>
          </cell>
          <cell r="CC767">
            <v>0</v>
          </cell>
          <cell r="CD767">
            <v>0</v>
          </cell>
        </row>
        <row r="768">
          <cell r="C768" t="str">
            <v>20050TAllcustom2M190USD Total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W768">
            <v>0</v>
          </cell>
          <cell r="CC768">
            <v>0</v>
          </cell>
          <cell r="CD768">
            <v>0</v>
          </cell>
          <cell r="CF768">
            <v>0</v>
          </cell>
        </row>
        <row r="771">
          <cell r="C771" t="str">
            <v>20050TINA110M230USD Total</v>
          </cell>
          <cell r="BK771">
            <v>0</v>
          </cell>
          <cell r="BN771">
            <v>0</v>
          </cell>
          <cell r="BP771">
            <v>0</v>
          </cell>
          <cell r="BS771">
            <v>0</v>
          </cell>
          <cell r="BW771">
            <v>0</v>
          </cell>
          <cell r="CC771">
            <v>0</v>
          </cell>
          <cell r="CD771">
            <v>0</v>
          </cell>
        </row>
        <row r="772">
          <cell r="C772" t="str">
            <v>20050TINA120M230USD Total</v>
          </cell>
          <cell r="BK772">
            <v>0</v>
          </cell>
          <cell r="BN772">
            <v>0</v>
          </cell>
          <cell r="BP772">
            <v>0</v>
          </cell>
          <cell r="BS772">
            <v>0</v>
          </cell>
          <cell r="BW772">
            <v>0</v>
          </cell>
          <cell r="CC772">
            <v>0</v>
          </cell>
          <cell r="CD772">
            <v>0</v>
          </cell>
        </row>
        <row r="773">
          <cell r="C773" t="str">
            <v>20050TINA165TM230USD Total</v>
          </cell>
          <cell r="BK773">
            <v>0</v>
          </cell>
          <cell r="BN773">
            <v>0</v>
          </cell>
          <cell r="BP773">
            <v>0</v>
          </cell>
          <cell r="BS773">
            <v>0</v>
          </cell>
          <cell r="BW773">
            <v>0</v>
          </cell>
          <cell r="CC773">
            <v>0</v>
          </cell>
          <cell r="CD773">
            <v>0</v>
          </cell>
        </row>
        <row r="774">
          <cell r="C774" t="str">
            <v>20050TINA185TM230USD Total</v>
          </cell>
          <cell r="BK774">
            <v>62</v>
          </cell>
          <cell r="BL774">
            <v>0</v>
          </cell>
          <cell r="BN774">
            <v>61.631938060000003</v>
          </cell>
          <cell r="BP774">
            <v>0</v>
          </cell>
          <cell r="BQ774">
            <v>0</v>
          </cell>
          <cell r="BS774">
            <v>0</v>
          </cell>
          <cell r="BW774">
            <v>62</v>
          </cell>
          <cell r="CC774">
            <v>0</v>
          </cell>
          <cell r="CD774">
            <v>0</v>
          </cell>
        </row>
        <row r="775">
          <cell r="C775" t="str">
            <v>20050TAllcustom2M230USD Total</v>
          </cell>
          <cell r="BK775">
            <v>62</v>
          </cell>
          <cell r="BL775">
            <v>0</v>
          </cell>
          <cell r="BM775">
            <v>0</v>
          </cell>
          <cell r="BN775">
            <v>61.631938060000003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W775">
            <v>62</v>
          </cell>
          <cell r="CC775">
            <v>0</v>
          </cell>
          <cell r="CD775">
            <v>0</v>
          </cell>
          <cell r="CF775">
            <v>0</v>
          </cell>
        </row>
        <row r="778">
          <cell r="C778" t="str">
            <v>20050TINA110M420USD Total</v>
          </cell>
          <cell r="BK778">
            <v>0</v>
          </cell>
          <cell r="BN778">
            <v>0</v>
          </cell>
          <cell r="BP778">
            <v>0</v>
          </cell>
          <cell r="BS778">
            <v>0</v>
          </cell>
          <cell r="BW778">
            <v>0</v>
          </cell>
          <cell r="CC778">
            <v>0</v>
          </cell>
          <cell r="CD778">
            <v>0</v>
          </cell>
        </row>
        <row r="779">
          <cell r="C779" t="str">
            <v>20050TINA120M420USD Total</v>
          </cell>
          <cell r="BK779">
            <v>0</v>
          </cell>
          <cell r="BN779">
            <v>0</v>
          </cell>
          <cell r="BP779">
            <v>0</v>
          </cell>
          <cell r="BS779">
            <v>0</v>
          </cell>
          <cell r="BW779">
            <v>0</v>
          </cell>
          <cell r="CC779">
            <v>0</v>
          </cell>
          <cell r="CD779">
            <v>0</v>
          </cell>
        </row>
        <row r="780">
          <cell r="C780" t="str">
            <v>20050TINA165TM420USD Total</v>
          </cell>
          <cell r="BK780">
            <v>17</v>
          </cell>
          <cell r="BN780">
            <v>16.692</v>
          </cell>
          <cell r="BP780">
            <v>0</v>
          </cell>
          <cell r="BS780">
            <v>0</v>
          </cell>
          <cell r="BW780">
            <v>17</v>
          </cell>
          <cell r="CC780">
            <v>0</v>
          </cell>
          <cell r="CD780">
            <v>0</v>
          </cell>
        </row>
        <row r="781">
          <cell r="C781" t="str">
            <v>20050TINA185TM420USD Total</v>
          </cell>
          <cell r="BK781">
            <v>0</v>
          </cell>
          <cell r="BL781">
            <v>0</v>
          </cell>
          <cell r="BN781">
            <v>0</v>
          </cell>
          <cell r="BP781">
            <v>0</v>
          </cell>
          <cell r="BQ781">
            <v>0</v>
          </cell>
          <cell r="BS781">
            <v>0</v>
          </cell>
          <cell r="BW781">
            <v>0</v>
          </cell>
          <cell r="CC781">
            <v>0</v>
          </cell>
          <cell r="CD781">
            <v>0</v>
          </cell>
        </row>
        <row r="782">
          <cell r="C782" t="str">
            <v>20050TAllcustom2M420USD Total</v>
          </cell>
          <cell r="BK782">
            <v>17</v>
          </cell>
          <cell r="BL782">
            <v>0</v>
          </cell>
          <cell r="BM782">
            <v>0</v>
          </cell>
          <cell r="BN782">
            <v>16.692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W782">
            <v>17</v>
          </cell>
          <cell r="CC782">
            <v>0</v>
          </cell>
          <cell r="CD782">
            <v>0</v>
          </cell>
          <cell r="CF782">
            <v>0</v>
          </cell>
        </row>
        <row r="785">
          <cell r="C785" t="str">
            <v>20050TINA110M600TUSD Total</v>
          </cell>
          <cell r="BK785">
            <v>0</v>
          </cell>
          <cell r="BN785">
            <v>0</v>
          </cell>
          <cell r="BP785">
            <v>0</v>
          </cell>
          <cell r="BS785">
            <v>0</v>
          </cell>
          <cell r="BW785">
            <v>0</v>
          </cell>
          <cell r="CC785">
            <v>0</v>
          </cell>
          <cell r="CD785">
            <v>0</v>
          </cell>
        </row>
        <row r="786">
          <cell r="C786" t="str">
            <v>20050TINA120M600TUSD Total</v>
          </cell>
          <cell r="BK786">
            <v>0</v>
          </cell>
          <cell r="BN786">
            <v>0</v>
          </cell>
          <cell r="BP786">
            <v>0</v>
          </cell>
          <cell r="BS786">
            <v>0</v>
          </cell>
          <cell r="BW786">
            <v>0</v>
          </cell>
          <cell r="CC786">
            <v>0</v>
          </cell>
          <cell r="CD786">
            <v>0</v>
          </cell>
        </row>
        <row r="787">
          <cell r="C787" t="str">
            <v>20050TINA165TM600TUSD Total</v>
          </cell>
          <cell r="BK787">
            <v>0</v>
          </cell>
          <cell r="BN787">
            <v>0</v>
          </cell>
          <cell r="BP787">
            <v>0</v>
          </cell>
          <cell r="BS787">
            <v>0</v>
          </cell>
          <cell r="BW787">
            <v>0</v>
          </cell>
          <cell r="CC787">
            <v>0</v>
          </cell>
          <cell r="CD787">
            <v>0</v>
          </cell>
        </row>
        <row r="788">
          <cell r="C788" t="str">
            <v>20050TINA185TM600TUSD Total</v>
          </cell>
          <cell r="BK788">
            <v>-1</v>
          </cell>
          <cell r="BL788">
            <v>0</v>
          </cell>
          <cell r="BN788">
            <v>-0.69226200000000193</v>
          </cell>
          <cell r="BP788">
            <v>0</v>
          </cell>
          <cell r="BQ788">
            <v>0</v>
          </cell>
          <cell r="BS788">
            <v>0</v>
          </cell>
          <cell r="BW788">
            <v>-1</v>
          </cell>
          <cell r="CC788">
            <v>0</v>
          </cell>
          <cell r="CD788">
            <v>0</v>
          </cell>
        </row>
        <row r="789">
          <cell r="C789" t="str">
            <v>20050TAllcustom2M600TUSD Total</v>
          </cell>
          <cell r="BK789">
            <v>-1</v>
          </cell>
          <cell r="BL789">
            <v>0</v>
          </cell>
          <cell r="BM789">
            <v>0</v>
          </cell>
          <cell r="BN789">
            <v>-0.69226200000000193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W789">
            <v>-1</v>
          </cell>
          <cell r="CC789">
            <v>0</v>
          </cell>
          <cell r="CD789">
            <v>0</v>
          </cell>
          <cell r="CF789">
            <v>0</v>
          </cell>
        </row>
        <row r="792">
          <cell r="C792" t="str">
            <v>20050TINA110M510USD Total</v>
          </cell>
          <cell r="BK792">
            <v>0</v>
          </cell>
          <cell r="BN792">
            <v>0</v>
          </cell>
          <cell r="BP792">
            <v>0</v>
          </cell>
          <cell r="BS792">
            <v>0</v>
          </cell>
          <cell r="BW792">
            <v>0</v>
          </cell>
          <cell r="CC792">
            <v>0</v>
          </cell>
          <cell r="CD792">
            <v>0</v>
          </cell>
        </row>
        <row r="793">
          <cell r="C793" t="str">
            <v>20050TINA120M510USD Total</v>
          </cell>
          <cell r="BK793">
            <v>0</v>
          </cell>
          <cell r="BN793">
            <v>0</v>
          </cell>
          <cell r="BP793">
            <v>0</v>
          </cell>
          <cell r="BS793">
            <v>0</v>
          </cell>
          <cell r="BW793">
            <v>0</v>
          </cell>
          <cell r="CC793">
            <v>0</v>
          </cell>
          <cell r="CD793">
            <v>0</v>
          </cell>
        </row>
        <row r="794">
          <cell r="C794" t="str">
            <v>20050TINA165TM510USD Total</v>
          </cell>
          <cell r="BK794">
            <v>0</v>
          </cell>
          <cell r="BN794">
            <v>0</v>
          </cell>
          <cell r="BP794">
            <v>0</v>
          </cell>
          <cell r="BS794">
            <v>0</v>
          </cell>
          <cell r="BW794">
            <v>0</v>
          </cell>
          <cell r="CC794">
            <v>0</v>
          </cell>
          <cell r="CD794">
            <v>0</v>
          </cell>
        </row>
        <row r="795">
          <cell r="C795" t="str">
            <v>20050TINA185TM510USD Total</v>
          </cell>
          <cell r="BK795">
            <v>-1</v>
          </cell>
          <cell r="BL795">
            <v>0</v>
          </cell>
          <cell r="BN795">
            <v>-0.69226200000000004</v>
          </cell>
          <cell r="BP795">
            <v>0</v>
          </cell>
          <cell r="BQ795">
            <v>0</v>
          </cell>
          <cell r="BS795">
            <v>0</v>
          </cell>
          <cell r="BW795">
            <v>-1</v>
          </cell>
          <cell r="CC795">
            <v>0</v>
          </cell>
          <cell r="CD795">
            <v>0</v>
          </cell>
        </row>
        <row r="796">
          <cell r="C796" t="str">
            <v>20050TAllcustom2M510USD Total</v>
          </cell>
          <cell r="BK796">
            <v>-1</v>
          </cell>
          <cell r="BL796">
            <v>0</v>
          </cell>
          <cell r="BM796">
            <v>0</v>
          </cell>
          <cell r="BN796">
            <v>-0.69226200000000004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W796">
            <v>-1</v>
          </cell>
          <cell r="CC796">
            <v>0</v>
          </cell>
          <cell r="CD796">
            <v>0</v>
          </cell>
          <cell r="CF796">
            <v>0</v>
          </cell>
        </row>
        <row r="799">
          <cell r="C799" t="str">
            <v>20050TINA110Allcustom3USD Total</v>
          </cell>
          <cell r="BK799">
            <v>-422</v>
          </cell>
          <cell r="BN799">
            <v>-422.32730621931501</v>
          </cell>
          <cell r="BP799">
            <v>0</v>
          </cell>
          <cell r="BS799">
            <v>0</v>
          </cell>
          <cell r="BW799">
            <v>-422</v>
          </cell>
          <cell r="CC799">
            <v>0</v>
          </cell>
          <cell r="CD799">
            <v>0</v>
          </cell>
        </row>
        <row r="800">
          <cell r="C800" t="str">
            <v>20050TINA120Allcustom3USD Total</v>
          </cell>
          <cell r="BK800">
            <v>-6166</v>
          </cell>
          <cell r="BN800">
            <v>-6166.3412189700002</v>
          </cell>
          <cell r="BP800">
            <v>0</v>
          </cell>
          <cell r="BS800">
            <v>0</v>
          </cell>
          <cell r="BW800">
            <v>-6166</v>
          </cell>
          <cell r="CC800">
            <v>0</v>
          </cell>
          <cell r="CD800">
            <v>0</v>
          </cell>
        </row>
        <row r="801">
          <cell r="C801" t="str">
            <v>20050TINA165TAllcustom3USD Total</v>
          </cell>
          <cell r="BK801">
            <v>-243</v>
          </cell>
          <cell r="BN801">
            <v>-242.70200080741</v>
          </cell>
          <cell r="BP801">
            <v>0</v>
          </cell>
          <cell r="BS801">
            <v>0</v>
          </cell>
          <cell r="BW801">
            <v>-243</v>
          </cell>
          <cell r="CC801">
            <v>0</v>
          </cell>
          <cell r="CD801">
            <v>0</v>
          </cell>
        </row>
        <row r="802">
          <cell r="C802" t="str">
            <v>20050TINA185TAllcustom3USD Total</v>
          </cell>
          <cell r="BK802">
            <v>-430</v>
          </cell>
          <cell r="BL802">
            <v>-1</v>
          </cell>
          <cell r="BN802">
            <v>-429.30647273467201</v>
          </cell>
          <cell r="BP802">
            <v>0</v>
          </cell>
          <cell r="BQ802">
            <v>0</v>
          </cell>
          <cell r="BS802">
            <v>0</v>
          </cell>
          <cell r="BW802">
            <v>-430</v>
          </cell>
          <cell r="CC802">
            <v>0</v>
          </cell>
          <cell r="CD802">
            <v>0</v>
          </cell>
        </row>
        <row r="803">
          <cell r="C803" t="str">
            <v>20050TAllcustom2Allcustom3USD Total</v>
          </cell>
          <cell r="BK803">
            <v>-7261</v>
          </cell>
          <cell r="BL803">
            <v>-1</v>
          </cell>
          <cell r="BM803">
            <v>0</v>
          </cell>
          <cell r="BN803">
            <v>-7260.6769987313965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W803">
            <v>-7261</v>
          </cell>
          <cell r="CC803">
            <v>0</v>
          </cell>
          <cell r="CD803">
            <v>0</v>
          </cell>
        </row>
        <row r="807">
          <cell r="C807" t="str">
            <v>15100TINA110Allcustom3USD Total</v>
          </cell>
          <cell r="BK807">
            <v>0</v>
          </cell>
          <cell r="BN807">
            <v>0</v>
          </cell>
          <cell r="BP807">
            <v>0</v>
          </cell>
          <cell r="BS807">
            <v>0</v>
          </cell>
          <cell r="BW807">
            <v>0</v>
          </cell>
          <cell r="CC807">
            <v>0</v>
          </cell>
          <cell r="CD807">
            <v>0</v>
          </cell>
        </row>
        <row r="808">
          <cell r="C808" t="str">
            <v>15100TINA120Allcustom3USD Total</v>
          </cell>
          <cell r="BK808">
            <v>-22</v>
          </cell>
          <cell r="BN808">
            <v>-21.613633409999998</v>
          </cell>
          <cell r="BP808">
            <v>0</v>
          </cell>
          <cell r="BS808">
            <v>0</v>
          </cell>
          <cell r="BW808">
            <v>-22</v>
          </cell>
          <cell r="CC808">
            <v>0</v>
          </cell>
          <cell r="CD808">
            <v>0</v>
          </cell>
        </row>
        <row r="809">
          <cell r="C809" t="str">
            <v>15100TINA165TAllcustom3USD Total</v>
          </cell>
          <cell r="BK809">
            <v>-13</v>
          </cell>
          <cell r="BN809">
            <v>-12.718181787898001</v>
          </cell>
          <cell r="BP809">
            <v>0</v>
          </cell>
          <cell r="BS809">
            <v>0</v>
          </cell>
          <cell r="BW809">
            <v>-13</v>
          </cell>
          <cell r="CC809">
            <v>0</v>
          </cell>
          <cell r="CD809">
            <v>0</v>
          </cell>
        </row>
        <row r="810">
          <cell r="C810" t="str">
            <v>15100TINA185TAllcustom3USD Total</v>
          </cell>
          <cell r="BK810">
            <v>-13</v>
          </cell>
          <cell r="BL810">
            <v>0</v>
          </cell>
          <cell r="BN810">
            <v>-13.190373430141401</v>
          </cell>
          <cell r="BP810">
            <v>0</v>
          </cell>
          <cell r="BQ810">
            <v>0</v>
          </cell>
          <cell r="BS810">
            <v>0</v>
          </cell>
          <cell r="BW810">
            <v>-13</v>
          </cell>
          <cell r="CC810">
            <v>0</v>
          </cell>
          <cell r="CD810">
            <v>0</v>
          </cell>
        </row>
        <row r="811">
          <cell r="C811" t="str">
            <v>15100TINA200TAllcustom3USD Total</v>
          </cell>
          <cell r="BK811">
            <v>-48</v>
          </cell>
          <cell r="BL811">
            <v>0</v>
          </cell>
          <cell r="BM811">
            <v>0</v>
          </cell>
          <cell r="BN811">
            <v>-47.522188628039395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W811">
            <v>-48</v>
          </cell>
          <cell r="CC811">
            <v>0</v>
          </cell>
          <cell r="CD811">
            <v>0</v>
          </cell>
          <cell r="CF811">
            <v>0</v>
          </cell>
        </row>
        <row r="814">
          <cell r="C814" t="str">
            <v>20900TINA110M229USD Total</v>
          </cell>
          <cell r="E814">
            <v>0</v>
          </cell>
          <cell r="H814">
            <v>0</v>
          </cell>
          <cell r="J814">
            <v>0</v>
          </cell>
          <cell r="M814">
            <v>0</v>
          </cell>
          <cell r="O814">
            <v>0</v>
          </cell>
          <cell r="R814">
            <v>0</v>
          </cell>
          <cell r="T814">
            <v>0</v>
          </cell>
          <cell r="W814">
            <v>0</v>
          </cell>
          <cell r="Y814">
            <v>0</v>
          </cell>
          <cell r="AB814">
            <v>0</v>
          </cell>
          <cell r="AD814">
            <v>0</v>
          </cell>
          <cell r="AG814">
            <v>0</v>
          </cell>
          <cell r="AI814">
            <v>0</v>
          </cell>
          <cell r="AL814">
            <v>0</v>
          </cell>
          <cell r="AN814">
            <v>0</v>
          </cell>
          <cell r="AQ814">
            <v>0</v>
          </cell>
          <cell r="AS814">
            <v>0</v>
          </cell>
          <cell r="AV814">
            <v>0</v>
          </cell>
          <cell r="AX814">
            <v>0</v>
          </cell>
          <cell r="BA814">
            <v>0</v>
          </cell>
          <cell r="BC814">
            <v>0</v>
          </cell>
          <cell r="BE814">
            <v>0</v>
          </cell>
          <cell r="BH814">
            <v>0</v>
          </cell>
          <cell r="BI814">
            <v>0</v>
          </cell>
          <cell r="BK814">
            <v>0</v>
          </cell>
          <cell r="BM814">
            <v>0</v>
          </cell>
          <cell r="BN814">
            <v>0</v>
          </cell>
          <cell r="BP814">
            <v>0</v>
          </cell>
          <cell r="BS814">
            <v>0</v>
          </cell>
          <cell r="BU814">
            <v>0</v>
          </cell>
          <cell r="BV814">
            <v>0</v>
          </cell>
          <cell r="BW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N814">
            <v>0</v>
          </cell>
          <cell r="CQ814">
            <v>0</v>
          </cell>
        </row>
        <row r="815">
          <cell r="C815" t="str">
            <v>20900TINA120M229USD Total</v>
          </cell>
          <cell r="E815">
            <v>0</v>
          </cell>
          <cell r="H815">
            <v>0</v>
          </cell>
          <cell r="J815">
            <v>0</v>
          </cell>
          <cell r="M815">
            <v>0</v>
          </cell>
          <cell r="O815">
            <v>0</v>
          </cell>
          <cell r="R815">
            <v>0</v>
          </cell>
          <cell r="T815">
            <v>0</v>
          </cell>
          <cell r="W815">
            <v>0</v>
          </cell>
          <cell r="Y815">
            <v>0</v>
          </cell>
          <cell r="AB815">
            <v>0</v>
          </cell>
          <cell r="AD815">
            <v>0</v>
          </cell>
          <cell r="AG815">
            <v>0</v>
          </cell>
          <cell r="AI815">
            <v>0</v>
          </cell>
          <cell r="AL815">
            <v>0</v>
          </cell>
          <cell r="AN815">
            <v>0</v>
          </cell>
          <cell r="AQ815">
            <v>0</v>
          </cell>
          <cell r="AS815">
            <v>0</v>
          </cell>
          <cell r="AV815">
            <v>0</v>
          </cell>
          <cell r="AX815">
            <v>0</v>
          </cell>
          <cell r="BA815">
            <v>0</v>
          </cell>
          <cell r="BC815">
            <v>0</v>
          </cell>
          <cell r="BE815">
            <v>0</v>
          </cell>
          <cell r="BH815">
            <v>0</v>
          </cell>
          <cell r="BI815">
            <v>0</v>
          </cell>
          <cell r="BK815">
            <v>0</v>
          </cell>
          <cell r="BM815">
            <v>0</v>
          </cell>
          <cell r="BN815">
            <v>0</v>
          </cell>
          <cell r="BP815">
            <v>0</v>
          </cell>
          <cell r="BS815">
            <v>0</v>
          </cell>
          <cell r="BU815">
            <v>0</v>
          </cell>
          <cell r="BV815">
            <v>0</v>
          </cell>
          <cell r="BW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N815">
            <v>0</v>
          </cell>
          <cell r="CQ815">
            <v>0</v>
          </cell>
        </row>
        <row r="816">
          <cell r="C816" t="str">
            <v>20900TINA165TM229USD Total</v>
          </cell>
          <cell r="E816">
            <v>0</v>
          </cell>
          <cell r="H816">
            <v>0</v>
          </cell>
          <cell r="J816">
            <v>0</v>
          </cell>
          <cell r="M816">
            <v>0</v>
          </cell>
          <cell r="O816">
            <v>0</v>
          </cell>
          <cell r="R816">
            <v>0</v>
          </cell>
          <cell r="T816">
            <v>0</v>
          </cell>
          <cell r="W816">
            <v>0</v>
          </cell>
          <cell r="Y816">
            <v>0</v>
          </cell>
          <cell r="AB816">
            <v>0</v>
          </cell>
          <cell r="AD816">
            <v>0</v>
          </cell>
          <cell r="AG816">
            <v>0</v>
          </cell>
          <cell r="AI816">
            <v>0</v>
          </cell>
          <cell r="AL816">
            <v>0</v>
          </cell>
          <cell r="AN816">
            <v>0</v>
          </cell>
          <cell r="AQ816">
            <v>0</v>
          </cell>
          <cell r="AS816">
            <v>0</v>
          </cell>
          <cell r="AV816">
            <v>0</v>
          </cell>
          <cell r="AX816">
            <v>0</v>
          </cell>
          <cell r="BA816">
            <v>0</v>
          </cell>
          <cell r="BC816">
            <v>0</v>
          </cell>
          <cell r="BE816">
            <v>0</v>
          </cell>
          <cell r="BH816">
            <v>0</v>
          </cell>
          <cell r="BI816">
            <v>0</v>
          </cell>
          <cell r="BK816">
            <v>0</v>
          </cell>
          <cell r="BM816">
            <v>0</v>
          </cell>
          <cell r="BN816">
            <v>0</v>
          </cell>
          <cell r="BP816">
            <v>0</v>
          </cell>
          <cell r="BS816">
            <v>0</v>
          </cell>
          <cell r="BU816">
            <v>0</v>
          </cell>
          <cell r="BV816">
            <v>0</v>
          </cell>
          <cell r="BW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N816">
            <v>0</v>
          </cell>
          <cell r="CQ816">
            <v>0</v>
          </cell>
        </row>
        <row r="817">
          <cell r="C817" t="str">
            <v>20900TINA185TM229USD Total</v>
          </cell>
          <cell r="E817">
            <v>0</v>
          </cell>
          <cell r="F817">
            <v>0</v>
          </cell>
          <cell r="H817">
            <v>0</v>
          </cell>
          <cell r="J817">
            <v>0</v>
          </cell>
          <cell r="K817">
            <v>0</v>
          </cell>
          <cell r="M817">
            <v>0</v>
          </cell>
          <cell r="O817">
            <v>0</v>
          </cell>
          <cell r="P817">
            <v>0</v>
          </cell>
          <cell r="R817">
            <v>0</v>
          </cell>
          <cell r="T817">
            <v>0</v>
          </cell>
          <cell r="U817">
            <v>0</v>
          </cell>
          <cell r="W817">
            <v>0</v>
          </cell>
          <cell r="Y817">
            <v>0</v>
          </cell>
          <cell r="Z817">
            <v>0</v>
          </cell>
          <cell r="AB817">
            <v>0</v>
          </cell>
          <cell r="AD817">
            <v>0</v>
          </cell>
          <cell r="AE817">
            <v>0</v>
          </cell>
          <cell r="AG817">
            <v>0</v>
          </cell>
          <cell r="AI817">
            <v>0</v>
          </cell>
          <cell r="AJ817">
            <v>0</v>
          </cell>
          <cell r="AL817">
            <v>0</v>
          </cell>
          <cell r="AN817">
            <v>0</v>
          </cell>
          <cell r="AO817">
            <v>0</v>
          </cell>
          <cell r="AQ817">
            <v>0</v>
          </cell>
          <cell r="AS817">
            <v>0</v>
          </cell>
          <cell r="AT817">
            <v>0</v>
          </cell>
          <cell r="AV817">
            <v>0</v>
          </cell>
          <cell r="AX817">
            <v>0</v>
          </cell>
          <cell r="AY817">
            <v>0</v>
          </cell>
          <cell r="BA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H817">
            <v>0</v>
          </cell>
          <cell r="BI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P817">
            <v>0</v>
          </cell>
          <cell r="BQ817">
            <v>0</v>
          </cell>
          <cell r="BS817">
            <v>0</v>
          </cell>
          <cell r="BU817">
            <v>0</v>
          </cell>
          <cell r="BV817">
            <v>0</v>
          </cell>
          <cell r="BW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N817">
            <v>0</v>
          </cell>
          <cell r="CO817">
            <v>0</v>
          </cell>
          <cell r="CQ817">
            <v>0</v>
          </cell>
        </row>
        <row r="818">
          <cell r="C818" t="str">
            <v>20900TAllcustom2M229USD Total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U818">
            <v>0</v>
          </cell>
          <cell r="BV818">
            <v>0</v>
          </cell>
          <cell r="BW818">
            <v>0</v>
          </cell>
          <cell r="CB818">
            <v>0</v>
          </cell>
          <cell r="CC818">
            <v>0</v>
          </cell>
          <cell r="CD818">
            <v>0</v>
          </cell>
          <cell r="CF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</row>
        <row r="821">
          <cell r="C821" t="str">
            <v>20900TINA110M230USD Total</v>
          </cell>
          <cell r="BK821">
            <v>0</v>
          </cell>
          <cell r="BN821">
            <v>0</v>
          </cell>
          <cell r="BP821">
            <v>0</v>
          </cell>
          <cell r="BS821">
            <v>0</v>
          </cell>
          <cell r="BW821">
            <v>0</v>
          </cell>
          <cell r="CC821">
            <v>0</v>
          </cell>
          <cell r="CD821">
            <v>0</v>
          </cell>
        </row>
        <row r="822">
          <cell r="C822" t="str">
            <v>20900TINA120M230USD Total</v>
          </cell>
          <cell r="BK822">
            <v>0</v>
          </cell>
          <cell r="BN822">
            <v>0</v>
          </cell>
          <cell r="BP822">
            <v>0</v>
          </cell>
          <cell r="BS822">
            <v>0</v>
          </cell>
          <cell r="BW822">
            <v>0</v>
          </cell>
          <cell r="CC822">
            <v>0</v>
          </cell>
          <cell r="CD822">
            <v>0</v>
          </cell>
        </row>
        <row r="823">
          <cell r="C823" t="str">
            <v>20900TINA165TM230USD Total</v>
          </cell>
          <cell r="BK823">
            <v>0</v>
          </cell>
          <cell r="BN823">
            <v>0</v>
          </cell>
          <cell r="BP823">
            <v>0</v>
          </cell>
          <cell r="BS823">
            <v>0</v>
          </cell>
          <cell r="BW823">
            <v>0</v>
          </cell>
          <cell r="CC823">
            <v>0</v>
          </cell>
          <cell r="CD823">
            <v>0</v>
          </cell>
        </row>
        <row r="824">
          <cell r="C824" t="str">
            <v>20900TINA185TM230USD Total</v>
          </cell>
          <cell r="BK824">
            <v>0</v>
          </cell>
          <cell r="BL824">
            <v>0</v>
          </cell>
          <cell r="BN824">
            <v>-0.130235920000002</v>
          </cell>
          <cell r="BP824">
            <v>0</v>
          </cell>
          <cell r="BQ824">
            <v>0</v>
          </cell>
          <cell r="BS824">
            <v>0</v>
          </cell>
          <cell r="BW824">
            <v>0</v>
          </cell>
          <cell r="CC824">
            <v>0</v>
          </cell>
          <cell r="CD824">
            <v>0</v>
          </cell>
        </row>
        <row r="825">
          <cell r="C825" t="str">
            <v>20900TAllcustom2M230USD Total</v>
          </cell>
          <cell r="BK825">
            <v>0</v>
          </cell>
          <cell r="BL825">
            <v>0</v>
          </cell>
          <cell r="BM825">
            <v>0</v>
          </cell>
          <cell r="BN825">
            <v>-0.130235920000002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W825">
            <v>0</v>
          </cell>
          <cell r="CC825">
            <v>0</v>
          </cell>
          <cell r="CD825">
            <v>0</v>
          </cell>
          <cell r="CF825">
            <v>0</v>
          </cell>
        </row>
        <row r="828">
          <cell r="C828" t="str">
            <v>20900TINA110M420USD Total</v>
          </cell>
          <cell r="BK828">
            <v>0</v>
          </cell>
          <cell r="BN828">
            <v>0</v>
          </cell>
          <cell r="BP828">
            <v>0</v>
          </cell>
          <cell r="BS828">
            <v>0</v>
          </cell>
          <cell r="BW828">
            <v>0</v>
          </cell>
          <cell r="CC828">
            <v>0</v>
          </cell>
          <cell r="CD828">
            <v>0</v>
          </cell>
        </row>
        <row r="829">
          <cell r="C829" t="str">
            <v>20900TINA120M420USD Total</v>
          </cell>
          <cell r="BK829">
            <v>0</v>
          </cell>
          <cell r="BN829">
            <v>0</v>
          </cell>
          <cell r="BP829">
            <v>0</v>
          </cell>
          <cell r="BS829">
            <v>0</v>
          </cell>
          <cell r="BW829">
            <v>0</v>
          </cell>
          <cell r="CC829">
            <v>0</v>
          </cell>
          <cell r="CD829">
            <v>0</v>
          </cell>
        </row>
        <row r="830">
          <cell r="C830" t="str">
            <v>20900TINA165TM420USD Total</v>
          </cell>
          <cell r="BK830">
            <v>0</v>
          </cell>
          <cell r="BN830">
            <v>0</v>
          </cell>
          <cell r="BP830">
            <v>0</v>
          </cell>
          <cell r="BS830">
            <v>0</v>
          </cell>
          <cell r="BW830">
            <v>0</v>
          </cell>
          <cell r="CC830">
            <v>0</v>
          </cell>
          <cell r="CD830">
            <v>0</v>
          </cell>
        </row>
        <row r="831">
          <cell r="C831" t="str">
            <v>20900TINA185TM420USD Total</v>
          </cell>
          <cell r="BK831">
            <v>0</v>
          </cell>
          <cell r="BL831">
            <v>0</v>
          </cell>
          <cell r="BN831">
            <v>0</v>
          </cell>
          <cell r="BP831">
            <v>0</v>
          </cell>
          <cell r="BQ831">
            <v>0</v>
          </cell>
          <cell r="BS831">
            <v>0</v>
          </cell>
          <cell r="BW831">
            <v>0</v>
          </cell>
          <cell r="CC831">
            <v>0</v>
          </cell>
          <cell r="CD831">
            <v>0</v>
          </cell>
        </row>
        <row r="832">
          <cell r="C832" t="str">
            <v>20900TAllcustom2M420USD Total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W832">
            <v>0</v>
          </cell>
          <cell r="CC832">
            <v>0</v>
          </cell>
          <cell r="CD832">
            <v>0</v>
          </cell>
          <cell r="CF832">
            <v>0</v>
          </cell>
        </row>
        <row r="835">
          <cell r="C835" t="str">
            <v>20900TINA110M600TUSD Total</v>
          </cell>
          <cell r="BK835">
            <v>0</v>
          </cell>
          <cell r="BN835">
            <v>0</v>
          </cell>
          <cell r="BP835">
            <v>0</v>
          </cell>
          <cell r="BS835">
            <v>0</v>
          </cell>
          <cell r="BW835">
            <v>0</v>
          </cell>
          <cell r="CC835">
            <v>0</v>
          </cell>
          <cell r="CD835">
            <v>0</v>
          </cell>
        </row>
        <row r="836">
          <cell r="C836" t="str">
            <v>20900TINA120M600TUSD Total</v>
          </cell>
          <cell r="BK836">
            <v>0</v>
          </cell>
          <cell r="BN836">
            <v>0</v>
          </cell>
          <cell r="BP836">
            <v>0</v>
          </cell>
          <cell r="BS836">
            <v>0</v>
          </cell>
          <cell r="BW836">
            <v>0</v>
          </cell>
          <cell r="CC836">
            <v>0</v>
          </cell>
          <cell r="CD836">
            <v>0</v>
          </cell>
        </row>
        <row r="837">
          <cell r="C837" t="str">
            <v>20900TINA165TM600TUSD Total</v>
          </cell>
          <cell r="BK837">
            <v>0</v>
          </cell>
          <cell r="BN837">
            <v>0</v>
          </cell>
          <cell r="BP837">
            <v>0</v>
          </cell>
          <cell r="BS837">
            <v>0</v>
          </cell>
          <cell r="BW837">
            <v>0</v>
          </cell>
          <cell r="CC837">
            <v>0</v>
          </cell>
          <cell r="CD837">
            <v>0</v>
          </cell>
        </row>
        <row r="838">
          <cell r="C838" t="str">
            <v>20900TINA185TM600TUSD Total</v>
          </cell>
          <cell r="BK838">
            <v>0</v>
          </cell>
          <cell r="BL838">
            <v>0</v>
          </cell>
          <cell r="BN838">
            <v>1.0050500000001602E-2</v>
          </cell>
          <cell r="BP838">
            <v>0</v>
          </cell>
          <cell r="BQ838">
            <v>0</v>
          </cell>
          <cell r="BS838">
            <v>0</v>
          </cell>
          <cell r="BW838">
            <v>0</v>
          </cell>
          <cell r="CC838">
            <v>0</v>
          </cell>
          <cell r="CD838">
            <v>0</v>
          </cell>
        </row>
        <row r="839">
          <cell r="C839" t="str">
            <v>20900TAllcustom2M600TUSD Total</v>
          </cell>
          <cell r="BK839">
            <v>0</v>
          </cell>
          <cell r="BL839">
            <v>0</v>
          </cell>
          <cell r="BM839">
            <v>0</v>
          </cell>
          <cell r="BN839">
            <v>1.0050500000001602E-2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W839">
            <v>0</v>
          </cell>
          <cell r="CC839">
            <v>0</v>
          </cell>
          <cell r="CD839">
            <v>0</v>
          </cell>
          <cell r="CF839">
            <v>0</v>
          </cell>
        </row>
        <row r="842">
          <cell r="C842" t="str">
            <v>20900TINA110M510USD Total</v>
          </cell>
          <cell r="BK842">
            <v>0</v>
          </cell>
          <cell r="BN842">
            <v>0</v>
          </cell>
          <cell r="BP842">
            <v>0</v>
          </cell>
          <cell r="BS842">
            <v>0</v>
          </cell>
          <cell r="BW842">
            <v>0</v>
          </cell>
          <cell r="CC842">
            <v>0</v>
          </cell>
          <cell r="CD842">
            <v>0</v>
          </cell>
        </row>
        <row r="843">
          <cell r="C843" t="str">
            <v>20900TINA120M510USD Total</v>
          </cell>
          <cell r="BK843">
            <v>0</v>
          </cell>
          <cell r="BN843">
            <v>0</v>
          </cell>
          <cell r="BP843">
            <v>0</v>
          </cell>
          <cell r="BS843">
            <v>0</v>
          </cell>
          <cell r="BW843">
            <v>0</v>
          </cell>
          <cell r="CC843">
            <v>0</v>
          </cell>
          <cell r="CD843">
            <v>0</v>
          </cell>
        </row>
        <row r="844">
          <cell r="C844" t="str">
            <v>20900TINA165TM510USD Total</v>
          </cell>
          <cell r="BK844">
            <v>0</v>
          </cell>
          <cell r="BN844">
            <v>0</v>
          </cell>
          <cell r="BP844">
            <v>0</v>
          </cell>
          <cell r="BS844">
            <v>0</v>
          </cell>
          <cell r="BW844">
            <v>0</v>
          </cell>
          <cell r="CC844">
            <v>0</v>
          </cell>
          <cell r="CD844">
            <v>0</v>
          </cell>
        </row>
        <row r="845">
          <cell r="C845" t="str">
            <v>20900TINA185TM510USD Total</v>
          </cell>
          <cell r="BK845">
            <v>0</v>
          </cell>
          <cell r="BL845">
            <v>0</v>
          </cell>
          <cell r="BN845">
            <v>1.0050999999999999E-2</v>
          </cell>
          <cell r="BP845">
            <v>0</v>
          </cell>
          <cell r="BQ845">
            <v>0</v>
          </cell>
          <cell r="BS845">
            <v>0</v>
          </cell>
          <cell r="BW845">
            <v>0</v>
          </cell>
          <cell r="CC845">
            <v>0</v>
          </cell>
          <cell r="CD845">
            <v>0</v>
          </cell>
        </row>
        <row r="846">
          <cell r="C846" t="str">
            <v>20900TAllcustom2M510USD Total</v>
          </cell>
          <cell r="BK846">
            <v>0</v>
          </cell>
          <cell r="BL846">
            <v>0</v>
          </cell>
          <cell r="BM846">
            <v>0</v>
          </cell>
          <cell r="BN846">
            <v>1.0050999999999999E-2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W846">
            <v>0</v>
          </cell>
          <cell r="CC846">
            <v>0</v>
          </cell>
          <cell r="CD846">
            <v>0</v>
          </cell>
          <cell r="CF846">
            <v>0</v>
          </cell>
        </row>
        <row r="849">
          <cell r="C849" t="str">
            <v>20900TINA110Allcustom3USD Total</v>
          </cell>
          <cell r="BK849">
            <v>91</v>
          </cell>
          <cell r="BL849">
            <v>1</v>
          </cell>
          <cell r="BM849">
            <v>0</v>
          </cell>
          <cell r="BN849">
            <v>90.277328172571302</v>
          </cell>
          <cell r="BP849">
            <v>0</v>
          </cell>
          <cell r="BR849">
            <v>0</v>
          </cell>
          <cell r="BS849">
            <v>0</v>
          </cell>
          <cell r="BW849">
            <v>91</v>
          </cell>
          <cell r="CD849">
            <v>0</v>
          </cell>
        </row>
        <row r="850">
          <cell r="C850" t="str">
            <v>20900TINA120Allcustom3USD Total</v>
          </cell>
          <cell r="BK850">
            <v>1446</v>
          </cell>
          <cell r="BL850">
            <v>1</v>
          </cell>
          <cell r="BM850">
            <v>0</v>
          </cell>
          <cell r="BN850">
            <v>1445.41976899</v>
          </cell>
          <cell r="BP850">
            <v>0</v>
          </cell>
          <cell r="BR850">
            <v>0</v>
          </cell>
          <cell r="BS850">
            <v>0</v>
          </cell>
          <cell r="BW850">
            <v>1446</v>
          </cell>
          <cell r="CD850">
            <v>0</v>
          </cell>
        </row>
        <row r="851">
          <cell r="C851" t="str">
            <v>20900TINA165TAllcustom3USD Total</v>
          </cell>
          <cell r="BK851">
            <v>1177</v>
          </cell>
          <cell r="BL851">
            <v>0</v>
          </cell>
          <cell r="BM851">
            <v>0</v>
          </cell>
          <cell r="BN851">
            <v>1177.272769292</v>
          </cell>
          <cell r="BP851">
            <v>0</v>
          </cell>
          <cell r="BR851">
            <v>0</v>
          </cell>
          <cell r="BS851">
            <v>0</v>
          </cell>
          <cell r="BW851">
            <v>1177</v>
          </cell>
          <cell r="CD851">
            <v>0</v>
          </cell>
        </row>
        <row r="852">
          <cell r="C852" t="str">
            <v>20900TINA185TAllcustom3USD Total</v>
          </cell>
          <cell r="BK852">
            <v>138</v>
          </cell>
          <cell r="BL852">
            <v>-2</v>
          </cell>
          <cell r="BM852">
            <v>0</v>
          </cell>
          <cell r="BN852">
            <v>139.51968818384901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W852">
            <v>138</v>
          </cell>
          <cell r="CD852">
            <v>0</v>
          </cell>
        </row>
        <row r="856">
          <cell r="C856" t="str">
            <v>27210INA110M175USD Total</v>
          </cell>
          <cell r="BK856">
            <v>0</v>
          </cell>
          <cell r="BN856">
            <v>0</v>
          </cell>
          <cell r="BP856">
            <v>0</v>
          </cell>
          <cell r="BS856">
            <v>0</v>
          </cell>
          <cell r="BW856">
            <v>0</v>
          </cell>
          <cell r="CC856">
            <v>0</v>
          </cell>
          <cell r="CD856">
            <v>0</v>
          </cell>
        </row>
        <row r="857">
          <cell r="C857" t="str">
            <v>27210INA120M175USD Total</v>
          </cell>
          <cell r="BK857">
            <v>0</v>
          </cell>
          <cell r="BN857">
            <v>0</v>
          </cell>
          <cell r="BP857">
            <v>0</v>
          </cell>
          <cell r="BS857">
            <v>0</v>
          </cell>
          <cell r="BW857">
            <v>0</v>
          </cell>
          <cell r="CC857">
            <v>0</v>
          </cell>
          <cell r="CD857">
            <v>0</v>
          </cell>
        </row>
        <row r="858">
          <cell r="C858" t="str">
            <v>27210INA165TM175USD Total</v>
          </cell>
          <cell r="BK858">
            <v>0</v>
          </cell>
          <cell r="BN858">
            <v>0</v>
          </cell>
          <cell r="BP858">
            <v>0</v>
          </cell>
          <cell r="BS858">
            <v>0</v>
          </cell>
          <cell r="BW858">
            <v>0</v>
          </cell>
          <cell r="CC858">
            <v>0</v>
          </cell>
          <cell r="CD858">
            <v>0</v>
          </cell>
        </row>
        <row r="859">
          <cell r="C859" t="str">
            <v>27210INA185TM175USD Total</v>
          </cell>
          <cell r="BK859">
            <v>0</v>
          </cell>
          <cell r="BL859">
            <v>0</v>
          </cell>
          <cell r="BN859">
            <v>0</v>
          </cell>
          <cell r="BP859">
            <v>0</v>
          </cell>
          <cell r="BQ859">
            <v>0</v>
          </cell>
          <cell r="BS859">
            <v>0</v>
          </cell>
          <cell r="BW859">
            <v>0</v>
          </cell>
          <cell r="CC859">
            <v>0</v>
          </cell>
          <cell r="CD859">
            <v>0</v>
          </cell>
        </row>
        <row r="860">
          <cell r="C860" t="str">
            <v>27210Allcustom2M175USD Total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W860">
            <v>0</v>
          </cell>
          <cell r="CC860">
            <v>0</v>
          </cell>
          <cell r="CD860">
            <v>0</v>
          </cell>
          <cell r="CF860">
            <v>0</v>
          </cell>
        </row>
        <row r="866">
          <cell r="C866" t="str">
            <v>21100TTAN140TM220USD Total</v>
          </cell>
          <cell r="E866">
            <v>193</v>
          </cell>
          <cell r="F866">
            <v>0</v>
          </cell>
          <cell r="H866">
            <v>192.765001691072</v>
          </cell>
          <cell r="J866">
            <v>0</v>
          </cell>
          <cell r="K866">
            <v>0</v>
          </cell>
          <cell r="M866">
            <v>0</v>
          </cell>
          <cell r="O866">
            <v>1</v>
          </cell>
          <cell r="P866">
            <v>0</v>
          </cell>
          <cell r="R866">
            <v>0.55760745237843801</v>
          </cell>
          <cell r="T866">
            <v>0</v>
          </cell>
          <cell r="U866">
            <v>0</v>
          </cell>
          <cell r="W866">
            <v>4.70669999949634E-4</v>
          </cell>
          <cell r="Y866">
            <v>13</v>
          </cell>
          <cell r="Z866">
            <v>1</v>
          </cell>
          <cell r="AB866">
            <v>12.286057520347901</v>
          </cell>
          <cell r="AD866">
            <v>122</v>
          </cell>
          <cell r="AE866">
            <v>0</v>
          </cell>
          <cell r="AG866">
            <v>121.55036584999999</v>
          </cell>
          <cell r="AI866">
            <v>0</v>
          </cell>
          <cell r="AJ866">
            <v>0</v>
          </cell>
          <cell r="AL866">
            <v>0</v>
          </cell>
          <cell r="AN866">
            <v>13</v>
          </cell>
          <cell r="AO866">
            <v>0</v>
          </cell>
          <cell r="AQ866">
            <v>12.537023403461498</v>
          </cell>
          <cell r="AS866">
            <v>0</v>
          </cell>
          <cell r="AT866">
            <v>0</v>
          </cell>
          <cell r="AV866">
            <v>0.24975317203017999</v>
          </cell>
          <cell r="AX866">
            <v>0</v>
          </cell>
          <cell r="AY866">
            <v>0</v>
          </cell>
          <cell r="BA866">
            <v>0</v>
          </cell>
          <cell r="BC866">
            <v>1</v>
          </cell>
          <cell r="BD866">
            <v>0</v>
          </cell>
          <cell r="BE866">
            <v>-2</v>
          </cell>
          <cell r="BF866">
            <v>1</v>
          </cell>
          <cell r="BH866">
            <v>0</v>
          </cell>
          <cell r="BI866">
            <v>2.2637492559126802</v>
          </cell>
          <cell r="BK866">
            <v>343</v>
          </cell>
          <cell r="BL866">
            <v>1</v>
          </cell>
          <cell r="BM866">
            <v>0</v>
          </cell>
          <cell r="BN866">
            <v>342.210029015202</v>
          </cell>
          <cell r="BP866">
            <v>0</v>
          </cell>
          <cell r="BQ866">
            <v>0</v>
          </cell>
          <cell r="BS866">
            <v>0</v>
          </cell>
          <cell r="BU866">
            <v>1</v>
          </cell>
          <cell r="BV866">
            <v>0</v>
          </cell>
          <cell r="BW866">
            <v>343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N866">
            <v>0</v>
          </cell>
          <cell r="CO866">
            <v>0</v>
          </cell>
          <cell r="CQ866">
            <v>0</v>
          </cell>
        </row>
        <row r="867">
          <cell r="C867" t="str">
            <v>21100TTAN150M220USD Total</v>
          </cell>
          <cell r="E867">
            <v>1</v>
          </cell>
          <cell r="H867">
            <v>1.24483817384789</v>
          </cell>
          <cell r="J867">
            <v>135</v>
          </cell>
          <cell r="M867">
            <v>135.48744084</v>
          </cell>
          <cell r="O867">
            <v>9</v>
          </cell>
          <cell r="R867">
            <v>9.3629436729950406</v>
          </cell>
          <cell r="T867">
            <v>1</v>
          </cell>
          <cell r="W867">
            <v>1.0499869756287199</v>
          </cell>
          <cell r="Y867">
            <v>0</v>
          </cell>
          <cell r="AB867">
            <v>2.1328545899914897E-3</v>
          </cell>
          <cell r="AD867">
            <v>0</v>
          </cell>
          <cell r="AG867">
            <v>8.2505999999999996E-2</v>
          </cell>
          <cell r="AI867">
            <v>3</v>
          </cell>
          <cell r="AL867">
            <v>2.8197342299841699</v>
          </cell>
          <cell r="AN867">
            <v>-2</v>
          </cell>
          <cell r="AQ867">
            <v>-1.9253819453741901</v>
          </cell>
          <cell r="AS867">
            <v>12</v>
          </cell>
          <cell r="AV867">
            <v>11.904736126941501</v>
          </cell>
          <cell r="AX867">
            <v>0</v>
          </cell>
          <cell r="BA867">
            <v>8.1000000000000003E-2</v>
          </cell>
          <cell r="BC867">
            <v>1</v>
          </cell>
          <cell r="BE867">
            <v>1</v>
          </cell>
          <cell r="BH867">
            <v>0</v>
          </cell>
          <cell r="BI867">
            <v>-9.8976992534821687E-2</v>
          </cell>
          <cell r="BK867">
            <v>160</v>
          </cell>
          <cell r="BM867">
            <v>0</v>
          </cell>
          <cell r="BN867">
            <v>160.01095993607802</v>
          </cell>
          <cell r="BP867">
            <v>0</v>
          </cell>
          <cell r="BS867">
            <v>0</v>
          </cell>
          <cell r="BU867">
            <v>0</v>
          </cell>
          <cell r="BV867">
            <v>0</v>
          </cell>
          <cell r="BW867">
            <v>160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N867">
            <v>0</v>
          </cell>
          <cell r="CQ867">
            <v>0</v>
          </cell>
        </row>
        <row r="868">
          <cell r="C868" t="str">
            <v>21100TTAN180TM220USD Total</v>
          </cell>
          <cell r="E868">
            <v>0</v>
          </cell>
          <cell r="H868">
            <v>0</v>
          </cell>
          <cell r="J868">
            <v>0</v>
          </cell>
          <cell r="M868">
            <v>0</v>
          </cell>
          <cell r="O868">
            <v>-4</v>
          </cell>
          <cell r="R868">
            <v>-3.7184597151322203</v>
          </cell>
          <cell r="T868">
            <v>0</v>
          </cell>
          <cell r="W868">
            <v>0</v>
          </cell>
          <cell r="Y868">
            <v>0</v>
          </cell>
          <cell r="AB868">
            <v>0</v>
          </cell>
          <cell r="AD868">
            <v>0</v>
          </cell>
          <cell r="AG868">
            <v>0</v>
          </cell>
          <cell r="AI868">
            <v>0</v>
          </cell>
          <cell r="AL868">
            <v>0.466193557507254</v>
          </cell>
          <cell r="AN868">
            <v>0</v>
          </cell>
          <cell r="AQ868">
            <v>0.14902376543964699</v>
          </cell>
          <cell r="AS868">
            <v>0</v>
          </cell>
          <cell r="AV868">
            <v>0.47350363580985699</v>
          </cell>
          <cell r="AX868">
            <v>0</v>
          </cell>
          <cell r="BA868">
            <v>0</v>
          </cell>
          <cell r="BC868">
            <v>1</v>
          </cell>
          <cell r="BE868">
            <v>1</v>
          </cell>
          <cell r="BH868">
            <v>0</v>
          </cell>
          <cell r="BI868">
            <v>0</v>
          </cell>
          <cell r="BK868">
            <v>-3</v>
          </cell>
          <cell r="BM868">
            <v>0</v>
          </cell>
          <cell r="BN868">
            <v>-2.6297387563754602</v>
          </cell>
          <cell r="BP868">
            <v>0</v>
          </cell>
          <cell r="BS868">
            <v>0</v>
          </cell>
          <cell r="BU868">
            <v>0</v>
          </cell>
          <cell r="BV868">
            <v>0</v>
          </cell>
          <cell r="BW868">
            <v>-3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N868">
            <v>0</v>
          </cell>
          <cell r="CQ868">
            <v>0</v>
          </cell>
        </row>
        <row r="869">
          <cell r="C869" t="str">
            <v>21100TTAN190M220USD Total</v>
          </cell>
          <cell r="E869">
            <v>47</v>
          </cell>
          <cell r="H869">
            <v>47.474808241945901</v>
          </cell>
          <cell r="J869">
            <v>331</v>
          </cell>
          <cell r="M869">
            <v>330.59822534</v>
          </cell>
          <cell r="O869">
            <v>126</v>
          </cell>
          <cell r="R869">
            <v>125.81475064543601</v>
          </cell>
          <cell r="T869">
            <v>674</v>
          </cell>
          <cell r="W869">
            <v>673.73028312999998</v>
          </cell>
          <cell r="Y869">
            <v>21</v>
          </cell>
          <cell r="AB869">
            <v>21.434388830068599</v>
          </cell>
          <cell r="AD869">
            <v>17</v>
          </cell>
          <cell r="AG869">
            <v>17.38022123</v>
          </cell>
          <cell r="AI869">
            <v>0</v>
          </cell>
          <cell r="AL869">
            <v>1.534129E-2</v>
          </cell>
          <cell r="AN869">
            <v>37</v>
          </cell>
          <cell r="AQ869">
            <v>37.425054365693001</v>
          </cell>
          <cell r="AS869">
            <v>110</v>
          </cell>
          <cell r="AV869">
            <v>109.807738943513</v>
          </cell>
          <cell r="AX869">
            <v>0</v>
          </cell>
          <cell r="BA869">
            <v>0.25710254363653601</v>
          </cell>
          <cell r="BC869">
            <v>0</v>
          </cell>
          <cell r="BE869">
            <v>1</v>
          </cell>
          <cell r="BH869">
            <v>0</v>
          </cell>
          <cell r="BI869">
            <v>-0.83099999999999996</v>
          </cell>
          <cell r="BK869">
            <v>1363</v>
          </cell>
          <cell r="BM869">
            <v>0</v>
          </cell>
          <cell r="BN869">
            <v>1363.1069145602901</v>
          </cell>
          <cell r="BP869">
            <v>0</v>
          </cell>
          <cell r="BS869">
            <v>0</v>
          </cell>
          <cell r="BU869">
            <v>0</v>
          </cell>
          <cell r="BV869">
            <v>0</v>
          </cell>
          <cell r="BW869">
            <v>1363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N869">
            <v>0</v>
          </cell>
          <cell r="CQ869">
            <v>0</v>
          </cell>
        </row>
        <row r="870">
          <cell r="C870" t="str">
            <v>21100TAllcustom2M220USD Total</v>
          </cell>
          <cell r="E870">
            <v>241</v>
          </cell>
          <cell r="F870">
            <v>0</v>
          </cell>
          <cell r="G870">
            <v>0</v>
          </cell>
          <cell r="H870">
            <v>241.48464810686579</v>
          </cell>
          <cell r="J870">
            <v>466</v>
          </cell>
          <cell r="K870">
            <v>0</v>
          </cell>
          <cell r="L870">
            <v>0</v>
          </cell>
          <cell r="M870">
            <v>466.08566617999998</v>
          </cell>
          <cell r="O870">
            <v>132</v>
          </cell>
          <cell r="P870">
            <v>0</v>
          </cell>
          <cell r="Q870">
            <v>0</v>
          </cell>
          <cell r="R870">
            <v>132.01684205567727</v>
          </cell>
          <cell r="T870">
            <v>675</v>
          </cell>
          <cell r="U870">
            <v>0</v>
          </cell>
          <cell r="V870">
            <v>0</v>
          </cell>
          <cell r="W870">
            <v>674.7807407756286</v>
          </cell>
          <cell r="Y870">
            <v>34</v>
          </cell>
          <cell r="Z870">
            <v>1</v>
          </cell>
          <cell r="AA870">
            <v>0</v>
          </cell>
          <cell r="AB870">
            <v>33.72257920500649</v>
          </cell>
          <cell r="AD870">
            <v>139</v>
          </cell>
          <cell r="AE870">
            <v>0</v>
          </cell>
          <cell r="AF870">
            <v>0</v>
          </cell>
          <cell r="AG870">
            <v>139.01309307999998</v>
          </cell>
          <cell r="AI870">
            <v>3</v>
          </cell>
          <cell r="AJ870">
            <v>0</v>
          </cell>
          <cell r="AK870">
            <v>0</v>
          </cell>
          <cell r="AL870">
            <v>3.301269077491424</v>
          </cell>
          <cell r="AN870">
            <v>48</v>
          </cell>
          <cell r="AO870">
            <v>0</v>
          </cell>
          <cell r="AP870">
            <v>0</v>
          </cell>
          <cell r="AQ870">
            <v>48.185719589219957</v>
          </cell>
          <cell r="AS870">
            <v>122</v>
          </cell>
          <cell r="AT870">
            <v>0</v>
          </cell>
          <cell r="AU870">
            <v>0</v>
          </cell>
          <cell r="AV870">
            <v>122.43573187829455</v>
          </cell>
          <cell r="AX870">
            <v>0</v>
          </cell>
          <cell r="AY870">
            <v>0</v>
          </cell>
          <cell r="AZ870">
            <v>0</v>
          </cell>
          <cell r="BA870">
            <v>0.33810254363653602</v>
          </cell>
          <cell r="BC870">
            <v>3</v>
          </cell>
          <cell r="BD870">
            <v>0</v>
          </cell>
          <cell r="BE870">
            <v>1</v>
          </cell>
          <cell r="BF870">
            <v>1</v>
          </cell>
          <cell r="BG870">
            <v>0</v>
          </cell>
          <cell r="BH870">
            <v>0</v>
          </cell>
          <cell r="BI870">
            <v>1.3337722633778584</v>
          </cell>
          <cell r="BK870">
            <v>1863</v>
          </cell>
          <cell r="BL870">
            <v>1</v>
          </cell>
          <cell r="BM870">
            <v>0</v>
          </cell>
          <cell r="BN870">
            <v>1862.6981647551947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U870">
            <v>1</v>
          </cell>
          <cell r="BV870">
            <v>0</v>
          </cell>
          <cell r="BW870">
            <v>1863</v>
          </cell>
          <cell r="CB870">
            <v>0</v>
          </cell>
          <cell r="CC870">
            <v>0</v>
          </cell>
          <cell r="CD870">
            <v>0</v>
          </cell>
          <cell r="CF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</row>
        <row r="873">
          <cell r="C873" t="str">
            <v>21100TTAN140TM230USD Total</v>
          </cell>
          <cell r="BK873">
            <v>-182</v>
          </cell>
          <cell r="BL873">
            <v>0</v>
          </cell>
          <cell r="BN873">
            <v>-181.71598301182601</v>
          </cell>
          <cell r="BP873">
            <v>0</v>
          </cell>
          <cell r="BQ873">
            <v>0</v>
          </cell>
          <cell r="BS873">
            <v>0</v>
          </cell>
          <cell r="BU873">
            <v>0</v>
          </cell>
          <cell r="BV873">
            <v>0</v>
          </cell>
          <cell r="BW873">
            <v>-182</v>
          </cell>
          <cell r="CC873">
            <v>0</v>
          </cell>
          <cell r="CD873">
            <v>0</v>
          </cell>
        </row>
        <row r="874">
          <cell r="C874" t="str">
            <v>21100TTAN150M230USD Total</v>
          </cell>
          <cell r="BK874">
            <v>-15</v>
          </cell>
          <cell r="BL874">
            <v>0</v>
          </cell>
          <cell r="BN874">
            <v>-15.244484257358899</v>
          </cell>
          <cell r="BP874">
            <v>0</v>
          </cell>
          <cell r="BQ874">
            <v>0</v>
          </cell>
          <cell r="BS874">
            <v>0</v>
          </cell>
          <cell r="BU874">
            <v>0</v>
          </cell>
          <cell r="BV874">
            <v>0</v>
          </cell>
          <cell r="BW874">
            <v>-15</v>
          </cell>
          <cell r="CC874">
            <v>0</v>
          </cell>
          <cell r="CD874">
            <v>0</v>
          </cell>
        </row>
        <row r="875">
          <cell r="C875" t="str">
            <v>21100TTAN180TM230USD Total</v>
          </cell>
          <cell r="BK875">
            <v>-1</v>
          </cell>
          <cell r="BL875">
            <v>0</v>
          </cell>
          <cell r="BN875">
            <v>-0.88430111007411494</v>
          </cell>
          <cell r="BP875">
            <v>0</v>
          </cell>
          <cell r="BQ875">
            <v>0</v>
          </cell>
          <cell r="BS875">
            <v>0</v>
          </cell>
          <cell r="BU875">
            <v>0</v>
          </cell>
          <cell r="BV875">
            <v>0</v>
          </cell>
          <cell r="BW875">
            <v>-1</v>
          </cell>
          <cell r="CC875">
            <v>0</v>
          </cell>
          <cell r="CD875">
            <v>0</v>
          </cell>
        </row>
        <row r="876">
          <cell r="C876" t="str">
            <v>21100TTAN190M230USD Total</v>
          </cell>
          <cell r="BK876">
            <v>-3</v>
          </cell>
          <cell r="BL876">
            <v>0</v>
          </cell>
          <cell r="BN876">
            <v>-3.3188086904776903</v>
          </cell>
          <cell r="BP876">
            <v>0</v>
          </cell>
          <cell r="BQ876">
            <v>0</v>
          </cell>
          <cell r="BS876">
            <v>0</v>
          </cell>
          <cell r="BU876">
            <v>0</v>
          </cell>
          <cell r="BV876">
            <v>0</v>
          </cell>
          <cell r="BW876">
            <v>-3</v>
          </cell>
          <cell r="CC876">
            <v>0</v>
          </cell>
          <cell r="CD876">
            <v>0</v>
          </cell>
        </row>
        <row r="877">
          <cell r="C877" t="str">
            <v>21100TAllcustom2M230USD Total</v>
          </cell>
          <cell r="BK877">
            <v>-201</v>
          </cell>
          <cell r="BL877">
            <v>0</v>
          </cell>
          <cell r="BM877">
            <v>0</v>
          </cell>
          <cell r="BN877">
            <v>-201.1635770697367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U877">
            <v>0</v>
          </cell>
          <cell r="BV877">
            <v>0</v>
          </cell>
          <cell r="BW877">
            <v>-201</v>
          </cell>
          <cell r="CC877">
            <v>0</v>
          </cell>
          <cell r="CD877">
            <v>0</v>
          </cell>
        </row>
        <row r="880">
          <cell r="C880" t="str">
            <v>21100TTAN140TM410USD Total</v>
          </cell>
          <cell r="E880">
            <v>0</v>
          </cell>
          <cell r="F880">
            <v>0</v>
          </cell>
          <cell r="H880">
            <v>0</v>
          </cell>
          <cell r="J880">
            <v>0</v>
          </cell>
          <cell r="K880">
            <v>0</v>
          </cell>
          <cell r="M880">
            <v>0</v>
          </cell>
          <cell r="O880">
            <v>0</v>
          </cell>
          <cell r="P880">
            <v>0</v>
          </cell>
          <cell r="R880">
            <v>0</v>
          </cell>
          <cell r="T880">
            <v>0</v>
          </cell>
          <cell r="U880">
            <v>0</v>
          </cell>
          <cell r="W880">
            <v>0</v>
          </cell>
          <cell r="Y880">
            <v>0</v>
          </cell>
          <cell r="Z880">
            <v>0</v>
          </cell>
          <cell r="AB880">
            <v>0</v>
          </cell>
          <cell r="AD880">
            <v>0</v>
          </cell>
          <cell r="AE880">
            <v>0</v>
          </cell>
          <cell r="AG880">
            <v>0</v>
          </cell>
          <cell r="AI880">
            <v>0</v>
          </cell>
          <cell r="AJ880">
            <v>0</v>
          </cell>
          <cell r="AL880">
            <v>0</v>
          </cell>
          <cell r="AN880">
            <v>0</v>
          </cell>
          <cell r="AO880">
            <v>0</v>
          </cell>
          <cell r="AQ880">
            <v>0</v>
          </cell>
          <cell r="AS880">
            <v>0</v>
          </cell>
          <cell r="AT880">
            <v>0</v>
          </cell>
          <cell r="AV880">
            <v>0</v>
          </cell>
          <cell r="AX880">
            <v>0</v>
          </cell>
          <cell r="AY880">
            <v>0</v>
          </cell>
          <cell r="BA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H880">
            <v>0</v>
          </cell>
          <cell r="BI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P880">
            <v>0</v>
          </cell>
          <cell r="BQ880">
            <v>0</v>
          </cell>
          <cell r="BS880">
            <v>0</v>
          </cell>
          <cell r="BU880">
            <v>0</v>
          </cell>
          <cell r="BV880">
            <v>0</v>
          </cell>
          <cell r="BW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N880">
            <v>0</v>
          </cell>
          <cell r="CO880">
            <v>0</v>
          </cell>
          <cell r="CQ880">
            <v>0</v>
          </cell>
        </row>
        <row r="881">
          <cell r="C881" t="str">
            <v>21100TTAN150M410USD Total</v>
          </cell>
          <cell r="E881">
            <v>0</v>
          </cell>
          <cell r="H881">
            <v>0</v>
          </cell>
          <cell r="J881">
            <v>0</v>
          </cell>
          <cell r="M881">
            <v>0</v>
          </cell>
          <cell r="O881">
            <v>0</v>
          </cell>
          <cell r="R881">
            <v>0</v>
          </cell>
          <cell r="T881">
            <v>0</v>
          </cell>
          <cell r="W881">
            <v>0</v>
          </cell>
          <cell r="Y881">
            <v>0</v>
          </cell>
          <cell r="AB881">
            <v>0</v>
          </cell>
          <cell r="AD881">
            <v>0</v>
          </cell>
          <cell r="AG881">
            <v>0</v>
          </cell>
          <cell r="AI881">
            <v>0</v>
          </cell>
          <cell r="AL881">
            <v>0</v>
          </cell>
          <cell r="AN881">
            <v>0</v>
          </cell>
          <cell r="AQ881">
            <v>0</v>
          </cell>
          <cell r="AS881">
            <v>0</v>
          </cell>
          <cell r="AV881">
            <v>0</v>
          </cell>
          <cell r="AX881">
            <v>0</v>
          </cell>
          <cell r="BA881">
            <v>0</v>
          </cell>
          <cell r="BC881">
            <v>0</v>
          </cell>
          <cell r="BE881">
            <v>0</v>
          </cell>
          <cell r="BH881">
            <v>0</v>
          </cell>
          <cell r="BI881">
            <v>0</v>
          </cell>
          <cell r="BK881">
            <v>0</v>
          </cell>
          <cell r="BM881">
            <v>0</v>
          </cell>
          <cell r="BN881">
            <v>0</v>
          </cell>
          <cell r="BP881">
            <v>0</v>
          </cell>
          <cell r="BS881">
            <v>0</v>
          </cell>
          <cell r="BU881">
            <v>0</v>
          </cell>
          <cell r="BV881">
            <v>0</v>
          </cell>
          <cell r="BW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N881">
            <v>0</v>
          </cell>
          <cell r="CQ881">
            <v>0</v>
          </cell>
        </row>
        <row r="882">
          <cell r="C882" t="str">
            <v>21100TTAN180TM410USD Total</v>
          </cell>
          <cell r="E882">
            <v>0</v>
          </cell>
          <cell r="H882">
            <v>0</v>
          </cell>
          <cell r="J882">
            <v>0</v>
          </cell>
          <cell r="M882">
            <v>0</v>
          </cell>
          <cell r="O882">
            <v>0</v>
          </cell>
          <cell r="R882">
            <v>0</v>
          </cell>
          <cell r="T882">
            <v>0</v>
          </cell>
          <cell r="W882">
            <v>0</v>
          </cell>
          <cell r="Y882">
            <v>0</v>
          </cell>
          <cell r="AB882">
            <v>0</v>
          </cell>
          <cell r="AD882">
            <v>0</v>
          </cell>
          <cell r="AG882">
            <v>0</v>
          </cell>
          <cell r="AI882">
            <v>0</v>
          </cell>
          <cell r="AL882">
            <v>0</v>
          </cell>
          <cell r="AN882">
            <v>0</v>
          </cell>
          <cell r="AQ882">
            <v>0</v>
          </cell>
          <cell r="AS882">
            <v>0</v>
          </cell>
          <cell r="AV882">
            <v>0</v>
          </cell>
          <cell r="AX882">
            <v>0</v>
          </cell>
          <cell r="BA882">
            <v>0</v>
          </cell>
          <cell r="BC882">
            <v>0</v>
          </cell>
          <cell r="BE882">
            <v>0</v>
          </cell>
          <cell r="BH882">
            <v>0</v>
          </cell>
          <cell r="BI882">
            <v>0</v>
          </cell>
          <cell r="BK882">
            <v>0</v>
          </cell>
          <cell r="BM882">
            <v>0</v>
          </cell>
          <cell r="BN882">
            <v>0</v>
          </cell>
          <cell r="BP882">
            <v>0</v>
          </cell>
          <cell r="BS882">
            <v>0</v>
          </cell>
          <cell r="BU882">
            <v>0</v>
          </cell>
          <cell r="BV882">
            <v>0</v>
          </cell>
          <cell r="BW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N882">
            <v>0</v>
          </cell>
          <cell r="CQ882">
            <v>0</v>
          </cell>
        </row>
        <row r="883">
          <cell r="C883" t="str">
            <v>21100TTAN190M410USD Total</v>
          </cell>
          <cell r="E883">
            <v>0</v>
          </cell>
          <cell r="H883">
            <v>0</v>
          </cell>
          <cell r="J883">
            <v>0</v>
          </cell>
          <cell r="M883">
            <v>0</v>
          </cell>
          <cell r="O883">
            <v>0</v>
          </cell>
          <cell r="R883">
            <v>0</v>
          </cell>
          <cell r="T883">
            <v>0</v>
          </cell>
          <cell r="W883">
            <v>0</v>
          </cell>
          <cell r="Y883">
            <v>0</v>
          </cell>
          <cell r="AB883">
            <v>0</v>
          </cell>
          <cell r="AD883">
            <v>0</v>
          </cell>
          <cell r="AG883">
            <v>0</v>
          </cell>
          <cell r="AI883">
            <v>0</v>
          </cell>
          <cell r="AL883">
            <v>0</v>
          </cell>
          <cell r="AN883">
            <v>0</v>
          </cell>
          <cell r="AQ883">
            <v>0</v>
          </cell>
          <cell r="AS883">
            <v>0</v>
          </cell>
          <cell r="AV883">
            <v>0</v>
          </cell>
          <cell r="AX883">
            <v>0</v>
          </cell>
          <cell r="BA883">
            <v>0</v>
          </cell>
          <cell r="BC883">
            <v>0</v>
          </cell>
          <cell r="BE883">
            <v>0</v>
          </cell>
          <cell r="BH883">
            <v>0</v>
          </cell>
          <cell r="BI883">
            <v>0</v>
          </cell>
          <cell r="BK883">
            <v>0</v>
          </cell>
          <cell r="BM883">
            <v>0</v>
          </cell>
          <cell r="BN883">
            <v>0</v>
          </cell>
          <cell r="BP883">
            <v>0</v>
          </cell>
          <cell r="BS883">
            <v>0</v>
          </cell>
          <cell r="BU883">
            <v>0</v>
          </cell>
          <cell r="BV883">
            <v>0</v>
          </cell>
          <cell r="BW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N883">
            <v>0</v>
          </cell>
          <cell r="CQ883">
            <v>0</v>
          </cell>
        </row>
        <row r="884">
          <cell r="C884" t="str">
            <v>21100TAllcustom2M410USD Total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U884">
            <v>0</v>
          </cell>
          <cell r="BV884">
            <v>0</v>
          </cell>
          <cell r="BW884">
            <v>0</v>
          </cell>
          <cell r="CB884">
            <v>0</v>
          </cell>
          <cell r="CC884">
            <v>0</v>
          </cell>
          <cell r="CD884">
            <v>0</v>
          </cell>
          <cell r="CF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</row>
        <row r="887">
          <cell r="C887" t="str">
            <v>21100TTAN140TM420USD Total</v>
          </cell>
          <cell r="BK887">
            <v>-3</v>
          </cell>
          <cell r="BL887">
            <v>0</v>
          </cell>
          <cell r="BN887">
            <v>-2.6116649127326301</v>
          </cell>
          <cell r="BP887">
            <v>0</v>
          </cell>
          <cell r="BQ887">
            <v>0</v>
          </cell>
          <cell r="BS887">
            <v>0</v>
          </cell>
          <cell r="BU887">
            <v>0</v>
          </cell>
          <cell r="BV887">
            <v>0</v>
          </cell>
          <cell r="BW887">
            <v>-3</v>
          </cell>
          <cell r="CC887">
            <v>0</v>
          </cell>
          <cell r="CD887">
            <v>0</v>
          </cell>
        </row>
        <row r="888">
          <cell r="C888" t="str">
            <v>21100TTAN150M420USD Total</v>
          </cell>
          <cell r="BK888">
            <v>-3</v>
          </cell>
          <cell r="BL888">
            <v>1</v>
          </cell>
          <cell r="BN888">
            <v>-3.5407323627012897</v>
          </cell>
          <cell r="BP888">
            <v>0</v>
          </cell>
          <cell r="BQ888">
            <v>0</v>
          </cell>
          <cell r="BS888">
            <v>0</v>
          </cell>
          <cell r="BU888">
            <v>1</v>
          </cell>
          <cell r="BV888">
            <v>0</v>
          </cell>
          <cell r="BW888">
            <v>-3</v>
          </cell>
          <cell r="CC888">
            <v>0</v>
          </cell>
          <cell r="CD888">
            <v>0</v>
          </cell>
        </row>
        <row r="889">
          <cell r="C889" t="str">
            <v>21100TTAN180TM420USD Total</v>
          </cell>
          <cell r="BK889">
            <v>-15</v>
          </cell>
          <cell r="BL889">
            <v>0</v>
          </cell>
          <cell r="BN889">
            <v>-15.2935381066264</v>
          </cell>
          <cell r="BP889">
            <v>0</v>
          </cell>
          <cell r="BQ889">
            <v>0</v>
          </cell>
          <cell r="BS889">
            <v>0</v>
          </cell>
          <cell r="BU889">
            <v>0</v>
          </cell>
          <cell r="BV889">
            <v>0</v>
          </cell>
          <cell r="BW889">
            <v>-15</v>
          </cell>
          <cell r="CC889">
            <v>0</v>
          </cell>
          <cell r="CD889">
            <v>0</v>
          </cell>
        </row>
        <row r="890">
          <cell r="C890" t="str">
            <v>21100TTAN190M420USD Total</v>
          </cell>
          <cell r="BK890">
            <v>-8</v>
          </cell>
          <cell r="BL890">
            <v>0</v>
          </cell>
          <cell r="BN890">
            <v>-8.1190534952085098</v>
          </cell>
          <cell r="BP890">
            <v>0</v>
          </cell>
          <cell r="BQ890">
            <v>0</v>
          </cell>
          <cell r="BS890">
            <v>0</v>
          </cell>
          <cell r="BU890">
            <v>0</v>
          </cell>
          <cell r="BV890">
            <v>0</v>
          </cell>
          <cell r="BW890">
            <v>-8</v>
          </cell>
          <cell r="CC890">
            <v>0</v>
          </cell>
          <cell r="CD890">
            <v>0</v>
          </cell>
        </row>
        <row r="891">
          <cell r="C891" t="str">
            <v>21100TAllcustom2M420USD Total</v>
          </cell>
          <cell r="BK891">
            <v>-29</v>
          </cell>
          <cell r="BL891">
            <v>1</v>
          </cell>
          <cell r="BM891">
            <v>0</v>
          </cell>
          <cell r="BN891">
            <v>-29.564988877268831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U891">
            <v>1</v>
          </cell>
          <cell r="BV891">
            <v>0</v>
          </cell>
          <cell r="BW891">
            <v>-29</v>
          </cell>
          <cell r="CC891">
            <v>0</v>
          </cell>
          <cell r="CD891">
            <v>0</v>
          </cell>
        </row>
        <row r="894">
          <cell r="C894" t="str">
            <v>21100TTAN140TM600TUSD Total</v>
          </cell>
          <cell r="BK894">
            <v>137</v>
          </cell>
          <cell r="BL894">
            <v>1</v>
          </cell>
          <cell r="BN894">
            <v>135.67232390552601</v>
          </cell>
          <cell r="BP894">
            <v>0</v>
          </cell>
          <cell r="BQ894">
            <v>0</v>
          </cell>
          <cell r="BS894">
            <v>0</v>
          </cell>
          <cell r="BU894">
            <v>1</v>
          </cell>
          <cell r="BV894">
            <v>0</v>
          </cell>
          <cell r="BW894">
            <v>137</v>
          </cell>
          <cell r="CC894">
            <v>0</v>
          </cell>
          <cell r="CD894">
            <v>0</v>
          </cell>
        </row>
        <row r="895">
          <cell r="C895" t="str">
            <v>21100TTAN150M600TUSD Total</v>
          </cell>
          <cell r="BK895">
            <v>339</v>
          </cell>
          <cell r="BL895">
            <v>0</v>
          </cell>
          <cell r="BN895">
            <v>338.78785615824995</v>
          </cell>
          <cell r="BP895">
            <v>0</v>
          </cell>
          <cell r="BQ895">
            <v>0</v>
          </cell>
          <cell r="BS895">
            <v>0</v>
          </cell>
          <cell r="BU895">
            <v>0</v>
          </cell>
          <cell r="BV895">
            <v>0</v>
          </cell>
          <cell r="BW895">
            <v>339</v>
          </cell>
          <cell r="CC895">
            <v>0</v>
          </cell>
          <cell r="CD895">
            <v>0</v>
          </cell>
        </row>
        <row r="896">
          <cell r="C896" t="str">
            <v>21100TTAN180TM600TUSD Total</v>
          </cell>
          <cell r="BK896">
            <v>-5</v>
          </cell>
          <cell r="BL896">
            <v>-1</v>
          </cell>
          <cell r="BN896">
            <v>-4.0850759378960504</v>
          </cell>
          <cell r="BP896">
            <v>0</v>
          </cell>
          <cell r="BQ896">
            <v>0</v>
          </cell>
          <cell r="BS896">
            <v>0</v>
          </cell>
          <cell r="BU896">
            <v>-1</v>
          </cell>
          <cell r="BV896">
            <v>0</v>
          </cell>
          <cell r="BW896">
            <v>-5</v>
          </cell>
          <cell r="CC896">
            <v>0</v>
          </cell>
          <cell r="CD896">
            <v>0</v>
          </cell>
        </row>
        <row r="897">
          <cell r="C897" t="str">
            <v>21100TTAN190M600TUSD Total</v>
          </cell>
          <cell r="BK897">
            <v>-504</v>
          </cell>
          <cell r="BL897">
            <v>0</v>
          </cell>
          <cell r="BN897">
            <v>-503.93088789859496</v>
          </cell>
          <cell r="BP897">
            <v>0</v>
          </cell>
          <cell r="BQ897">
            <v>0</v>
          </cell>
          <cell r="BS897">
            <v>0</v>
          </cell>
          <cell r="BU897">
            <v>0</v>
          </cell>
          <cell r="BV897">
            <v>0</v>
          </cell>
          <cell r="BW897">
            <v>-504</v>
          </cell>
          <cell r="CC897">
            <v>0</v>
          </cell>
          <cell r="CD897">
            <v>0</v>
          </cell>
        </row>
        <row r="898">
          <cell r="C898" t="str">
            <v>21100TAllcustom2M600TUSD Total</v>
          </cell>
          <cell r="BK898">
            <v>-33</v>
          </cell>
          <cell r="BL898">
            <v>0</v>
          </cell>
          <cell r="BM898">
            <v>0</v>
          </cell>
          <cell r="BN898">
            <v>-33.555783772715017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U898">
            <v>0</v>
          </cell>
          <cell r="BV898">
            <v>0</v>
          </cell>
          <cell r="BW898">
            <v>-33</v>
          </cell>
          <cell r="CC898">
            <v>0</v>
          </cell>
          <cell r="CD898">
            <v>0</v>
          </cell>
        </row>
        <row r="901">
          <cell r="C901" t="str">
            <v>21100TTAN140TM510USD Total</v>
          </cell>
          <cell r="BK901">
            <v>0</v>
          </cell>
          <cell r="BL901">
            <v>1</v>
          </cell>
          <cell r="BN901">
            <v>-0.96357968948271699</v>
          </cell>
          <cell r="BP901">
            <v>0</v>
          </cell>
          <cell r="BQ901">
            <v>0</v>
          </cell>
          <cell r="BS901">
            <v>0</v>
          </cell>
          <cell r="BU901">
            <v>1</v>
          </cell>
          <cell r="BV901">
            <v>0</v>
          </cell>
          <cell r="BW901">
            <v>0</v>
          </cell>
          <cell r="CC901">
            <v>0</v>
          </cell>
          <cell r="CD901">
            <v>0</v>
          </cell>
        </row>
        <row r="902">
          <cell r="C902" t="str">
            <v>21100TTAN150M510USD Total</v>
          </cell>
          <cell r="BK902">
            <v>-24</v>
          </cell>
          <cell r="BL902">
            <v>0</v>
          </cell>
          <cell r="BN902">
            <v>-23.838713866718198</v>
          </cell>
          <cell r="BP902">
            <v>0</v>
          </cell>
          <cell r="BQ902">
            <v>0</v>
          </cell>
          <cell r="BS902">
            <v>0</v>
          </cell>
          <cell r="BU902">
            <v>0</v>
          </cell>
          <cell r="BV902">
            <v>0</v>
          </cell>
          <cell r="BW902">
            <v>-24</v>
          </cell>
          <cell r="CC902">
            <v>0</v>
          </cell>
          <cell r="CD902">
            <v>0</v>
          </cell>
        </row>
        <row r="903">
          <cell r="C903" t="str">
            <v>21100TTAN180TM510USD Total</v>
          </cell>
          <cell r="BK903">
            <v>-9</v>
          </cell>
          <cell r="BL903">
            <v>0</v>
          </cell>
          <cell r="BN903">
            <v>-8.6445368529804103</v>
          </cell>
          <cell r="BP903">
            <v>0</v>
          </cell>
          <cell r="BQ903">
            <v>0</v>
          </cell>
          <cell r="BS903">
            <v>0</v>
          </cell>
          <cell r="BU903">
            <v>0</v>
          </cell>
          <cell r="BV903">
            <v>0</v>
          </cell>
          <cell r="BW903">
            <v>-9</v>
          </cell>
          <cell r="CC903">
            <v>0</v>
          </cell>
          <cell r="CD903">
            <v>0</v>
          </cell>
        </row>
        <row r="904">
          <cell r="C904" t="str">
            <v>21100TTAN190M510USD Total</v>
          </cell>
          <cell r="BK904">
            <v>0</v>
          </cell>
          <cell r="BL904">
            <v>0</v>
          </cell>
          <cell r="BN904">
            <v>-0.108796</v>
          </cell>
          <cell r="BP904">
            <v>0</v>
          </cell>
          <cell r="BQ904">
            <v>0</v>
          </cell>
          <cell r="BS904">
            <v>0</v>
          </cell>
          <cell r="BU904">
            <v>0</v>
          </cell>
          <cell r="BV904">
            <v>0</v>
          </cell>
          <cell r="BW904">
            <v>0</v>
          </cell>
          <cell r="CC904">
            <v>0</v>
          </cell>
          <cell r="CD904">
            <v>0</v>
          </cell>
        </row>
        <row r="905">
          <cell r="C905" t="str">
            <v>21100TAllcustom2M510USD Total</v>
          </cell>
          <cell r="BK905">
            <v>-33</v>
          </cell>
          <cell r="BL905">
            <v>1</v>
          </cell>
          <cell r="BM905">
            <v>0</v>
          </cell>
          <cell r="BN905">
            <v>-33.555626409181322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U905">
            <v>1</v>
          </cell>
          <cell r="BV905">
            <v>0</v>
          </cell>
          <cell r="BW905">
            <v>-33</v>
          </cell>
          <cell r="CC905">
            <v>0</v>
          </cell>
          <cell r="CD905">
            <v>0</v>
          </cell>
        </row>
        <row r="908">
          <cell r="C908" t="str">
            <v>21100TTAN140TAllcustom3USD Total</v>
          </cell>
          <cell r="BK908">
            <v>51464</v>
          </cell>
          <cell r="BL908">
            <v>0</v>
          </cell>
          <cell r="BN908">
            <v>51464.404560522002</v>
          </cell>
          <cell r="BP908">
            <v>0</v>
          </cell>
          <cell r="BQ908">
            <v>0</v>
          </cell>
          <cell r="BS908">
            <v>0</v>
          </cell>
          <cell r="BW908">
            <v>51464</v>
          </cell>
          <cell r="CC908">
            <v>0</v>
          </cell>
          <cell r="CD908">
            <v>0</v>
          </cell>
        </row>
        <row r="909">
          <cell r="C909" t="str">
            <v>21100TTAN150Allcustom3USD Total</v>
          </cell>
          <cell r="BK909">
            <v>27611</v>
          </cell>
          <cell r="BN909">
            <v>27610.565040445999</v>
          </cell>
          <cell r="BP909">
            <v>0</v>
          </cell>
          <cell r="BS909">
            <v>0</v>
          </cell>
          <cell r="BW909">
            <v>27611</v>
          </cell>
          <cell r="CC909">
            <v>0</v>
          </cell>
          <cell r="CD909">
            <v>0</v>
          </cell>
        </row>
        <row r="910">
          <cell r="C910" t="str">
            <v>21100TTAN180TAllcustom3USD Total</v>
          </cell>
          <cell r="BK910">
            <v>1009</v>
          </cell>
          <cell r="BN910">
            <v>1008.7913920183801</v>
          </cell>
          <cell r="BP910">
            <v>0</v>
          </cell>
          <cell r="BS910">
            <v>0</v>
          </cell>
          <cell r="BW910">
            <v>1009</v>
          </cell>
          <cell r="CC910">
            <v>0</v>
          </cell>
          <cell r="CD910">
            <v>0</v>
          </cell>
        </row>
        <row r="911">
          <cell r="C911" t="str">
            <v>21100TTAN190Allcustom3USD Total</v>
          </cell>
          <cell r="BK911">
            <v>5678</v>
          </cell>
          <cell r="BN911">
            <v>5677.9558106927207</v>
          </cell>
          <cell r="BP911">
            <v>0</v>
          </cell>
          <cell r="BS911">
            <v>0</v>
          </cell>
          <cell r="BW911">
            <v>5678</v>
          </cell>
          <cell r="CC911">
            <v>0</v>
          </cell>
          <cell r="CD911">
            <v>0</v>
          </cell>
        </row>
        <row r="912">
          <cell r="C912" t="str">
            <v>21100TAllcustom2Allcustom3USD Total</v>
          </cell>
          <cell r="BK912">
            <v>85762</v>
          </cell>
          <cell r="BL912">
            <v>0</v>
          </cell>
          <cell r="BM912">
            <v>0</v>
          </cell>
          <cell r="BN912">
            <v>85761.716803679097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W912">
            <v>85762</v>
          </cell>
          <cell r="CC912">
            <v>0</v>
          </cell>
          <cell r="CD912">
            <v>0</v>
          </cell>
          <cell r="CF912">
            <v>0</v>
          </cell>
        </row>
        <row r="916">
          <cell r="C916" t="str">
            <v>21400TTAN140TM130USD Total</v>
          </cell>
          <cell r="BK916">
            <v>-670</v>
          </cell>
          <cell r="BL916">
            <v>1</v>
          </cell>
          <cell r="BN916">
            <v>-670.54397690128201</v>
          </cell>
          <cell r="BP916">
            <v>0</v>
          </cell>
          <cell r="BQ916">
            <v>0</v>
          </cell>
          <cell r="BS916">
            <v>0</v>
          </cell>
          <cell r="BW916">
            <v>-670</v>
          </cell>
          <cell r="CC916">
            <v>0</v>
          </cell>
          <cell r="CD916">
            <v>0</v>
          </cell>
        </row>
        <row r="917">
          <cell r="C917" t="str">
            <v>21400TTAN150M130USD Total</v>
          </cell>
          <cell r="BK917">
            <v>-356</v>
          </cell>
          <cell r="BL917">
            <v>0</v>
          </cell>
          <cell r="BN917">
            <v>-356.49310030773097</v>
          </cell>
          <cell r="BP917">
            <v>0</v>
          </cell>
          <cell r="BQ917">
            <v>0</v>
          </cell>
          <cell r="BS917">
            <v>0</v>
          </cell>
          <cell r="BW917">
            <v>-356</v>
          </cell>
          <cell r="CC917">
            <v>0</v>
          </cell>
          <cell r="CD917">
            <v>0</v>
          </cell>
        </row>
        <row r="918">
          <cell r="C918" t="str">
            <v>21400TTAN180TM130USD Total</v>
          </cell>
          <cell r="BK918">
            <v>-7</v>
          </cell>
          <cell r="BL918">
            <v>0</v>
          </cell>
          <cell r="BN918">
            <v>-7.08255458912965</v>
          </cell>
          <cell r="BP918">
            <v>0</v>
          </cell>
          <cell r="BQ918">
            <v>0</v>
          </cell>
          <cell r="BS918">
            <v>0</v>
          </cell>
          <cell r="BW918">
            <v>-7</v>
          </cell>
          <cell r="CC918">
            <v>0</v>
          </cell>
          <cell r="CD918">
            <v>0</v>
          </cell>
        </row>
        <row r="919">
          <cell r="C919" t="str">
            <v>21400TTAN190M130USD Total</v>
          </cell>
          <cell r="BK919">
            <v>0</v>
          </cell>
          <cell r="BL919">
            <v>0</v>
          </cell>
          <cell r="BN919">
            <v>0</v>
          </cell>
          <cell r="BP919">
            <v>0</v>
          </cell>
          <cell r="BQ919">
            <v>0</v>
          </cell>
          <cell r="BS919">
            <v>0</v>
          </cell>
          <cell r="BW919">
            <v>0</v>
          </cell>
          <cell r="CC919">
            <v>0</v>
          </cell>
          <cell r="CD919">
            <v>0</v>
          </cell>
        </row>
        <row r="920">
          <cell r="C920" t="str">
            <v>21400TAllcustom2M130USD Total</v>
          </cell>
          <cell r="BK920">
            <v>-1033</v>
          </cell>
          <cell r="BL920">
            <v>1</v>
          </cell>
          <cell r="BM920">
            <v>0</v>
          </cell>
          <cell r="BN920">
            <v>-1034.1196317981426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W920">
            <v>-1033</v>
          </cell>
          <cell r="CC920">
            <v>0</v>
          </cell>
          <cell r="CD920">
            <v>0</v>
          </cell>
        </row>
        <row r="923">
          <cell r="C923" t="str">
            <v>21400TTAN140TM175USD Total</v>
          </cell>
          <cell r="BK923">
            <v>-27</v>
          </cell>
          <cell r="BL923">
            <v>0</v>
          </cell>
          <cell r="BN923">
            <v>-26.682019005313901</v>
          </cell>
          <cell r="BP923">
            <v>0</v>
          </cell>
          <cell r="BQ923">
            <v>0</v>
          </cell>
          <cell r="BS923">
            <v>0</v>
          </cell>
          <cell r="BW923">
            <v>-27</v>
          </cell>
          <cell r="CC923">
            <v>0</v>
          </cell>
          <cell r="CD923">
            <v>0</v>
          </cell>
        </row>
        <row r="924">
          <cell r="C924" t="str">
            <v>21400TTAN150M175USD Total</v>
          </cell>
          <cell r="BK924">
            <v>0</v>
          </cell>
          <cell r="BL924">
            <v>0</v>
          </cell>
          <cell r="BN924">
            <v>0</v>
          </cell>
          <cell r="BP924">
            <v>0</v>
          </cell>
          <cell r="BQ924">
            <v>0</v>
          </cell>
          <cell r="BS924">
            <v>0</v>
          </cell>
          <cell r="BW924">
            <v>0</v>
          </cell>
          <cell r="CC924">
            <v>0</v>
          </cell>
          <cell r="CD924">
            <v>0</v>
          </cell>
        </row>
        <row r="925">
          <cell r="C925" t="str">
            <v>21400TTAN180TM175USD Total</v>
          </cell>
          <cell r="BK925">
            <v>0</v>
          </cell>
          <cell r="BL925">
            <v>0</v>
          </cell>
          <cell r="BN925">
            <v>0</v>
          </cell>
          <cell r="BP925">
            <v>0</v>
          </cell>
          <cell r="BQ925">
            <v>0</v>
          </cell>
          <cell r="BS925">
            <v>0</v>
          </cell>
          <cell r="BW925">
            <v>0</v>
          </cell>
          <cell r="CC925">
            <v>0</v>
          </cell>
          <cell r="CD925">
            <v>0</v>
          </cell>
        </row>
        <row r="926">
          <cell r="C926" t="str">
            <v>21400TTAN190M175USD Total</v>
          </cell>
          <cell r="BK926">
            <v>0</v>
          </cell>
          <cell r="BL926">
            <v>0</v>
          </cell>
          <cell r="BN926">
            <v>0</v>
          </cell>
          <cell r="BP926">
            <v>0</v>
          </cell>
          <cell r="BQ926">
            <v>0</v>
          </cell>
          <cell r="BS926">
            <v>0</v>
          </cell>
          <cell r="BW926">
            <v>0</v>
          </cell>
          <cell r="CC926">
            <v>0</v>
          </cell>
          <cell r="CD926">
            <v>0</v>
          </cell>
        </row>
        <row r="927">
          <cell r="C927" t="str">
            <v>21400TAllcustom2M175USD Total</v>
          </cell>
          <cell r="BK927">
            <v>-27</v>
          </cell>
          <cell r="BL927">
            <v>0</v>
          </cell>
          <cell r="BM927">
            <v>0</v>
          </cell>
          <cell r="BN927">
            <v>-26.682019005313901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W927">
            <v>-27</v>
          </cell>
          <cell r="CC927">
            <v>0</v>
          </cell>
          <cell r="CD927">
            <v>0</v>
          </cell>
        </row>
        <row r="930">
          <cell r="C930" t="str">
            <v>21400TTAN140TM190USD Total</v>
          </cell>
          <cell r="BK930">
            <v>0</v>
          </cell>
          <cell r="BL930">
            <v>0</v>
          </cell>
          <cell r="BN930">
            <v>0</v>
          </cell>
          <cell r="BP930">
            <v>0</v>
          </cell>
          <cell r="BQ930">
            <v>0</v>
          </cell>
          <cell r="BS930">
            <v>0</v>
          </cell>
          <cell r="BW930">
            <v>0</v>
          </cell>
          <cell r="CC930">
            <v>0</v>
          </cell>
          <cell r="CD930">
            <v>0</v>
          </cell>
        </row>
        <row r="931">
          <cell r="C931" t="str">
            <v>21400TTAN150M190USD Total</v>
          </cell>
          <cell r="BK931">
            <v>0</v>
          </cell>
          <cell r="BN931">
            <v>0</v>
          </cell>
          <cell r="BP931">
            <v>0</v>
          </cell>
          <cell r="BS931">
            <v>0</v>
          </cell>
          <cell r="BW931">
            <v>0</v>
          </cell>
          <cell r="CC931">
            <v>0</v>
          </cell>
          <cell r="CD931">
            <v>0</v>
          </cell>
        </row>
        <row r="932">
          <cell r="C932" t="str">
            <v>21400TTAN180TM190USD Total</v>
          </cell>
          <cell r="BK932">
            <v>0</v>
          </cell>
          <cell r="BN932">
            <v>0</v>
          </cell>
          <cell r="BP932">
            <v>0</v>
          </cell>
          <cell r="BS932">
            <v>0</v>
          </cell>
          <cell r="BW932">
            <v>0</v>
          </cell>
          <cell r="CC932">
            <v>0</v>
          </cell>
          <cell r="CD932">
            <v>0</v>
          </cell>
        </row>
        <row r="933">
          <cell r="C933" t="str">
            <v>21400TTAN190M190USD Total</v>
          </cell>
          <cell r="BK933">
            <v>0</v>
          </cell>
          <cell r="BN933">
            <v>0</v>
          </cell>
          <cell r="BP933">
            <v>0</v>
          </cell>
          <cell r="BS933">
            <v>0</v>
          </cell>
          <cell r="BW933">
            <v>0</v>
          </cell>
          <cell r="CC933">
            <v>0</v>
          </cell>
          <cell r="CD933">
            <v>0</v>
          </cell>
        </row>
        <row r="934">
          <cell r="C934" t="str">
            <v>21400TAllcustom2M190USD Total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W934">
            <v>0</v>
          </cell>
          <cell r="CC934">
            <v>0</v>
          </cell>
          <cell r="CD934">
            <v>0</v>
          </cell>
        </row>
        <row r="935">
          <cell r="CF935">
            <v>0</v>
          </cell>
        </row>
        <row r="936">
          <cell r="C936" t="str">
            <v>62100TTAN140TM190USD Total</v>
          </cell>
          <cell r="BK936">
            <v>0</v>
          </cell>
          <cell r="BL936">
            <v>0</v>
          </cell>
          <cell r="BN936">
            <v>0</v>
          </cell>
          <cell r="BP936">
            <v>0</v>
          </cell>
          <cell r="BQ936">
            <v>0</v>
          </cell>
          <cell r="BS936">
            <v>0</v>
          </cell>
          <cell r="BW936">
            <v>0</v>
          </cell>
          <cell r="CC936">
            <v>0</v>
          </cell>
          <cell r="CD936">
            <v>0</v>
          </cell>
        </row>
        <row r="937">
          <cell r="C937" t="str">
            <v>62100TTAN150M190USD Total</v>
          </cell>
          <cell r="BK937">
            <v>0</v>
          </cell>
          <cell r="BN937">
            <v>0</v>
          </cell>
          <cell r="BP937">
            <v>0</v>
          </cell>
          <cell r="BS937">
            <v>0</v>
          </cell>
          <cell r="BW937">
            <v>0</v>
          </cell>
          <cell r="CC937">
            <v>0</v>
          </cell>
          <cell r="CD937">
            <v>0</v>
          </cell>
        </row>
        <row r="938">
          <cell r="C938" t="str">
            <v>62100TTAN180TM190USD Total</v>
          </cell>
          <cell r="BK938">
            <v>7</v>
          </cell>
          <cell r="BN938">
            <v>6.9104999999999999</v>
          </cell>
          <cell r="BP938">
            <v>0</v>
          </cell>
          <cell r="BS938">
            <v>0</v>
          </cell>
          <cell r="BW938">
            <v>7</v>
          </cell>
          <cell r="CC938">
            <v>0</v>
          </cell>
          <cell r="CD938">
            <v>0</v>
          </cell>
        </row>
        <row r="939">
          <cell r="C939" t="str">
            <v>62100TTAN190M190USD Total</v>
          </cell>
          <cell r="BK939">
            <v>0</v>
          </cell>
          <cell r="BN939">
            <v>0</v>
          </cell>
          <cell r="BP939">
            <v>0</v>
          </cell>
          <cell r="BS939">
            <v>0</v>
          </cell>
          <cell r="BW939">
            <v>0</v>
          </cell>
          <cell r="CC939">
            <v>0</v>
          </cell>
          <cell r="CD939">
            <v>0</v>
          </cell>
        </row>
        <row r="940">
          <cell r="C940" t="str">
            <v>62100TAllcustom2M190USD Total</v>
          </cell>
          <cell r="BK940">
            <v>7</v>
          </cell>
          <cell r="BL940">
            <v>0</v>
          </cell>
          <cell r="BM940">
            <v>0</v>
          </cell>
          <cell r="BN940">
            <v>6.9104999999999999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W940">
            <v>7</v>
          </cell>
          <cell r="CC940">
            <v>0</v>
          </cell>
          <cell r="CD940">
            <v>0</v>
          </cell>
          <cell r="CF940">
            <v>0</v>
          </cell>
        </row>
        <row r="944">
          <cell r="C944" t="str">
            <v>21400TTAN200TM530USD Total</v>
          </cell>
          <cell r="BK944">
            <v>0</v>
          </cell>
          <cell r="BN944">
            <v>-1.7248100000433599E-6</v>
          </cell>
          <cell r="BP944">
            <v>0</v>
          </cell>
          <cell r="BS944">
            <v>0</v>
          </cell>
          <cell r="BW944">
            <v>0</v>
          </cell>
          <cell r="CC944">
            <v>0</v>
          </cell>
          <cell r="CD944">
            <v>0</v>
          </cell>
        </row>
        <row r="946">
          <cell r="C946" t="str">
            <v>21400TTAN140TM230USD Total</v>
          </cell>
          <cell r="BK946">
            <v>167</v>
          </cell>
          <cell r="BL946">
            <v>0</v>
          </cell>
          <cell r="BN946">
            <v>166.640448996955</v>
          </cell>
          <cell r="BP946">
            <v>0</v>
          </cell>
          <cell r="BQ946">
            <v>0</v>
          </cell>
          <cell r="BS946">
            <v>0</v>
          </cell>
          <cell r="BW946">
            <v>167</v>
          </cell>
          <cell r="CC946">
            <v>0</v>
          </cell>
          <cell r="CD946">
            <v>0</v>
          </cell>
        </row>
        <row r="947">
          <cell r="C947" t="str">
            <v>21400TTAN150M230USD Total</v>
          </cell>
          <cell r="BK947">
            <v>13</v>
          </cell>
          <cell r="BN947">
            <v>13.2637109054146</v>
          </cell>
          <cell r="BP947">
            <v>0</v>
          </cell>
          <cell r="BS947">
            <v>0</v>
          </cell>
          <cell r="BW947">
            <v>13</v>
          </cell>
          <cell r="CC947">
            <v>0</v>
          </cell>
          <cell r="CD947">
            <v>0</v>
          </cell>
        </row>
        <row r="948">
          <cell r="C948" t="str">
            <v>21400TTAN180TM230USD Total</v>
          </cell>
          <cell r="BK948">
            <v>3</v>
          </cell>
          <cell r="BN948">
            <v>2.76343997340325</v>
          </cell>
          <cell r="BP948">
            <v>0</v>
          </cell>
          <cell r="BS948">
            <v>0</v>
          </cell>
          <cell r="BW948">
            <v>3</v>
          </cell>
          <cell r="CC948">
            <v>0</v>
          </cell>
          <cell r="CD948">
            <v>0</v>
          </cell>
        </row>
        <row r="949">
          <cell r="C949" t="str">
            <v>21400TTAN190M230USD Total</v>
          </cell>
          <cell r="BK949">
            <v>0</v>
          </cell>
          <cell r="BN949">
            <v>0</v>
          </cell>
          <cell r="BP949">
            <v>0</v>
          </cell>
          <cell r="BS949">
            <v>0</v>
          </cell>
          <cell r="BW949">
            <v>0</v>
          </cell>
          <cell r="CC949">
            <v>0</v>
          </cell>
          <cell r="CD949">
            <v>0</v>
          </cell>
        </row>
        <row r="950">
          <cell r="C950" t="str">
            <v>21400TAllcustom2M230USD Total</v>
          </cell>
          <cell r="BK950">
            <v>183</v>
          </cell>
          <cell r="BL950">
            <v>0</v>
          </cell>
          <cell r="BM950">
            <v>0</v>
          </cell>
          <cell r="BN950">
            <v>182.66759987577285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W950">
            <v>183</v>
          </cell>
          <cell r="CC950">
            <v>0</v>
          </cell>
          <cell r="CD950">
            <v>0</v>
          </cell>
        </row>
        <row r="953">
          <cell r="C953" t="str">
            <v>21400TTAN140TM420USD Total</v>
          </cell>
          <cell r="BK953">
            <v>1</v>
          </cell>
          <cell r="BL953">
            <v>0</v>
          </cell>
          <cell r="BN953">
            <v>1.1994116370293399</v>
          </cell>
          <cell r="BP953">
            <v>0</v>
          </cell>
          <cell r="BQ953">
            <v>0</v>
          </cell>
          <cell r="BS953">
            <v>0</v>
          </cell>
          <cell r="BW953">
            <v>1</v>
          </cell>
          <cell r="CC953">
            <v>0</v>
          </cell>
          <cell r="CD953">
            <v>0</v>
          </cell>
        </row>
        <row r="954">
          <cell r="C954" t="str">
            <v>21400TTAN150M420USD Total</v>
          </cell>
          <cell r="BK954">
            <v>1</v>
          </cell>
          <cell r="BN954">
            <v>1.4237108335511099</v>
          </cell>
          <cell r="BP954">
            <v>0</v>
          </cell>
          <cell r="BS954">
            <v>0</v>
          </cell>
          <cell r="BW954">
            <v>1</v>
          </cell>
          <cell r="CC954">
            <v>0</v>
          </cell>
          <cell r="CD954">
            <v>0</v>
          </cell>
        </row>
        <row r="955">
          <cell r="C955" t="str">
            <v>21400TTAN180TM420USD Total</v>
          </cell>
          <cell r="BK955">
            <v>13</v>
          </cell>
          <cell r="BN955">
            <v>12.8090534820365</v>
          </cell>
          <cell r="BP955">
            <v>0</v>
          </cell>
          <cell r="BS955">
            <v>0</v>
          </cell>
          <cell r="BW955">
            <v>13</v>
          </cell>
          <cell r="CC955">
            <v>0</v>
          </cell>
          <cell r="CD955">
            <v>0</v>
          </cell>
        </row>
        <row r="956">
          <cell r="C956" t="str">
            <v>21400TTAN190M420USD Total</v>
          </cell>
          <cell r="BK956">
            <v>8</v>
          </cell>
          <cell r="BN956">
            <v>7.86</v>
          </cell>
          <cell r="BP956">
            <v>0</v>
          </cell>
          <cell r="BS956">
            <v>0</v>
          </cell>
          <cell r="BW956">
            <v>8</v>
          </cell>
          <cell r="CC956">
            <v>0</v>
          </cell>
          <cell r="CD956">
            <v>0</v>
          </cell>
        </row>
        <row r="957">
          <cell r="C957" t="str">
            <v>21400TAllcustom2M420USD Total</v>
          </cell>
          <cell r="BK957">
            <v>23</v>
          </cell>
          <cell r="BL957">
            <v>0</v>
          </cell>
          <cell r="BM957">
            <v>0</v>
          </cell>
          <cell r="BN957">
            <v>23.292175952616951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W957">
            <v>23</v>
          </cell>
          <cell r="CC957">
            <v>0</v>
          </cell>
          <cell r="CD957">
            <v>0</v>
          </cell>
          <cell r="CF957">
            <v>0</v>
          </cell>
        </row>
        <row r="960">
          <cell r="C960" t="str">
            <v>21400TTAN140TM600TUSD Total</v>
          </cell>
          <cell r="BK960">
            <v>1</v>
          </cell>
          <cell r="BL960">
            <v>-1</v>
          </cell>
          <cell r="BN960">
            <v>1.82963548824404</v>
          </cell>
          <cell r="BP960">
            <v>0</v>
          </cell>
          <cell r="BQ960">
            <v>0</v>
          </cell>
          <cell r="BS960">
            <v>0</v>
          </cell>
          <cell r="BW960">
            <v>1</v>
          </cell>
          <cell r="CC960">
            <v>0</v>
          </cell>
          <cell r="CD960">
            <v>0</v>
          </cell>
        </row>
        <row r="961">
          <cell r="C961" t="str">
            <v>21400TTAN150M600TUSD Total</v>
          </cell>
          <cell r="BK961">
            <v>27</v>
          </cell>
          <cell r="BN961">
            <v>26.796490965079503</v>
          </cell>
          <cell r="BP961">
            <v>0</v>
          </cell>
          <cell r="BS961">
            <v>0</v>
          </cell>
          <cell r="BW961">
            <v>27</v>
          </cell>
          <cell r="CC961">
            <v>0</v>
          </cell>
          <cell r="CD961">
            <v>0</v>
          </cell>
        </row>
        <row r="962">
          <cell r="C962" t="str">
            <v>21400TTAN180TM600TUSD Total</v>
          </cell>
          <cell r="BK962">
            <v>4</v>
          </cell>
          <cell r="BN962">
            <v>3.54400064160621</v>
          </cell>
          <cell r="BP962">
            <v>0</v>
          </cell>
          <cell r="BS962">
            <v>0</v>
          </cell>
          <cell r="BW962">
            <v>4</v>
          </cell>
          <cell r="CC962">
            <v>0</v>
          </cell>
          <cell r="CD962">
            <v>0</v>
          </cell>
        </row>
        <row r="963">
          <cell r="C963" t="str">
            <v>21400TTAN190M600TUSD Total</v>
          </cell>
          <cell r="BK963">
            <v>0</v>
          </cell>
          <cell r="BN963">
            <v>0</v>
          </cell>
          <cell r="BP963">
            <v>0</v>
          </cell>
          <cell r="BS963">
            <v>0</v>
          </cell>
          <cell r="BW963">
            <v>0</v>
          </cell>
          <cell r="CC963">
            <v>0</v>
          </cell>
          <cell r="CD963">
            <v>0</v>
          </cell>
        </row>
        <row r="964">
          <cell r="C964" t="str">
            <v>21400TAllcustom2M600TUSD Total</v>
          </cell>
          <cell r="BK964">
            <v>32</v>
          </cell>
          <cell r="BL964">
            <v>-1</v>
          </cell>
          <cell r="BM964">
            <v>0</v>
          </cell>
          <cell r="BN964">
            <v>32.170127094929754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W964">
            <v>32</v>
          </cell>
          <cell r="CC964">
            <v>0</v>
          </cell>
          <cell r="CD964">
            <v>0</v>
          </cell>
          <cell r="CF964">
            <v>0</v>
          </cell>
        </row>
        <row r="967">
          <cell r="C967" t="str">
            <v>21400TTAN140TM510USD Total</v>
          </cell>
          <cell r="BK967">
            <v>1</v>
          </cell>
          <cell r="BL967">
            <v>-1</v>
          </cell>
          <cell r="BN967">
            <v>1.8732680068140399</v>
          </cell>
          <cell r="BP967">
            <v>0</v>
          </cell>
          <cell r="BQ967">
            <v>0</v>
          </cell>
          <cell r="BS967">
            <v>0</v>
          </cell>
          <cell r="BW967">
            <v>1</v>
          </cell>
          <cell r="CC967">
            <v>0</v>
          </cell>
          <cell r="CD967">
            <v>0</v>
          </cell>
        </row>
        <row r="968">
          <cell r="C968" t="str">
            <v>21400TTAN150M510USD Total</v>
          </cell>
          <cell r="BK968">
            <v>27</v>
          </cell>
          <cell r="BN968">
            <v>26.764487113579502</v>
          </cell>
          <cell r="BP968">
            <v>0</v>
          </cell>
          <cell r="BS968">
            <v>0</v>
          </cell>
          <cell r="BW968">
            <v>27</v>
          </cell>
          <cell r="CC968">
            <v>0</v>
          </cell>
          <cell r="CD968">
            <v>0</v>
          </cell>
        </row>
        <row r="969">
          <cell r="C969" t="str">
            <v>21400TTAN180TM510USD Total</v>
          </cell>
          <cell r="BK969">
            <v>4</v>
          </cell>
          <cell r="BN969">
            <v>3.5323684162600499</v>
          </cell>
          <cell r="BP969">
            <v>0</v>
          </cell>
          <cell r="BS969">
            <v>0</v>
          </cell>
          <cell r="BW969">
            <v>4</v>
          </cell>
          <cell r="CC969">
            <v>0</v>
          </cell>
          <cell r="CD969">
            <v>0</v>
          </cell>
        </row>
        <row r="970">
          <cell r="C970" t="str">
            <v>21400TTAN190M510USD Total</v>
          </cell>
          <cell r="BK970">
            <v>0</v>
          </cell>
          <cell r="BN970">
            <v>0</v>
          </cell>
          <cell r="BP970">
            <v>0</v>
          </cell>
          <cell r="BS970">
            <v>0</v>
          </cell>
          <cell r="BW970">
            <v>0</v>
          </cell>
          <cell r="CC970">
            <v>0</v>
          </cell>
          <cell r="CD970">
            <v>0</v>
          </cell>
        </row>
        <row r="971">
          <cell r="C971" t="str">
            <v>21400TAllcustom2M510USD Total</v>
          </cell>
          <cell r="BK971">
            <v>32</v>
          </cell>
          <cell r="BL971">
            <v>-1</v>
          </cell>
          <cell r="BM971">
            <v>0</v>
          </cell>
          <cell r="BN971">
            <v>32.170123536653591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W971">
            <v>32</v>
          </cell>
          <cell r="CC971">
            <v>0</v>
          </cell>
          <cell r="CD971">
            <v>0</v>
          </cell>
          <cell r="CF971">
            <v>0</v>
          </cell>
        </row>
        <row r="974">
          <cell r="C974" t="str">
            <v>21400TTAN140TAllcustom3USD Total</v>
          </cell>
          <cell r="BK974">
            <v>-19972</v>
          </cell>
          <cell r="BL974">
            <v>0</v>
          </cell>
          <cell r="BN974">
            <v>-19972.165559737899</v>
          </cell>
          <cell r="BP974">
            <v>0</v>
          </cell>
          <cell r="BQ974">
            <v>0</v>
          </cell>
          <cell r="BS974">
            <v>0</v>
          </cell>
          <cell r="BW974">
            <v>-19972</v>
          </cell>
          <cell r="CC974">
            <v>0</v>
          </cell>
          <cell r="CD974">
            <v>0</v>
          </cell>
        </row>
        <row r="975">
          <cell r="C975" t="str">
            <v>21400TTAN150Allcustom3USD Total</v>
          </cell>
          <cell r="BK975">
            <v>-20260</v>
          </cell>
          <cell r="BL975">
            <v>0</v>
          </cell>
          <cell r="BN975">
            <v>-20259.602412672699</v>
          </cell>
          <cell r="BP975">
            <v>0</v>
          </cell>
          <cell r="BQ975">
            <v>0</v>
          </cell>
          <cell r="BS975">
            <v>0</v>
          </cell>
          <cell r="BW975">
            <v>-20260</v>
          </cell>
          <cell r="CC975">
            <v>0</v>
          </cell>
          <cell r="CD975">
            <v>0</v>
          </cell>
        </row>
        <row r="976">
          <cell r="C976" t="str">
            <v>21400TTAN180TAllcustom3USD Total</v>
          </cell>
          <cell r="BK976">
            <v>-383</v>
          </cell>
          <cell r="BL976">
            <v>0</v>
          </cell>
          <cell r="BN976">
            <v>-382.75375353653402</v>
          </cell>
          <cell r="BP976">
            <v>0</v>
          </cell>
          <cell r="BQ976">
            <v>0</v>
          </cell>
          <cell r="BS976">
            <v>0</v>
          </cell>
          <cell r="BW976">
            <v>-383</v>
          </cell>
          <cell r="CC976">
            <v>0</v>
          </cell>
          <cell r="CD976">
            <v>0</v>
          </cell>
        </row>
        <row r="977">
          <cell r="C977" t="str">
            <v>21400TTAN190Allcustom3USD Total</v>
          </cell>
          <cell r="BK977">
            <v>-38</v>
          </cell>
          <cell r="BL977">
            <v>0</v>
          </cell>
          <cell r="BN977">
            <v>-38.258607580279403</v>
          </cell>
          <cell r="BP977">
            <v>0</v>
          </cell>
          <cell r="BQ977">
            <v>0</v>
          </cell>
          <cell r="BS977">
            <v>0</v>
          </cell>
          <cell r="BW977">
            <v>-38</v>
          </cell>
          <cell r="CC977">
            <v>0</v>
          </cell>
          <cell r="CD977">
            <v>0</v>
          </cell>
        </row>
        <row r="978">
          <cell r="C978" t="str">
            <v>21400TAllcustom2Allcustom3USD Total</v>
          </cell>
          <cell r="BK978">
            <v>-40653</v>
          </cell>
          <cell r="BL978">
            <v>0</v>
          </cell>
          <cell r="BM978">
            <v>0</v>
          </cell>
          <cell r="BN978">
            <v>-40652.780333527415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W978">
            <v>-40653</v>
          </cell>
          <cell r="CC978">
            <v>0</v>
          </cell>
          <cell r="CD978">
            <v>0</v>
          </cell>
        </row>
        <row r="982">
          <cell r="C982" t="str">
            <v>62080TTAN140TAllcustom3USD Total</v>
          </cell>
          <cell r="BK982">
            <v>1768</v>
          </cell>
          <cell r="BL982">
            <v>1</v>
          </cell>
          <cell r="BN982">
            <v>1767.4299714774202</v>
          </cell>
          <cell r="BP982">
            <v>0</v>
          </cell>
          <cell r="BQ982">
            <v>0</v>
          </cell>
          <cell r="BS982">
            <v>0</v>
          </cell>
          <cell r="BW982">
            <v>1768</v>
          </cell>
          <cell r="CD982">
            <v>0</v>
          </cell>
        </row>
        <row r="983">
          <cell r="C983" t="str">
            <v>62080TTAN150Allcustom3USD Total</v>
          </cell>
          <cell r="BK983">
            <v>0</v>
          </cell>
          <cell r="BN983">
            <v>0.245141547019812</v>
          </cell>
          <cell r="BP983">
            <v>0</v>
          </cell>
          <cell r="BS983">
            <v>0</v>
          </cell>
          <cell r="BW983">
            <v>0</v>
          </cell>
          <cell r="CD983">
            <v>0</v>
          </cell>
          <cell r="CF983">
            <v>0</v>
          </cell>
        </row>
        <row r="984">
          <cell r="C984" t="str">
            <v>62080TTAN180TAllcustom3USD Total</v>
          </cell>
          <cell r="BK984">
            <v>5</v>
          </cell>
          <cell r="BN984">
            <v>5.2505595121027699</v>
          </cell>
          <cell r="BP984">
            <v>0</v>
          </cell>
          <cell r="BS984">
            <v>0</v>
          </cell>
          <cell r="BW984">
            <v>5</v>
          </cell>
          <cell r="CD984">
            <v>0</v>
          </cell>
          <cell r="CF984">
            <v>0</v>
          </cell>
        </row>
        <row r="985">
          <cell r="C985" t="str">
            <v>62080TTAN190TAllcustom3USD Total</v>
          </cell>
          <cell r="BK985">
            <v>0</v>
          </cell>
          <cell r="BN985">
            <v>0</v>
          </cell>
          <cell r="BP985">
            <v>0</v>
          </cell>
          <cell r="BS985">
            <v>0</v>
          </cell>
          <cell r="BW985">
            <v>0</v>
          </cell>
          <cell r="CD985">
            <v>0</v>
          </cell>
          <cell r="CF985">
            <v>0</v>
          </cell>
        </row>
        <row r="986">
          <cell r="C986" t="str">
            <v>62080TAllcustom2Allcustom3USD Total</v>
          </cell>
          <cell r="BK986">
            <v>1773</v>
          </cell>
          <cell r="BL986">
            <v>1</v>
          </cell>
          <cell r="BM986">
            <v>0</v>
          </cell>
          <cell r="BN986">
            <v>1772.9256725365428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W986">
            <v>1773</v>
          </cell>
          <cell r="CD986">
            <v>0</v>
          </cell>
          <cell r="CF986">
            <v>0</v>
          </cell>
        </row>
        <row r="990">
          <cell r="C990" t="str">
            <v>15100TTAN140TAllcustom3USD Total</v>
          </cell>
          <cell r="BK990">
            <v>-697</v>
          </cell>
          <cell r="BL990">
            <v>0</v>
          </cell>
          <cell r="BN990">
            <v>-697.22599590659593</v>
          </cell>
          <cell r="BP990">
            <v>0</v>
          </cell>
          <cell r="BQ990">
            <v>0</v>
          </cell>
          <cell r="BS990">
            <v>0</v>
          </cell>
          <cell r="BW990">
            <v>-697</v>
          </cell>
          <cell r="CC990">
            <v>0</v>
          </cell>
          <cell r="CD990">
            <v>0</v>
          </cell>
        </row>
        <row r="991">
          <cell r="C991" t="str">
            <v>15100TTAN150Allcustom3USD Total</v>
          </cell>
          <cell r="BK991">
            <v>-356</v>
          </cell>
          <cell r="BN991">
            <v>-356.49310030773097</v>
          </cell>
          <cell r="BP991">
            <v>0</v>
          </cell>
          <cell r="BS991">
            <v>0</v>
          </cell>
          <cell r="BW991">
            <v>-356</v>
          </cell>
          <cell r="CC991">
            <v>0</v>
          </cell>
          <cell r="CD991">
            <v>0</v>
          </cell>
        </row>
        <row r="992">
          <cell r="C992" t="str">
            <v>15100TTAN180TAllcustom3USD Total</v>
          </cell>
          <cell r="BK992">
            <v>0</v>
          </cell>
          <cell r="BN992">
            <v>-0.17205458912964799</v>
          </cell>
          <cell r="BP992">
            <v>0</v>
          </cell>
          <cell r="BS992">
            <v>0</v>
          </cell>
          <cell r="BW992">
            <v>0</v>
          </cell>
          <cell r="CC992">
            <v>0</v>
          </cell>
          <cell r="CD992">
            <v>0</v>
          </cell>
        </row>
        <row r="993">
          <cell r="C993" t="str">
            <v>15100TTAN190Allcustom3USD Total</v>
          </cell>
          <cell r="BK993">
            <v>0</v>
          </cell>
          <cell r="BN993">
            <v>0</v>
          </cell>
          <cell r="BP993">
            <v>0</v>
          </cell>
          <cell r="BS993">
            <v>0</v>
          </cell>
          <cell r="BW993">
            <v>0</v>
          </cell>
          <cell r="CC993">
            <v>0</v>
          </cell>
          <cell r="CD993">
            <v>0</v>
          </cell>
        </row>
        <row r="994">
          <cell r="C994" t="str">
            <v>15100TTAN200TAllcustom3USD Total</v>
          </cell>
          <cell r="BK994">
            <v>-1053</v>
          </cell>
          <cell r="BL994">
            <v>0</v>
          </cell>
          <cell r="BM994">
            <v>0</v>
          </cell>
          <cell r="BN994">
            <v>-1053.8911508034564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W994">
            <v>-1053</v>
          </cell>
          <cell r="CC994">
            <v>0</v>
          </cell>
          <cell r="CD994">
            <v>0</v>
          </cell>
        </row>
        <row r="997">
          <cell r="C997" t="str">
            <v>21900TTAN140TM229USD Total</v>
          </cell>
          <cell r="E997">
            <v>0</v>
          </cell>
          <cell r="H997">
            <v>0</v>
          </cell>
          <cell r="J997">
            <v>0</v>
          </cell>
          <cell r="M997">
            <v>0</v>
          </cell>
          <cell r="O997">
            <v>0</v>
          </cell>
          <cell r="R997">
            <v>0</v>
          </cell>
          <cell r="T997">
            <v>0</v>
          </cell>
          <cell r="W997">
            <v>0</v>
          </cell>
          <cell r="Y997">
            <v>0</v>
          </cell>
          <cell r="AB997">
            <v>0</v>
          </cell>
          <cell r="AD997">
            <v>0</v>
          </cell>
          <cell r="AG997">
            <v>0</v>
          </cell>
          <cell r="AI997">
            <v>0</v>
          </cell>
          <cell r="AL997">
            <v>0</v>
          </cell>
          <cell r="AN997">
            <v>0</v>
          </cell>
          <cell r="AQ997">
            <v>0</v>
          </cell>
          <cell r="AS997">
            <v>0</v>
          </cell>
          <cell r="AV997">
            <v>0</v>
          </cell>
          <cell r="AX997">
            <v>0</v>
          </cell>
          <cell r="BA997">
            <v>0</v>
          </cell>
          <cell r="BC997">
            <v>0</v>
          </cell>
          <cell r="BE997">
            <v>0</v>
          </cell>
          <cell r="BH997">
            <v>0</v>
          </cell>
          <cell r="BI997">
            <v>0</v>
          </cell>
          <cell r="BK997">
            <v>0</v>
          </cell>
          <cell r="BM997">
            <v>0</v>
          </cell>
          <cell r="BN997">
            <v>0</v>
          </cell>
          <cell r="BP997">
            <v>0</v>
          </cell>
          <cell r="BS997">
            <v>0</v>
          </cell>
          <cell r="BW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N997">
            <v>0</v>
          </cell>
          <cell r="CQ997">
            <v>0</v>
          </cell>
        </row>
        <row r="998">
          <cell r="C998" t="str">
            <v>21900TTAN150M229USD Total</v>
          </cell>
          <cell r="E998">
            <v>0</v>
          </cell>
          <cell r="H998">
            <v>0</v>
          </cell>
          <cell r="J998">
            <v>0</v>
          </cell>
          <cell r="M998">
            <v>0</v>
          </cell>
          <cell r="O998">
            <v>0</v>
          </cell>
          <cell r="R998">
            <v>0</v>
          </cell>
          <cell r="T998">
            <v>0</v>
          </cell>
          <cell r="W998">
            <v>0</v>
          </cell>
          <cell r="Y998">
            <v>0</v>
          </cell>
          <cell r="AB998">
            <v>0</v>
          </cell>
          <cell r="AD998">
            <v>0</v>
          </cell>
          <cell r="AG998">
            <v>0</v>
          </cell>
          <cell r="AI998">
            <v>0</v>
          </cell>
          <cell r="AL998">
            <v>0</v>
          </cell>
          <cell r="AN998">
            <v>0</v>
          </cell>
          <cell r="AQ998">
            <v>0</v>
          </cell>
          <cell r="AS998">
            <v>0</v>
          </cell>
          <cell r="AV998">
            <v>0</v>
          </cell>
          <cell r="AX998">
            <v>0</v>
          </cell>
          <cell r="BA998">
            <v>0</v>
          </cell>
          <cell r="BC998">
            <v>0</v>
          </cell>
          <cell r="BE998">
            <v>0</v>
          </cell>
          <cell r="BH998">
            <v>0</v>
          </cell>
          <cell r="BI998">
            <v>0</v>
          </cell>
          <cell r="BK998">
            <v>0</v>
          </cell>
          <cell r="BM998">
            <v>0</v>
          </cell>
          <cell r="BN998">
            <v>0</v>
          </cell>
          <cell r="BP998">
            <v>0</v>
          </cell>
          <cell r="BS998">
            <v>0</v>
          </cell>
          <cell r="BW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N998">
            <v>0</v>
          </cell>
          <cell r="CQ998">
            <v>0</v>
          </cell>
        </row>
        <row r="999">
          <cell r="C999" t="str">
            <v>21900TTAN180TM229USD Total</v>
          </cell>
          <cell r="E999">
            <v>0</v>
          </cell>
          <cell r="H999">
            <v>0</v>
          </cell>
          <cell r="J999">
            <v>0</v>
          </cell>
          <cell r="M999">
            <v>0</v>
          </cell>
          <cell r="O999">
            <v>0</v>
          </cell>
          <cell r="R999">
            <v>0</v>
          </cell>
          <cell r="T999">
            <v>0</v>
          </cell>
          <cell r="W999">
            <v>0</v>
          </cell>
          <cell r="Y999">
            <v>0</v>
          </cell>
          <cell r="AB999">
            <v>0</v>
          </cell>
          <cell r="AD999">
            <v>0</v>
          </cell>
          <cell r="AG999">
            <v>0</v>
          </cell>
          <cell r="AI999">
            <v>0</v>
          </cell>
          <cell r="AL999">
            <v>0</v>
          </cell>
          <cell r="AN999">
            <v>0</v>
          </cell>
          <cell r="AQ999">
            <v>0</v>
          </cell>
          <cell r="AS999">
            <v>0</v>
          </cell>
          <cell r="AV999">
            <v>0</v>
          </cell>
          <cell r="AX999">
            <v>0</v>
          </cell>
          <cell r="BA999">
            <v>0</v>
          </cell>
          <cell r="BC999">
            <v>0</v>
          </cell>
          <cell r="BE999">
            <v>0</v>
          </cell>
          <cell r="BH999">
            <v>0</v>
          </cell>
          <cell r="BI999">
            <v>0</v>
          </cell>
          <cell r="BK999">
            <v>0</v>
          </cell>
          <cell r="BM999">
            <v>0</v>
          </cell>
          <cell r="BN999">
            <v>0</v>
          </cell>
          <cell r="BP999">
            <v>0</v>
          </cell>
          <cell r="BS999">
            <v>0</v>
          </cell>
          <cell r="BW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N999">
            <v>0</v>
          </cell>
          <cell r="CQ999">
            <v>0</v>
          </cell>
        </row>
        <row r="1000">
          <cell r="C1000" t="str">
            <v>21900TTAN190M229USD Total</v>
          </cell>
          <cell r="E1000">
            <v>0</v>
          </cell>
          <cell r="F1000">
            <v>0</v>
          </cell>
          <cell r="H1000">
            <v>0</v>
          </cell>
          <cell r="J1000">
            <v>0</v>
          </cell>
          <cell r="K1000">
            <v>0</v>
          </cell>
          <cell r="M1000">
            <v>0</v>
          </cell>
          <cell r="O1000">
            <v>0</v>
          </cell>
          <cell r="P1000">
            <v>0</v>
          </cell>
          <cell r="R1000">
            <v>0</v>
          </cell>
          <cell r="T1000">
            <v>0</v>
          </cell>
          <cell r="U1000">
            <v>0</v>
          </cell>
          <cell r="W1000">
            <v>0</v>
          </cell>
          <cell r="Y1000">
            <v>0</v>
          </cell>
          <cell r="Z1000">
            <v>0</v>
          </cell>
          <cell r="AB1000">
            <v>0</v>
          </cell>
          <cell r="AD1000">
            <v>0</v>
          </cell>
          <cell r="AE1000">
            <v>0</v>
          </cell>
          <cell r="AG1000">
            <v>0</v>
          </cell>
          <cell r="AI1000">
            <v>0</v>
          </cell>
          <cell r="AJ1000">
            <v>0</v>
          </cell>
          <cell r="AL1000">
            <v>0</v>
          </cell>
          <cell r="AN1000">
            <v>0</v>
          </cell>
          <cell r="AO1000">
            <v>0</v>
          </cell>
          <cell r="AQ1000">
            <v>0</v>
          </cell>
          <cell r="AS1000">
            <v>0</v>
          </cell>
          <cell r="AT1000">
            <v>0</v>
          </cell>
          <cell r="AV1000">
            <v>0</v>
          </cell>
          <cell r="AX1000">
            <v>0</v>
          </cell>
          <cell r="AY1000">
            <v>0</v>
          </cell>
          <cell r="BA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H1000">
            <v>0</v>
          </cell>
          <cell r="BI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P1000">
            <v>0</v>
          </cell>
          <cell r="BQ1000">
            <v>0</v>
          </cell>
          <cell r="BS1000">
            <v>0</v>
          </cell>
          <cell r="BW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N1000">
            <v>0</v>
          </cell>
          <cell r="CO1000">
            <v>0</v>
          </cell>
          <cell r="CQ1000">
            <v>0</v>
          </cell>
        </row>
        <row r="1001">
          <cell r="C1001" t="str">
            <v>21900TAllcustom2M229USD Total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W1001">
            <v>0</v>
          </cell>
          <cell r="CB1001">
            <v>0</v>
          </cell>
          <cell r="CC1001">
            <v>0</v>
          </cell>
          <cell r="CD1001">
            <v>0</v>
          </cell>
          <cell r="CF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</row>
        <row r="1004">
          <cell r="C1004" t="str">
            <v>21900TTAN140TM230USD Total</v>
          </cell>
          <cell r="BK1004">
            <v>-15</v>
          </cell>
          <cell r="BL1004">
            <v>0</v>
          </cell>
          <cell r="BN1004">
            <v>-15.075534014871099</v>
          </cell>
          <cell r="BP1004">
            <v>0</v>
          </cell>
          <cell r="BQ1004">
            <v>0</v>
          </cell>
          <cell r="BS1004">
            <v>0</v>
          </cell>
          <cell r="BW1004">
            <v>-15</v>
          </cell>
          <cell r="CC1004">
            <v>0</v>
          </cell>
          <cell r="CD1004">
            <v>0</v>
          </cell>
        </row>
        <row r="1005">
          <cell r="C1005" t="str">
            <v>21900TTAN150M230USD Total</v>
          </cell>
          <cell r="BK1005">
            <v>-2</v>
          </cell>
          <cell r="BN1005">
            <v>-1.9807733519443198</v>
          </cell>
          <cell r="BP1005">
            <v>0</v>
          </cell>
          <cell r="BS1005">
            <v>0</v>
          </cell>
          <cell r="BW1005">
            <v>-2</v>
          </cell>
          <cell r="CC1005">
            <v>0</v>
          </cell>
          <cell r="CD1005">
            <v>0</v>
          </cell>
        </row>
        <row r="1006">
          <cell r="C1006" t="str">
            <v>21900TTAN180TM230USD Total</v>
          </cell>
          <cell r="BK1006">
            <v>2</v>
          </cell>
          <cell r="BN1006">
            <v>1.8791388633291299</v>
          </cell>
          <cell r="BP1006">
            <v>0</v>
          </cell>
          <cell r="BS1006">
            <v>0</v>
          </cell>
          <cell r="BW1006">
            <v>2</v>
          </cell>
          <cell r="CC1006">
            <v>0</v>
          </cell>
          <cell r="CD1006">
            <v>0</v>
          </cell>
        </row>
        <row r="1007">
          <cell r="C1007" t="str">
            <v>21900TTAN190M230USD Total</v>
          </cell>
          <cell r="BK1007">
            <v>-3</v>
          </cell>
          <cell r="BN1007">
            <v>-3.3188086904776903</v>
          </cell>
          <cell r="BP1007">
            <v>0</v>
          </cell>
          <cell r="BS1007">
            <v>0</v>
          </cell>
          <cell r="BW1007">
            <v>-3</v>
          </cell>
          <cell r="CC1007">
            <v>0</v>
          </cell>
          <cell r="CD1007">
            <v>0</v>
          </cell>
        </row>
        <row r="1008">
          <cell r="C1008" t="str">
            <v>21900TAllcustom2M230USD Total</v>
          </cell>
          <cell r="BK1008">
            <v>-18</v>
          </cell>
          <cell r="BL1008">
            <v>0</v>
          </cell>
          <cell r="BM1008">
            <v>0</v>
          </cell>
          <cell r="BN1008">
            <v>-18.495977193963977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W1008">
            <v>-18</v>
          </cell>
          <cell r="CC1008">
            <v>0</v>
          </cell>
          <cell r="CD1008">
            <v>0</v>
          </cell>
          <cell r="CF1008">
            <v>0</v>
          </cell>
        </row>
        <row r="1011">
          <cell r="C1011" t="str">
            <v>21900TTAN140TM420USD Total</v>
          </cell>
          <cell r="BK1011">
            <v>-2</v>
          </cell>
          <cell r="BL1011">
            <v>-1</v>
          </cell>
          <cell r="BN1011">
            <v>-1.41225327570329</v>
          </cell>
          <cell r="BP1011">
            <v>0</v>
          </cell>
          <cell r="BQ1011">
            <v>0</v>
          </cell>
          <cell r="BS1011">
            <v>0</v>
          </cell>
          <cell r="BU1011">
            <v>-1</v>
          </cell>
          <cell r="BV1011">
            <v>0</v>
          </cell>
          <cell r="BW1011">
            <v>-2</v>
          </cell>
          <cell r="CC1011">
            <v>0</v>
          </cell>
          <cell r="CD1011">
            <v>0</v>
          </cell>
        </row>
        <row r="1012">
          <cell r="C1012" t="str">
            <v>21900TTAN150M420USD Total</v>
          </cell>
          <cell r="BK1012">
            <v>-2</v>
          </cell>
          <cell r="BN1012">
            <v>-2.1170215291501897</v>
          </cell>
          <cell r="BP1012">
            <v>0</v>
          </cell>
          <cell r="BS1012">
            <v>0</v>
          </cell>
          <cell r="BU1012">
            <v>0</v>
          </cell>
          <cell r="BV1012">
            <v>0</v>
          </cell>
          <cell r="BW1012">
            <v>-2</v>
          </cell>
          <cell r="CC1012">
            <v>0</v>
          </cell>
          <cell r="CD1012">
            <v>0</v>
          </cell>
        </row>
        <row r="1013">
          <cell r="C1013" t="str">
            <v>21900TTAN180TM420USD Total</v>
          </cell>
          <cell r="BK1013">
            <v>-2</v>
          </cell>
          <cell r="BN1013">
            <v>-2.4844846245898897</v>
          </cell>
          <cell r="BP1013">
            <v>0</v>
          </cell>
          <cell r="BS1013">
            <v>0</v>
          </cell>
          <cell r="BU1013">
            <v>0</v>
          </cell>
          <cell r="BV1013">
            <v>0</v>
          </cell>
          <cell r="BW1013">
            <v>-2</v>
          </cell>
          <cell r="CC1013">
            <v>0</v>
          </cell>
          <cell r="CD1013">
            <v>0</v>
          </cell>
        </row>
        <row r="1014">
          <cell r="C1014" t="str">
            <v>21900TTAN190M420USD Total</v>
          </cell>
          <cell r="BK1014">
            <v>0</v>
          </cell>
          <cell r="BN1014">
            <v>-0.25905349520851001</v>
          </cell>
          <cell r="BP1014">
            <v>0</v>
          </cell>
          <cell r="BS1014">
            <v>0</v>
          </cell>
          <cell r="BU1014">
            <v>0</v>
          </cell>
          <cell r="BV1014">
            <v>0</v>
          </cell>
          <cell r="BW1014">
            <v>0</v>
          </cell>
          <cell r="CC1014">
            <v>0</v>
          </cell>
          <cell r="CD1014">
            <v>0</v>
          </cell>
        </row>
        <row r="1015">
          <cell r="C1015" t="str">
            <v>21900TAllcustom2M420USD Total</v>
          </cell>
          <cell r="BK1015">
            <v>-6</v>
          </cell>
          <cell r="BL1015">
            <v>-1</v>
          </cell>
          <cell r="BM1015">
            <v>0</v>
          </cell>
          <cell r="BN1015">
            <v>-6.2728129246518805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W1015">
            <v>-6</v>
          </cell>
          <cell r="CC1015">
            <v>0</v>
          </cell>
          <cell r="CD1015">
            <v>0</v>
          </cell>
          <cell r="CF1015">
            <v>0</v>
          </cell>
        </row>
        <row r="1018">
          <cell r="C1018" t="str">
            <v>21900TTAN140TM600TUSD Total</v>
          </cell>
          <cell r="BK1018">
            <v>138</v>
          </cell>
          <cell r="BL1018">
            <v>0</v>
          </cell>
          <cell r="BN1018">
            <v>137.50195939377002</v>
          </cell>
          <cell r="BP1018">
            <v>0</v>
          </cell>
          <cell r="BQ1018">
            <v>0</v>
          </cell>
          <cell r="BS1018">
            <v>0</v>
          </cell>
          <cell r="BU1018">
            <v>0</v>
          </cell>
          <cell r="BV1018">
            <v>0</v>
          </cell>
          <cell r="BW1018">
            <v>138</v>
          </cell>
          <cell r="CC1018">
            <v>0</v>
          </cell>
          <cell r="CD1018">
            <v>0</v>
          </cell>
        </row>
        <row r="1019">
          <cell r="C1019" t="str">
            <v>21900TTAN150M600TUSD Total</v>
          </cell>
          <cell r="BK1019">
            <v>366</v>
          </cell>
          <cell r="BN1019">
            <v>365.58434712333002</v>
          </cell>
          <cell r="BP1019">
            <v>0</v>
          </cell>
          <cell r="BS1019">
            <v>0</v>
          </cell>
          <cell r="BU1019">
            <v>0</v>
          </cell>
          <cell r="BV1019">
            <v>0</v>
          </cell>
          <cell r="BW1019">
            <v>366</v>
          </cell>
          <cell r="CC1019">
            <v>0</v>
          </cell>
          <cell r="CD1019">
            <v>0</v>
          </cell>
        </row>
        <row r="1020">
          <cell r="C1020" t="str">
            <v>21900TTAN180TM600TUSD Total</v>
          </cell>
          <cell r="BK1020">
            <v>-1</v>
          </cell>
          <cell r="BN1020">
            <v>-0.54107529628984097</v>
          </cell>
          <cell r="BP1020">
            <v>0</v>
          </cell>
          <cell r="BS1020">
            <v>0</v>
          </cell>
          <cell r="BU1020">
            <v>0</v>
          </cell>
          <cell r="BV1020">
            <v>0</v>
          </cell>
          <cell r="BW1020">
            <v>-1</v>
          </cell>
          <cell r="CC1020">
            <v>0</v>
          </cell>
          <cell r="CD1020">
            <v>0</v>
          </cell>
        </row>
        <row r="1021">
          <cell r="C1021" t="str">
            <v>21900TTAN190M600TUSD Total</v>
          </cell>
          <cell r="BK1021">
            <v>-504</v>
          </cell>
          <cell r="BN1021">
            <v>-503.93088789859496</v>
          </cell>
          <cell r="BP1021">
            <v>0</v>
          </cell>
          <cell r="BS1021">
            <v>0</v>
          </cell>
          <cell r="BU1021">
            <v>0</v>
          </cell>
          <cell r="BV1021">
            <v>0</v>
          </cell>
          <cell r="BW1021">
            <v>-504</v>
          </cell>
          <cell r="CC1021">
            <v>0</v>
          </cell>
          <cell r="CD1021">
            <v>0</v>
          </cell>
        </row>
        <row r="1022">
          <cell r="C1022" t="str">
            <v>21900TAllcustom2M600TUSD Total</v>
          </cell>
          <cell r="BK1022">
            <v>-1</v>
          </cell>
          <cell r="BL1022">
            <v>0</v>
          </cell>
          <cell r="BM1022">
            <v>0</v>
          </cell>
          <cell r="BN1022">
            <v>-1.3856566777847092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U1022">
            <v>0</v>
          </cell>
          <cell r="BV1022">
            <v>0</v>
          </cell>
          <cell r="BW1022">
            <v>-1</v>
          </cell>
          <cell r="CC1022">
            <v>0</v>
          </cell>
          <cell r="CD1022">
            <v>0</v>
          </cell>
          <cell r="CF1022">
            <v>0</v>
          </cell>
        </row>
        <row r="1025">
          <cell r="C1025" t="str">
            <v>21900TTAN140TM510USD Total</v>
          </cell>
          <cell r="BK1025">
            <v>1</v>
          </cell>
          <cell r="BL1025">
            <v>0</v>
          </cell>
          <cell r="BN1025">
            <v>0.90968831733132205</v>
          </cell>
          <cell r="BP1025">
            <v>0</v>
          </cell>
          <cell r="BQ1025">
            <v>0</v>
          </cell>
          <cell r="BS1025">
            <v>0</v>
          </cell>
          <cell r="BU1025">
            <v>0</v>
          </cell>
          <cell r="BV1025">
            <v>0</v>
          </cell>
          <cell r="BW1025">
            <v>1</v>
          </cell>
          <cell r="CC1025">
            <v>0</v>
          </cell>
          <cell r="CD1025">
            <v>0</v>
          </cell>
        </row>
        <row r="1026">
          <cell r="C1026" t="str">
            <v>21900TTAN150M510USD Total</v>
          </cell>
          <cell r="BK1026">
            <v>3</v>
          </cell>
          <cell r="BN1026">
            <v>2.9257732468613198</v>
          </cell>
          <cell r="BP1026">
            <v>0</v>
          </cell>
          <cell r="BS1026">
            <v>0</v>
          </cell>
          <cell r="BU1026">
            <v>0</v>
          </cell>
          <cell r="BV1026">
            <v>0</v>
          </cell>
          <cell r="BW1026">
            <v>3</v>
          </cell>
          <cell r="CC1026">
            <v>0</v>
          </cell>
          <cell r="CD1026">
            <v>0</v>
          </cell>
        </row>
        <row r="1027">
          <cell r="C1027" t="str">
            <v>21900TTAN180TM510USD Total</v>
          </cell>
          <cell r="BK1027">
            <v>-5</v>
          </cell>
          <cell r="BN1027">
            <v>-5.1121684367203599</v>
          </cell>
          <cell r="BP1027">
            <v>0</v>
          </cell>
          <cell r="BS1027">
            <v>0</v>
          </cell>
          <cell r="BU1027">
            <v>0</v>
          </cell>
          <cell r="BV1027">
            <v>0</v>
          </cell>
          <cell r="BW1027">
            <v>-5</v>
          </cell>
          <cell r="CC1027">
            <v>0</v>
          </cell>
          <cell r="CD1027">
            <v>0</v>
          </cell>
        </row>
        <row r="1028">
          <cell r="C1028" t="str">
            <v>21900TTAN190M510USD Total</v>
          </cell>
          <cell r="BK1028">
            <v>0</v>
          </cell>
          <cell r="BN1028">
            <v>-0.108796</v>
          </cell>
          <cell r="BP1028">
            <v>0</v>
          </cell>
          <cell r="BS1028">
            <v>0</v>
          </cell>
          <cell r="BU1028">
            <v>0</v>
          </cell>
          <cell r="BV1028">
            <v>0</v>
          </cell>
          <cell r="BW1028">
            <v>0</v>
          </cell>
          <cell r="CC1028">
            <v>0</v>
          </cell>
          <cell r="CD1028">
            <v>0</v>
          </cell>
        </row>
        <row r="1029">
          <cell r="C1029" t="str">
            <v>21900TAllcustom2M510USD Total</v>
          </cell>
          <cell r="BK1029">
            <v>-1</v>
          </cell>
          <cell r="BL1029">
            <v>0</v>
          </cell>
          <cell r="BM1029">
            <v>0</v>
          </cell>
          <cell r="BN1029">
            <v>-1.3855028725277179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U1029">
            <v>0</v>
          </cell>
          <cell r="BV1029">
            <v>0</v>
          </cell>
          <cell r="BW1029">
            <v>-1</v>
          </cell>
          <cell r="CC1029">
            <v>0</v>
          </cell>
          <cell r="CD1029">
            <v>0</v>
          </cell>
          <cell r="CF1029">
            <v>0</v>
          </cell>
        </row>
        <row r="1033">
          <cell r="C1033" t="str">
            <v>62100TTAN140TM175USD Total</v>
          </cell>
          <cell r="BK1033">
            <v>0</v>
          </cell>
          <cell r="BL1033">
            <v>0</v>
          </cell>
          <cell r="BN1033">
            <v>0</v>
          </cell>
          <cell r="BP1033">
            <v>0</v>
          </cell>
          <cell r="BQ1033">
            <v>0</v>
          </cell>
          <cell r="BS1033">
            <v>0</v>
          </cell>
          <cell r="BU1033">
            <v>0</v>
          </cell>
          <cell r="BV1033">
            <v>0</v>
          </cell>
          <cell r="BW1033">
            <v>0</v>
          </cell>
          <cell r="CD1033">
            <v>0</v>
          </cell>
        </row>
        <row r="1034">
          <cell r="C1034" t="str">
            <v>62100TTAN150M175USD Total</v>
          </cell>
          <cell r="BK1034">
            <v>0</v>
          </cell>
          <cell r="BN1034">
            <v>0</v>
          </cell>
          <cell r="BP1034">
            <v>0</v>
          </cell>
          <cell r="BS1034">
            <v>0</v>
          </cell>
          <cell r="BU1034">
            <v>0</v>
          </cell>
          <cell r="BV1034">
            <v>0</v>
          </cell>
          <cell r="BW1034">
            <v>0</v>
          </cell>
          <cell r="CD1034">
            <v>0</v>
          </cell>
          <cell r="CF1034">
            <v>0</v>
          </cell>
        </row>
        <row r="1035">
          <cell r="C1035" t="str">
            <v>62100TTAN180TM175USD Total</v>
          </cell>
          <cell r="BK1035">
            <v>0</v>
          </cell>
          <cell r="BN1035">
            <v>0</v>
          </cell>
          <cell r="BP1035">
            <v>0</v>
          </cell>
          <cell r="BS1035">
            <v>0</v>
          </cell>
          <cell r="BU1035">
            <v>0</v>
          </cell>
          <cell r="BV1035">
            <v>0</v>
          </cell>
          <cell r="BW1035">
            <v>0</v>
          </cell>
          <cell r="CD1035">
            <v>0</v>
          </cell>
          <cell r="CF1035">
            <v>0</v>
          </cell>
        </row>
        <row r="1036">
          <cell r="C1036" t="str">
            <v>62100TTAN190M175USD Total</v>
          </cell>
          <cell r="BK1036">
            <v>0</v>
          </cell>
          <cell r="BN1036">
            <v>0</v>
          </cell>
          <cell r="BP1036">
            <v>0</v>
          </cell>
          <cell r="BS1036">
            <v>0</v>
          </cell>
          <cell r="BU1036">
            <v>0</v>
          </cell>
          <cell r="BV1036">
            <v>0</v>
          </cell>
          <cell r="BW1036">
            <v>0</v>
          </cell>
          <cell r="CD1036">
            <v>0</v>
          </cell>
          <cell r="CF1036">
            <v>0</v>
          </cell>
        </row>
        <row r="1037">
          <cell r="C1037" t="str">
            <v>62100TAllcustom2M175USD Total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U1037">
            <v>0</v>
          </cell>
          <cell r="BV1037">
            <v>0</v>
          </cell>
          <cell r="BW1037">
            <v>0</v>
          </cell>
          <cell r="CD1037">
            <v>0</v>
          </cell>
          <cell r="CF1037">
            <v>0</v>
          </cell>
        </row>
        <row r="1042">
          <cell r="C1042" t="str">
            <v>62352TAllcustom2Allcustom3USD Total</v>
          </cell>
          <cell r="BK1042">
            <v>493</v>
          </cell>
          <cell r="BL1042">
            <v>0</v>
          </cell>
          <cell r="BN1042">
            <v>492.54323926579599</v>
          </cell>
          <cell r="BP1042">
            <v>0</v>
          </cell>
          <cell r="BQ1042">
            <v>0</v>
          </cell>
          <cell r="BS1042">
            <v>0</v>
          </cell>
          <cell r="BW1042">
            <v>493</v>
          </cell>
          <cell r="CD1042">
            <v>0</v>
          </cell>
        </row>
        <row r="1043">
          <cell r="C1043" t="str">
            <v>62354TAllcustom2Allcustom3USD Total</v>
          </cell>
          <cell r="BK1043">
            <v>23</v>
          </cell>
          <cell r="BN1043">
            <v>22.876384193851301</v>
          </cell>
          <cell r="BP1043">
            <v>0</v>
          </cell>
          <cell r="BS1043">
            <v>0</v>
          </cell>
          <cell r="BW1043">
            <v>23</v>
          </cell>
        </row>
        <row r="1044">
          <cell r="C1044" t="str">
            <v>62356TAllcustom2Allcustom3USD Total</v>
          </cell>
          <cell r="BK1044">
            <v>124</v>
          </cell>
          <cell r="BN1044">
            <v>124.17252034139899</v>
          </cell>
          <cell r="BP1044">
            <v>0</v>
          </cell>
          <cell r="BS1044">
            <v>0</v>
          </cell>
          <cell r="BW1044">
            <v>124</v>
          </cell>
          <cell r="CD1044">
            <v>0</v>
          </cell>
        </row>
        <row r="1045">
          <cell r="C1045" t="str">
            <v>25772Allcustom2Allcustom3USD Total</v>
          </cell>
          <cell r="BK1045">
            <v>329</v>
          </cell>
          <cell r="BN1045">
            <v>328.59149169552899</v>
          </cell>
          <cell r="BP1045">
            <v>0</v>
          </cell>
          <cell r="BS1045">
            <v>0</v>
          </cell>
          <cell r="BW1045">
            <v>329</v>
          </cell>
          <cell r="CD1045">
            <v>0</v>
          </cell>
        </row>
        <row r="1046">
          <cell r="C1046" t="str">
            <v>25750TAllcustom2Allcustom3USD Total</v>
          </cell>
          <cell r="BK1046">
            <v>4764</v>
          </cell>
          <cell r="BN1046">
            <v>4763.70697166017</v>
          </cell>
          <cell r="BP1046">
            <v>0</v>
          </cell>
          <cell r="BS1046">
            <v>0</v>
          </cell>
          <cell r="BW1046">
            <v>4764</v>
          </cell>
          <cell r="CD1046">
            <v>0</v>
          </cell>
        </row>
        <row r="1047">
          <cell r="C1047" t="str">
            <v>25775Allcustom2Allcustom3USD Total</v>
          </cell>
          <cell r="BK1047">
            <v>19</v>
          </cell>
          <cell r="BN1047">
            <v>18.5511247993879</v>
          </cell>
          <cell r="BP1047">
            <v>0</v>
          </cell>
          <cell r="BS1047">
            <v>0</v>
          </cell>
          <cell r="BW1047">
            <v>19</v>
          </cell>
          <cell r="CD1047">
            <v>0</v>
          </cell>
        </row>
        <row r="1048">
          <cell r="C1048" t="str">
            <v>Other_receivables_other_USD</v>
          </cell>
          <cell r="BK1048">
            <v>837</v>
          </cell>
          <cell r="BL1048">
            <v>0</v>
          </cell>
          <cell r="BM1048">
            <v>0</v>
          </cell>
          <cell r="BN1048">
            <v>838.92536407197076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W1048">
            <v>837</v>
          </cell>
        </row>
        <row r="1049">
          <cell r="C1049" t="str">
            <v>62360TAllcustom2Allcustom3USD Total</v>
          </cell>
          <cell r="BK1049">
            <v>6589</v>
          </cell>
          <cell r="BL1049">
            <v>0</v>
          </cell>
          <cell r="BM1049">
            <v>0</v>
          </cell>
          <cell r="BN1049">
            <v>6589.3670960281042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W1049">
            <v>6589</v>
          </cell>
          <cell r="CD1049">
            <v>0</v>
          </cell>
          <cell r="CF1049">
            <v>0</v>
          </cell>
        </row>
        <row r="1052">
          <cell r="C1052" t="str">
            <v>62357TAllcustom2Allcustom3USD Total</v>
          </cell>
          <cell r="BK1052">
            <v>640</v>
          </cell>
          <cell r="BN1052">
            <v>639.59214380104697</v>
          </cell>
          <cell r="BP1052">
            <v>0</v>
          </cell>
          <cell r="BS1052">
            <v>0</v>
          </cell>
          <cell r="BU1052">
            <v>0</v>
          </cell>
          <cell r="BV1052">
            <v>0</v>
          </cell>
          <cell r="BW1052">
            <v>640</v>
          </cell>
          <cell r="CD1052">
            <v>0</v>
          </cell>
        </row>
        <row r="1053">
          <cell r="C1053" t="str">
            <v>62358TAllcustom2Allcustom3USD Total</v>
          </cell>
          <cell r="BK1053">
            <v>5949</v>
          </cell>
          <cell r="BL1053">
            <v>-1</v>
          </cell>
          <cell r="BN1053">
            <v>5949.7749522270497</v>
          </cell>
          <cell r="BP1053">
            <v>0</v>
          </cell>
          <cell r="BQ1053">
            <v>0</v>
          </cell>
          <cell r="BS1053">
            <v>0</v>
          </cell>
          <cell r="BU1053">
            <v>-1</v>
          </cell>
          <cell r="BV1053">
            <v>0</v>
          </cell>
          <cell r="BW1053">
            <v>5949</v>
          </cell>
          <cell r="CD1053">
            <v>0</v>
          </cell>
          <cell r="CF1053">
            <v>0</v>
          </cell>
        </row>
        <row r="1058">
          <cell r="C1058" t="str">
            <v>61105SHA410M881CUSD Total</v>
          </cell>
          <cell r="BK1058">
            <v>61075</v>
          </cell>
          <cell r="BN1058">
            <v>61075</v>
          </cell>
          <cell r="BW1058">
            <v>61075</v>
          </cell>
          <cell r="CD1058">
            <v>0</v>
          </cell>
        </row>
        <row r="1059">
          <cell r="C1059" t="str">
            <v>61105SHA410M882USD Total</v>
          </cell>
          <cell r="BK1059">
            <v>25425</v>
          </cell>
          <cell r="BN1059">
            <v>25425</v>
          </cell>
          <cell r="BW1059">
            <v>25425</v>
          </cell>
          <cell r="CD1059">
            <v>0</v>
          </cell>
        </row>
        <row r="1060">
          <cell r="C1060" t="str">
            <v>61105SHA410M883USD Total</v>
          </cell>
          <cell r="BK1060">
            <v>0</v>
          </cell>
          <cell r="BN1060">
            <v>0</v>
          </cell>
          <cell r="BW1060">
            <v>0</v>
          </cell>
          <cell r="CD1060">
            <v>0</v>
          </cell>
        </row>
        <row r="1061">
          <cell r="C1061" t="str">
            <v>61105SHA410M889USD Total</v>
          </cell>
          <cell r="BK1061">
            <v>0</v>
          </cell>
          <cell r="BN1061">
            <v>0</v>
          </cell>
          <cell r="BW1061">
            <v>0</v>
          </cell>
          <cell r="CD1061">
            <v>0</v>
          </cell>
        </row>
        <row r="1062">
          <cell r="C1062" t="str">
            <v>61105SHA410M880TUSD Total</v>
          </cell>
          <cell r="BK1062">
            <v>86500</v>
          </cell>
          <cell r="BN1062">
            <v>86500</v>
          </cell>
          <cell r="BW1062">
            <v>86500</v>
          </cell>
          <cell r="CD1062">
            <v>0</v>
          </cell>
        </row>
        <row r="1064">
          <cell r="C1064" t="str">
            <v>61105SHA420M881CUSD Total</v>
          </cell>
          <cell r="BK1064">
            <v>342066</v>
          </cell>
          <cell r="BN1064">
            <v>342066</v>
          </cell>
          <cell r="BW1064">
            <v>342066</v>
          </cell>
          <cell r="CD1064">
            <v>0</v>
          </cell>
        </row>
        <row r="1065">
          <cell r="C1065" t="str">
            <v>61105SHA420M882USD Total</v>
          </cell>
          <cell r="BK1065">
            <v>106815</v>
          </cell>
          <cell r="BN1065">
            <v>106815</v>
          </cell>
          <cell r="BW1065">
            <v>106815</v>
          </cell>
          <cell r="CD1065">
            <v>0</v>
          </cell>
        </row>
        <row r="1066">
          <cell r="C1066" t="str">
            <v>61105SHA420M883USD Total</v>
          </cell>
          <cell r="BK1066">
            <v>16080</v>
          </cell>
          <cell r="BN1066">
            <v>16080</v>
          </cell>
          <cell r="BW1066">
            <v>16080</v>
          </cell>
          <cell r="CD1066">
            <v>0</v>
          </cell>
        </row>
        <row r="1067">
          <cell r="C1067" t="str">
            <v>61105SHA420M889USD Total</v>
          </cell>
          <cell r="BK1067">
            <v>0</v>
          </cell>
          <cell r="BN1067">
            <v>0</v>
          </cell>
          <cell r="BW1067">
            <v>0</v>
          </cell>
          <cell r="CD1067">
            <v>0</v>
          </cell>
        </row>
        <row r="1068">
          <cell r="C1068" t="str">
            <v>61105SHA420M880TUSD Total</v>
          </cell>
          <cell r="BK1068">
            <v>432801</v>
          </cell>
          <cell r="BN1068">
            <v>432801</v>
          </cell>
          <cell r="BW1068">
            <v>432801</v>
          </cell>
          <cell r="CD1068">
            <v>0</v>
          </cell>
        </row>
        <row r="1070">
          <cell r="C1070" t="str">
            <v>61105Allcustom2M881CUSD Total</v>
          </cell>
          <cell r="BK1070">
            <v>403141</v>
          </cell>
          <cell r="BN1070">
            <v>403141</v>
          </cell>
          <cell r="BW1070">
            <v>403141</v>
          </cell>
          <cell r="CD1070">
            <v>0</v>
          </cell>
        </row>
        <row r="1071">
          <cell r="C1071" t="str">
            <v>61105Allcustom2M882USD Total</v>
          </cell>
          <cell r="BK1071">
            <v>132240</v>
          </cell>
          <cell r="BN1071">
            <v>132240</v>
          </cell>
          <cell r="BW1071">
            <v>132240</v>
          </cell>
          <cell r="CD1071">
            <v>0</v>
          </cell>
        </row>
        <row r="1072">
          <cell r="C1072" t="str">
            <v>61105Allcustom2M883USD Total</v>
          </cell>
          <cell r="BK1072">
            <v>16080</v>
          </cell>
          <cell r="BN1072">
            <v>16080</v>
          </cell>
          <cell r="BW1072">
            <v>16080</v>
          </cell>
          <cell r="CD1072">
            <v>0</v>
          </cell>
        </row>
        <row r="1073">
          <cell r="C1073" t="str">
            <v>61105Allcustom2M889USD Total</v>
          </cell>
          <cell r="BK1073">
            <v>0</v>
          </cell>
          <cell r="BN1073">
            <v>0</v>
          </cell>
          <cell r="BW1073">
            <v>0</v>
          </cell>
          <cell r="CD1073">
            <v>0</v>
          </cell>
        </row>
        <row r="1074">
          <cell r="C1074" t="str">
            <v>61105Allcustom2M880TUSD Total</v>
          </cell>
          <cell r="BK1074">
            <v>519301</v>
          </cell>
          <cell r="BN1074">
            <v>519301</v>
          </cell>
          <cell r="BW1074">
            <v>519301</v>
          </cell>
          <cell r="CD1074">
            <v>0</v>
          </cell>
        </row>
        <row r="1079">
          <cell r="C1079" t="str">
            <v>50535TPRO110M160USD Total</v>
          </cell>
          <cell r="BK1079">
            <v>1</v>
          </cell>
          <cell r="BN1079">
            <v>1.29</v>
          </cell>
          <cell r="BP1079">
            <v>0</v>
          </cell>
          <cell r="BS1079">
            <v>0</v>
          </cell>
          <cell r="BW1079">
            <v>1</v>
          </cell>
          <cell r="CC1079">
            <v>0</v>
          </cell>
          <cell r="CD1079">
            <v>0</v>
          </cell>
        </row>
        <row r="1080">
          <cell r="C1080" t="str">
            <v>50535TPRO120M160USD Total</v>
          </cell>
          <cell r="BK1080">
            <v>4</v>
          </cell>
          <cell r="BN1080">
            <v>3.9142561612245799</v>
          </cell>
          <cell r="BP1080">
            <v>0</v>
          </cell>
          <cell r="BS1080">
            <v>0</v>
          </cell>
          <cell r="BW1080">
            <v>4</v>
          </cell>
          <cell r="CC1080">
            <v>0</v>
          </cell>
          <cell r="CD1080">
            <v>0</v>
          </cell>
        </row>
        <row r="1081">
          <cell r="C1081" t="str">
            <v>50535TPRO210TM160USD Total</v>
          </cell>
          <cell r="BK1081">
            <v>113</v>
          </cell>
          <cell r="BN1081">
            <v>113.10903098528699</v>
          </cell>
          <cell r="BP1081">
            <v>0</v>
          </cell>
          <cell r="BS1081">
            <v>0</v>
          </cell>
          <cell r="BW1081">
            <v>113</v>
          </cell>
          <cell r="CC1081">
            <v>0</v>
          </cell>
          <cell r="CD1081">
            <v>0</v>
          </cell>
        </row>
        <row r="1082">
          <cell r="C1082" t="str">
            <v>50535TPRO200TM160USD Total</v>
          </cell>
          <cell r="BK1082">
            <v>47</v>
          </cell>
          <cell r="BL1082">
            <v>0</v>
          </cell>
          <cell r="BN1082">
            <v>46.575916168271398</v>
          </cell>
          <cell r="BP1082">
            <v>0</v>
          </cell>
          <cell r="BQ1082">
            <v>0</v>
          </cell>
          <cell r="BS1082">
            <v>0</v>
          </cell>
          <cell r="BW1082">
            <v>47</v>
          </cell>
          <cell r="CC1082">
            <v>0</v>
          </cell>
          <cell r="CD1082">
            <v>0</v>
          </cell>
        </row>
        <row r="1083">
          <cell r="C1083" t="str">
            <v>50535TAllcustom2M160USD Total</v>
          </cell>
          <cell r="BK1083">
            <v>165</v>
          </cell>
          <cell r="BL1083">
            <v>0</v>
          </cell>
          <cell r="BM1083">
            <v>0</v>
          </cell>
          <cell r="BN1083">
            <v>164.88920331478297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W1083">
            <v>165</v>
          </cell>
          <cell r="CC1083">
            <v>0</v>
          </cell>
          <cell r="CD1083">
            <v>0</v>
          </cell>
          <cell r="CF1083">
            <v>0</v>
          </cell>
        </row>
        <row r="1086">
          <cell r="C1086" t="str">
            <v>50535TPRO110M290USD Total</v>
          </cell>
          <cell r="BK1086">
            <v>-5</v>
          </cell>
          <cell r="BN1086">
            <v>-4.8244175599999997</v>
          </cell>
          <cell r="BP1086">
            <v>0</v>
          </cell>
          <cell r="BS1086">
            <v>0</v>
          </cell>
          <cell r="BW1086">
            <v>-5</v>
          </cell>
          <cell r="CC1086">
            <v>0</v>
          </cell>
          <cell r="CD1086">
            <v>0</v>
          </cell>
        </row>
        <row r="1087">
          <cell r="C1087" t="str">
            <v>50535TPRO120M290USD Total</v>
          </cell>
          <cell r="BK1087">
            <v>-18</v>
          </cell>
          <cell r="BN1087">
            <v>-18.420268343106898</v>
          </cell>
          <cell r="BP1087">
            <v>0</v>
          </cell>
          <cell r="BS1087">
            <v>0</v>
          </cell>
          <cell r="BW1087">
            <v>-18</v>
          </cell>
          <cell r="CC1087">
            <v>0</v>
          </cell>
          <cell r="CD1087">
            <v>0</v>
          </cell>
        </row>
        <row r="1088">
          <cell r="C1088" t="str">
            <v>50535TPRO210TM290USD Total</v>
          </cell>
          <cell r="BK1088">
            <v>-36</v>
          </cell>
          <cell r="BN1088">
            <v>-36.160482985199401</v>
          </cell>
          <cell r="BP1088">
            <v>0</v>
          </cell>
          <cell r="BS1088">
            <v>0</v>
          </cell>
          <cell r="BW1088">
            <v>-36</v>
          </cell>
          <cell r="CC1088">
            <v>0</v>
          </cell>
          <cell r="CD1088">
            <v>0</v>
          </cell>
        </row>
        <row r="1089">
          <cell r="C1089" t="str">
            <v>50535TPRO200TM290USD Total</v>
          </cell>
          <cell r="BK1089">
            <v>-23</v>
          </cell>
          <cell r="BL1089">
            <v>-1</v>
          </cell>
          <cell r="BN1089">
            <v>-22.2802236806953</v>
          </cell>
          <cell r="BP1089">
            <v>0</v>
          </cell>
          <cell r="BQ1089">
            <v>0</v>
          </cell>
          <cell r="BS1089">
            <v>0</v>
          </cell>
          <cell r="BW1089">
            <v>-23</v>
          </cell>
          <cell r="CC1089">
            <v>0</v>
          </cell>
          <cell r="CD1089">
            <v>0</v>
          </cell>
        </row>
        <row r="1090">
          <cell r="C1090" t="str">
            <v>50535TAllcustom2M290USD Total</v>
          </cell>
          <cell r="BK1090">
            <v>-82</v>
          </cell>
          <cell r="BL1090">
            <v>-1</v>
          </cell>
          <cell r="BM1090">
            <v>0</v>
          </cell>
          <cell r="BN1090">
            <v>-81.685392569001607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W1090">
            <v>-82</v>
          </cell>
          <cell r="CC1090">
            <v>0</v>
          </cell>
          <cell r="CD1090">
            <v>0</v>
          </cell>
          <cell r="CF1090">
            <v>0</v>
          </cell>
        </row>
        <row r="1093">
          <cell r="C1093" t="str">
            <v>50535TPRO110M170USD Total</v>
          </cell>
          <cell r="BK1093">
            <v>0</v>
          </cell>
          <cell r="BN1093">
            <v>-2.8199999999999999E-2</v>
          </cell>
          <cell r="BP1093">
            <v>0</v>
          </cell>
          <cell r="BS1093">
            <v>0</v>
          </cell>
          <cell r="BW1093">
            <v>0</v>
          </cell>
          <cell r="CC1093">
            <v>0</v>
          </cell>
          <cell r="CD1093">
            <v>0</v>
          </cell>
        </row>
        <row r="1094">
          <cell r="C1094" t="str">
            <v>50535TPRO120M170USD Total</v>
          </cell>
          <cell r="BK1094">
            <v>-1</v>
          </cell>
          <cell r="BN1094">
            <v>-1.02777388330958</v>
          </cell>
          <cell r="BP1094">
            <v>0</v>
          </cell>
          <cell r="BS1094">
            <v>0</v>
          </cell>
          <cell r="BW1094">
            <v>-1</v>
          </cell>
          <cell r="CC1094">
            <v>0</v>
          </cell>
          <cell r="CD1094">
            <v>0</v>
          </cell>
        </row>
        <row r="1095">
          <cell r="C1095" t="str">
            <v>50535TPRO210TM170USD Total</v>
          </cell>
          <cell r="BK1095">
            <v>-43</v>
          </cell>
          <cell r="BN1095">
            <v>-43.421768175210701</v>
          </cell>
          <cell r="BP1095">
            <v>0</v>
          </cell>
          <cell r="BS1095">
            <v>0</v>
          </cell>
          <cell r="BW1095">
            <v>-43</v>
          </cell>
          <cell r="CC1095">
            <v>0</v>
          </cell>
          <cell r="CD1095">
            <v>0</v>
          </cell>
        </row>
        <row r="1096">
          <cell r="C1096" t="str">
            <v>50535TPRO200TM170USD Total</v>
          </cell>
          <cell r="BK1096">
            <v>-26</v>
          </cell>
          <cell r="BL1096">
            <v>0</v>
          </cell>
          <cell r="BN1096">
            <v>-25.8600886573998</v>
          </cell>
          <cell r="BP1096">
            <v>0</v>
          </cell>
          <cell r="BQ1096">
            <v>0</v>
          </cell>
          <cell r="BS1096">
            <v>0</v>
          </cell>
          <cell r="BW1096">
            <v>-26</v>
          </cell>
          <cell r="CC1096">
            <v>0</v>
          </cell>
          <cell r="CD1096">
            <v>0</v>
          </cell>
        </row>
        <row r="1097">
          <cell r="C1097" t="str">
            <v>50535TAllcustom2M170USD Total</v>
          </cell>
          <cell r="BK1097">
            <v>-70</v>
          </cell>
          <cell r="BL1097">
            <v>0</v>
          </cell>
          <cell r="BM1097">
            <v>0</v>
          </cell>
          <cell r="BN1097">
            <v>-70.337830715920077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W1097">
            <v>-70</v>
          </cell>
          <cell r="CC1097">
            <v>0</v>
          </cell>
          <cell r="CD1097">
            <v>0</v>
          </cell>
          <cell r="CF1097">
            <v>0</v>
          </cell>
        </row>
        <row r="1100">
          <cell r="C1100" t="str">
            <v>50535TPRO110M410USD Total</v>
          </cell>
          <cell r="BK1100">
            <v>0</v>
          </cell>
          <cell r="BN1100">
            <v>0</v>
          </cell>
          <cell r="BP1100">
            <v>0</v>
          </cell>
          <cell r="BS1100">
            <v>0</v>
          </cell>
          <cell r="BW1100">
            <v>0</v>
          </cell>
          <cell r="CC1100">
            <v>0</v>
          </cell>
          <cell r="CD1100">
            <v>0</v>
          </cell>
        </row>
        <row r="1101">
          <cell r="C1101" t="str">
            <v>50535TPRO120M410USD Total</v>
          </cell>
          <cell r="BK1101">
            <v>0</v>
          </cell>
          <cell r="BN1101">
            <v>0</v>
          </cell>
          <cell r="BP1101">
            <v>0</v>
          </cell>
          <cell r="BS1101">
            <v>0</v>
          </cell>
          <cell r="BW1101">
            <v>0</v>
          </cell>
          <cell r="CC1101">
            <v>0</v>
          </cell>
          <cell r="CD1101">
            <v>0</v>
          </cell>
        </row>
        <row r="1102">
          <cell r="C1102" t="str">
            <v>50535TPRO210TM410USD Total</v>
          </cell>
          <cell r="BK1102">
            <v>0</v>
          </cell>
          <cell r="BN1102">
            <v>0</v>
          </cell>
          <cell r="BP1102">
            <v>0</v>
          </cell>
          <cell r="BS1102">
            <v>0</v>
          </cell>
          <cell r="BW1102">
            <v>0</v>
          </cell>
          <cell r="CC1102">
            <v>0</v>
          </cell>
          <cell r="CD1102">
            <v>0</v>
          </cell>
        </row>
        <row r="1103">
          <cell r="C1103" t="str">
            <v>50535TPRO200TM410USD Total</v>
          </cell>
          <cell r="BK1103">
            <v>0</v>
          </cell>
          <cell r="BL1103">
            <v>0</v>
          </cell>
          <cell r="BN1103">
            <v>0</v>
          </cell>
          <cell r="BP1103">
            <v>0</v>
          </cell>
          <cell r="BQ1103">
            <v>0</v>
          </cell>
          <cell r="BS1103">
            <v>0</v>
          </cell>
          <cell r="BW1103">
            <v>0</v>
          </cell>
          <cell r="CC1103">
            <v>0</v>
          </cell>
          <cell r="CD1103">
            <v>0</v>
          </cell>
        </row>
        <row r="1104">
          <cell r="C1104" t="str">
            <v>50535TAllcustom2M410USD Total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W1104">
            <v>0</v>
          </cell>
          <cell r="CC1104">
            <v>0</v>
          </cell>
          <cell r="CD1104">
            <v>0</v>
          </cell>
          <cell r="CF1104">
            <v>0</v>
          </cell>
        </row>
        <row r="1107">
          <cell r="C1107" t="str">
            <v>50535TPRO110M420USD Total</v>
          </cell>
          <cell r="BK1107">
            <v>0</v>
          </cell>
          <cell r="BN1107">
            <v>0</v>
          </cell>
          <cell r="BP1107">
            <v>0</v>
          </cell>
          <cell r="BS1107">
            <v>0</v>
          </cell>
          <cell r="BW1107">
            <v>0</v>
          </cell>
          <cell r="CC1107">
            <v>0</v>
          </cell>
          <cell r="CD1107">
            <v>0</v>
          </cell>
        </row>
        <row r="1108">
          <cell r="C1108" t="str">
            <v>50535TPRO120M420USD Total</v>
          </cell>
          <cell r="BK1108">
            <v>0</v>
          </cell>
          <cell r="BN1108">
            <v>0</v>
          </cell>
          <cell r="BP1108">
            <v>0</v>
          </cell>
          <cell r="BS1108">
            <v>0</v>
          </cell>
          <cell r="BW1108">
            <v>0</v>
          </cell>
          <cell r="CC1108">
            <v>0</v>
          </cell>
          <cell r="CD1108">
            <v>0</v>
          </cell>
        </row>
        <row r="1109">
          <cell r="C1109" t="str">
            <v>50535TPRO210TM420USD Total</v>
          </cell>
          <cell r="BK1109">
            <v>0</v>
          </cell>
          <cell r="BN1109">
            <v>0</v>
          </cell>
          <cell r="BP1109">
            <v>0</v>
          </cell>
          <cell r="BS1109">
            <v>0</v>
          </cell>
          <cell r="BW1109">
            <v>0</v>
          </cell>
          <cell r="CC1109">
            <v>0</v>
          </cell>
          <cell r="CD1109">
            <v>0</v>
          </cell>
        </row>
        <row r="1110">
          <cell r="C1110" t="str">
            <v>50535TPRO200TM420USD Total</v>
          </cell>
          <cell r="BK1110">
            <v>0</v>
          </cell>
          <cell r="BL1110">
            <v>0</v>
          </cell>
          <cell r="BN1110">
            <v>0</v>
          </cell>
          <cell r="BP1110">
            <v>0</v>
          </cell>
          <cell r="BQ1110">
            <v>0</v>
          </cell>
          <cell r="BS1110">
            <v>0</v>
          </cell>
          <cell r="BW1110">
            <v>0</v>
          </cell>
          <cell r="CC1110">
            <v>0</v>
          </cell>
          <cell r="CD1110">
            <v>0</v>
          </cell>
        </row>
        <row r="1111">
          <cell r="C1111" t="str">
            <v>50535TAllcustom2M420USD Total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W1111">
            <v>0</v>
          </cell>
          <cell r="CC1111">
            <v>0</v>
          </cell>
          <cell r="CD1111">
            <v>0</v>
          </cell>
          <cell r="CF1111">
            <v>0</v>
          </cell>
        </row>
        <row r="1114">
          <cell r="C1114" t="str">
            <v>50535TPRO110M198USD Total</v>
          </cell>
          <cell r="BK1114">
            <v>22</v>
          </cell>
          <cell r="BN1114">
            <v>22.305045</v>
          </cell>
          <cell r="BP1114">
            <v>0</v>
          </cell>
          <cell r="BS1114">
            <v>0</v>
          </cell>
          <cell r="BW1114">
            <v>22</v>
          </cell>
          <cell r="CC1114">
            <v>0</v>
          </cell>
          <cell r="CD1114">
            <v>0</v>
          </cell>
        </row>
        <row r="1115">
          <cell r="C1115" t="str">
            <v>50535TPRO120M198USD Total</v>
          </cell>
          <cell r="BK1115">
            <v>0</v>
          </cell>
          <cell r="BN1115">
            <v>0</v>
          </cell>
          <cell r="BP1115">
            <v>0</v>
          </cell>
          <cell r="BS1115">
            <v>0</v>
          </cell>
          <cell r="BW1115">
            <v>0</v>
          </cell>
          <cell r="CC1115">
            <v>0</v>
          </cell>
          <cell r="CD1115">
            <v>0</v>
          </cell>
        </row>
        <row r="1116">
          <cell r="C1116" t="str">
            <v>50535TPRO210TM198USD Total</v>
          </cell>
          <cell r="BK1116">
            <v>-5</v>
          </cell>
          <cell r="BN1116">
            <v>-4.5</v>
          </cell>
          <cell r="BP1116">
            <v>0</v>
          </cell>
          <cell r="BS1116">
            <v>0</v>
          </cell>
          <cell r="BW1116">
            <v>-5</v>
          </cell>
          <cell r="CC1116">
            <v>0</v>
          </cell>
          <cell r="CD1116">
            <v>0</v>
          </cell>
        </row>
        <row r="1117">
          <cell r="C1117" t="str">
            <v>50535TPRO200TM198USD Total</v>
          </cell>
          <cell r="BK1117">
            <v>1</v>
          </cell>
          <cell r="BL1117">
            <v>1</v>
          </cell>
          <cell r="BN1117">
            <v>4.30259825575997E-2</v>
          </cell>
          <cell r="BP1117">
            <v>0</v>
          </cell>
          <cell r="BQ1117">
            <v>0</v>
          </cell>
          <cell r="BS1117">
            <v>0</v>
          </cell>
          <cell r="BW1117">
            <v>1</v>
          </cell>
          <cell r="CC1117">
            <v>0</v>
          </cell>
          <cell r="CD1117">
            <v>0</v>
          </cell>
        </row>
        <row r="1118">
          <cell r="C1118" t="str">
            <v>50535TAllcustom2M198USD Total</v>
          </cell>
          <cell r="BK1118">
            <v>18</v>
          </cell>
          <cell r="BL1118">
            <v>1</v>
          </cell>
          <cell r="BM1118">
            <v>0</v>
          </cell>
          <cell r="BN1118">
            <v>17.848070982557598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W1118">
            <v>18</v>
          </cell>
          <cell r="CC1118">
            <v>0</v>
          </cell>
          <cell r="CD1118">
            <v>0</v>
          </cell>
          <cell r="CF1118">
            <v>0</v>
          </cell>
        </row>
        <row r="1121">
          <cell r="C1121" t="str">
            <v>50535TPRO110M510USD Total</v>
          </cell>
          <cell r="BK1121">
            <v>0</v>
          </cell>
          <cell r="BN1121">
            <v>0</v>
          </cell>
          <cell r="BP1121">
            <v>0</v>
          </cell>
          <cell r="BS1121">
            <v>0</v>
          </cell>
          <cell r="BW1121">
            <v>0</v>
          </cell>
          <cell r="CC1121">
            <v>0</v>
          </cell>
          <cell r="CD1121">
            <v>0</v>
          </cell>
        </row>
        <row r="1122">
          <cell r="C1122" t="str">
            <v>50535TPRO120M510USD Total</v>
          </cell>
          <cell r="BK1122">
            <v>0</v>
          </cell>
          <cell r="BN1122">
            <v>0</v>
          </cell>
          <cell r="BP1122">
            <v>0</v>
          </cell>
          <cell r="BS1122">
            <v>0</v>
          </cell>
          <cell r="BW1122">
            <v>0</v>
          </cell>
          <cell r="CC1122">
            <v>0</v>
          </cell>
          <cell r="CD1122">
            <v>0</v>
          </cell>
        </row>
        <row r="1123">
          <cell r="C1123" t="str">
            <v>50535TPRO210TM510USD Total</v>
          </cell>
          <cell r="BK1123">
            <v>0</v>
          </cell>
          <cell r="BN1123">
            <v>0</v>
          </cell>
          <cell r="BP1123">
            <v>0</v>
          </cell>
          <cell r="BS1123">
            <v>0</v>
          </cell>
          <cell r="BW1123">
            <v>0</v>
          </cell>
          <cell r="CC1123">
            <v>0</v>
          </cell>
          <cell r="CD1123">
            <v>0</v>
          </cell>
        </row>
        <row r="1124">
          <cell r="C1124" t="str">
            <v>50535TPRO200TM510USD Total</v>
          </cell>
          <cell r="BK1124">
            <v>0</v>
          </cell>
          <cell r="BL1124">
            <v>0</v>
          </cell>
          <cell r="BN1124">
            <v>9.3754000000000004E-2</v>
          </cell>
          <cell r="BP1124">
            <v>0</v>
          </cell>
          <cell r="BQ1124">
            <v>0</v>
          </cell>
          <cell r="BS1124">
            <v>0</v>
          </cell>
          <cell r="BW1124">
            <v>0</v>
          </cell>
          <cell r="CC1124">
            <v>0</v>
          </cell>
          <cell r="CD1124">
            <v>0</v>
          </cell>
        </row>
        <row r="1125">
          <cell r="C1125" t="str">
            <v>50535TAllcustom2M510USD Total</v>
          </cell>
          <cell r="BK1125">
            <v>0</v>
          </cell>
          <cell r="BL1125">
            <v>0</v>
          </cell>
          <cell r="BM1125">
            <v>0</v>
          </cell>
          <cell r="BN1125">
            <v>9.3754000000000004E-2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W1125">
            <v>0</v>
          </cell>
          <cell r="CC1125">
            <v>0</v>
          </cell>
          <cell r="CD1125">
            <v>0</v>
          </cell>
          <cell r="CF1125">
            <v>0</v>
          </cell>
        </row>
        <row r="1128">
          <cell r="C1128" t="str">
            <v>50535TPRO110M549USD Total</v>
          </cell>
          <cell r="BK1128">
            <v>0</v>
          </cell>
          <cell r="BN1128">
            <v>0</v>
          </cell>
          <cell r="BP1128">
            <v>0</v>
          </cell>
          <cell r="BS1128">
            <v>0</v>
          </cell>
          <cell r="BW1128">
            <v>0</v>
          </cell>
          <cell r="CC1128">
            <v>0</v>
          </cell>
          <cell r="CD1128">
            <v>0</v>
          </cell>
        </row>
        <row r="1129">
          <cell r="C1129" t="str">
            <v>50535TPRO120M549USD Total</v>
          </cell>
          <cell r="BK1129">
            <v>0</v>
          </cell>
          <cell r="BN1129">
            <v>0</v>
          </cell>
          <cell r="BP1129">
            <v>0</v>
          </cell>
          <cell r="BS1129">
            <v>0</v>
          </cell>
          <cell r="BW1129">
            <v>0</v>
          </cell>
          <cell r="CC1129">
            <v>0</v>
          </cell>
          <cell r="CD1129">
            <v>0</v>
          </cell>
        </row>
        <row r="1130">
          <cell r="C1130" t="str">
            <v>50535TPRO210TM549USD Total</v>
          </cell>
          <cell r="BK1130">
            <v>0</v>
          </cell>
          <cell r="BN1130">
            <v>0</v>
          </cell>
          <cell r="BP1130">
            <v>0</v>
          </cell>
          <cell r="BS1130">
            <v>0</v>
          </cell>
          <cell r="BW1130">
            <v>0</v>
          </cell>
          <cell r="CC1130">
            <v>0</v>
          </cell>
          <cell r="CD1130">
            <v>0</v>
          </cell>
        </row>
        <row r="1131">
          <cell r="C1131" t="str">
            <v>50535TPRO200TM549USD Total</v>
          </cell>
          <cell r="BK1131">
            <v>0</v>
          </cell>
          <cell r="BL1131">
            <v>0</v>
          </cell>
          <cell r="BN1131">
            <v>0</v>
          </cell>
          <cell r="BP1131">
            <v>0</v>
          </cell>
          <cell r="BQ1131">
            <v>0</v>
          </cell>
          <cell r="BS1131">
            <v>0</v>
          </cell>
          <cell r="BW1131">
            <v>0</v>
          </cell>
          <cell r="CC1131">
            <v>0</v>
          </cell>
          <cell r="CD1131">
            <v>0</v>
          </cell>
        </row>
        <row r="1132">
          <cell r="C1132" t="str">
            <v>50535TAllcustom2M549USD Total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W1132">
            <v>0</v>
          </cell>
          <cell r="CC1132">
            <v>0</v>
          </cell>
          <cell r="CD1132">
            <v>0</v>
          </cell>
          <cell r="CF1132">
            <v>0</v>
          </cell>
        </row>
        <row r="1135">
          <cell r="C1135" t="str">
            <v>50535TPRO110M550USD Total</v>
          </cell>
          <cell r="BK1135">
            <v>0</v>
          </cell>
          <cell r="BN1135">
            <v>0</v>
          </cell>
          <cell r="BP1135">
            <v>0</v>
          </cell>
          <cell r="BS1135">
            <v>0</v>
          </cell>
          <cell r="BW1135">
            <v>0</v>
          </cell>
          <cell r="CC1135">
            <v>0</v>
          </cell>
          <cell r="CD1135">
            <v>0</v>
          </cell>
        </row>
        <row r="1136">
          <cell r="C1136" t="str">
            <v>50535TPRO120M550USD Total</v>
          </cell>
          <cell r="BK1136">
            <v>0</v>
          </cell>
          <cell r="BN1136">
            <v>0</v>
          </cell>
          <cell r="BP1136">
            <v>0</v>
          </cell>
          <cell r="BS1136">
            <v>0</v>
          </cell>
          <cell r="BW1136">
            <v>0</v>
          </cell>
          <cell r="CC1136">
            <v>0</v>
          </cell>
          <cell r="CD1136">
            <v>0</v>
          </cell>
        </row>
        <row r="1137">
          <cell r="C1137" t="str">
            <v>50535TPRO210TM550USD Total</v>
          </cell>
          <cell r="BK1137">
            <v>0</v>
          </cell>
          <cell r="BN1137">
            <v>0</v>
          </cell>
          <cell r="BP1137">
            <v>0</v>
          </cell>
          <cell r="BS1137">
            <v>0</v>
          </cell>
          <cell r="BW1137">
            <v>0</v>
          </cell>
          <cell r="CC1137">
            <v>0</v>
          </cell>
          <cell r="CD1137">
            <v>0</v>
          </cell>
        </row>
        <row r="1138">
          <cell r="C1138" t="str">
            <v>50535TPRO200TM550USD Total</v>
          </cell>
          <cell r="BK1138">
            <v>0</v>
          </cell>
          <cell r="BL1138">
            <v>0</v>
          </cell>
          <cell r="BN1138">
            <v>0</v>
          </cell>
          <cell r="BP1138">
            <v>0</v>
          </cell>
          <cell r="BQ1138">
            <v>0</v>
          </cell>
          <cell r="BS1138">
            <v>0</v>
          </cell>
          <cell r="BW1138">
            <v>0</v>
          </cell>
          <cell r="CC1138">
            <v>0</v>
          </cell>
          <cell r="CD1138">
            <v>0</v>
          </cell>
        </row>
        <row r="1139">
          <cell r="C1139" t="str">
            <v>50535TAllcustom2M550USD Total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W1139">
            <v>0</v>
          </cell>
          <cell r="CC1139">
            <v>0</v>
          </cell>
          <cell r="CD1139">
            <v>0</v>
          </cell>
          <cell r="CF1139">
            <v>0</v>
          </cell>
        </row>
        <row r="1142">
          <cell r="C1142" t="str">
            <v>50535TPRO110M600TUSD Total</v>
          </cell>
          <cell r="BK1142">
            <v>0</v>
          </cell>
          <cell r="BN1142">
            <v>0</v>
          </cell>
          <cell r="BP1142">
            <v>0</v>
          </cell>
          <cell r="BS1142">
            <v>0</v>
          </cell>
          <cell r="BW1142">
            <v>0</v>
          </cell>
          <cell r="CC1142">
            <v>0</v>
          </cell>
          <cell r="CD1142">
            <v>0</v>
          </cell>
        </row>
        <row r="1143">
          <cell r="C1143" t="str">
            <v>50535TPRO120M600TUSD Total</v>
          </cell>
          <cell r="BK1143">
            <v>0</v>
          </cell>
          <cell r="BN1143">
            <v>0</v>
          </cell>
          <cell r="BP1143">
            <v>0</v>
          </cell>
          <cell r="BS1143">
            <v>0</v>
          </cell>
          <cell r="BW1143">
            <v>0</v>
          </cell>
          <cell r="CC1143">
            <v>0</v>
          </cell>
          <cell r="CD1143">
            <v>0</v>
          </cell>
        </row>
        <row r="1144">
          <cell r="C1144" t="str">
            <v>50535TPRO210TM600TUSD Total</v>
          </cell>
          <cell r="BK1144">
            <v>0</v>
          </cell>
          <cell r="BN1144">
            <v>-1.5102205891162201E-4</v>
          </cell>
          <cell r="BP1144">
            <v>0</v>
          </cell>
          <cell r="BS1144">
            <v>0</v>
          </cell>
          <cell r="BW1144">
            <v>0</v>
          </cell>
          <cell r="CC1144">
            <v>0</v>
          </cell>
          <cell r="CD1144">
            <v>0</v>
          </cell>
        </row>
        <row r="1145">
          <cell r="C1145" t="str">
            <v>50535TPRO200TM600TUSD Total</v>
          </cell>
          <cell r="BK1145">
            <v>0</v>
          </cell>
          <cell r="BL1145">
            <v>0</v>
          </cell>
          <cell r="BN1145">
            <v>9.3754000000000004E-2</v>
          </cell>
          <cell r="BP1145">
            <v>0</v>
          </cell>
          <cell r="BQ1145">
            <v>0</v>
          </cell>
          <cell r="BS1145">
            <v>0</v>
          </cell>
          <cell r="BW1145">
            <v>0</v>
          </cell>
          <cell r="CC1145">
            <v>0</v>
          </cell>
          <cell r="CD1145">
            <v>0</v>
          </cell>
        </row>
        <row r="1146">
          <cell r="C1146" t="str">
            <v>50535TAllcustom2M600TUSD Total</v>
          </cell>
          <cell r="BK1146">
            <v>0</v>
          </cell>
          <cell r="BL1146">
            <v>0</v>
          </cell>
          <cell r="BM1146">
            <v>0</v>
          </cell>
          <cell r="BN1146">
            <v>9.3602977941088378E-2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  <cell r="CF1146">
            <v>0</v>
          </cell>
        </row>
        <row r="1149">
          <cell r="C1149" t="str">
            <v>50535TPRO110Allcustom3USD Total</v>
          </cell>
          <cell r="BK1149">
            <v>2793</v>
          </cell>
          <cell r="BN1149">
            <v>2792.5160729903796</v>
          </cell>
          <cell r="BP1149">
            <v>0</v>
          </cell>
          <cell r="BS1149">
            <v>0</v>
          </cell>
          <cell r="BW1149">
            <v>2793</v>
          </cell>
          <cell r="CC1149">
            <v>0</v>
          </cell>
          <cell r="CD1149">
            <v>0</v>
          </cell>
        </row>
        <row r="1150">
          <cell r="C1150" t="str">
            <v>50535TPRO120Allcustom3USD Total</v>
          </cell>
          <cell r="BK1150">
            <v>83</v>
          </cell>
          <cell r="BN1150">
            <v>82.599136110978307</v>
          </cell>
          <cell r="BP1150">
            <v>0</v>
          </cell>
          <cell r="BS1150">
            <v>0</v>
          </cell>
          <cell r="BW1150">
            <v>83</v>
          </cell>
          <cell r="CC1150">
            <v>0</v>
          </cell>
          <cell r="CD1150">
            <v>0</v>
          </cell>
        </row>
        <row r="1151">
          <cell r="C1151" t="str">
            <v>50535TPRO210TAllcustom3USD Total</v>
          </cell>
          <cell r="BK1151">
            <v>1831</v>
          </cell>
          <cell r="BN1151">
            <v>1830.8215020527798</v>
          </cell>
          <cell r="BP1151">
            <v>0</v>
          </cell>
          <cell r="BS1151">
            <v>0</v>
          </cell>
          <cell r="BW1151">
            <v>1831</v>
          </cell>
          <cell r="CC1151">
            <v>0</v>
          </cell>
          <cell r="CD1151">
            <v>0</v>
          </cell>
        </row>
        <row r="1152">
          <cell r="C1152" t="str">
            <v>50535TPRO200TAllcustom3USD Total</v>
          </cell>
          <cell r="BK1152">
            <v>744</v>
          </cell>
          <cell r="BL1152">
            <v>-1</v>
          </cell>
          <cell r="BN1152">
            <v>745.27574790644201</v>
          </cell>
          <cell r="BP1152">
            <v>0</v>
          </cell>
          <cell r="BQ1152">
            <v>0</v>
          </cell>
          <cell r="BS1152">
            <v>0</v>
          </cell>
          <cell r="BW1152">
            <v>744</v>
          </cell>
          <cell r="CC1152">
            <v>0</v>
          </cell>
          <cell r="CD1152">
            <v>0</v>
          </cell>
        </row>
        <row r="1153">
          <cell r="C1153" t="str">
            <v>50535TAllcustom2Allcustom3USD Total</v>
          </cell>
          <cell r="BK1153">
            <v>5451</v>
          </cell>
          <cell r="BL1153">
            <v>-1</v>
          </cell>
          <cell r="BM1153">
            <v>0</v>
          </cell>
          <cell r="BN1153">
            <v>5451.2124590605799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W1153">
            <v>5451</v>
          </cell>
          <cell r="CC1153">
            <v>0</v>
          </cell>
          <cell r="CD1153">
            <v>0</v>
          </cell>
          <cell r="CF1153">
            <v>0</v>
          </cell>
        </row>
        <row r="1156">
          <cell r="C1156" t="str">
            <v>33020PRO110Allcustom3USD Total</v>
          </cell>
          <cell r="BK1156">
            <v>2692</v>
          </cell>
          <cell r="BL1156">
            <v>0</v>
          </cell>
          <cell r="BN1156">
            <v>2691.81403875038</v>
          </cell>
          <cell r="BP1156">
            <v>0</v>
          </cell>
          <cell r="BQ1156">
            <v>0</v>
          </cell>
          <cell r="BS1156">
            <v>0</v>
          </cell>
          <cell r="BW1156">
            <v>2692</v>
          </cell>
          <cell r="CC1156">
            <v>0</v>
          </cell>
          <cell r="CD1156">
            <v>0</v>
          </cell>
        </row>
        <row r="1157">
          <cell r="C1157" t="str">
            <v>33020PRO120Allcustom3USD Total</v>
          </cell>
          <cell r="BK1157">
            <v>5</v>
          </cell>
          <cell r="BN1157">
            <v>5.0551090799196903</v>
          </cell>
          <cell r="BP1157">
            <v>0</v>
          </cell>
          <cell r="BS1157">
            <v>0</v>
          </cell>
          <cell r="BW1157">
            <v>5</v>
          </cell>
          <cell r="CC1157">
            <v>0</v>
          </cell>
          <cell r="CD1157">
            <v>0</v>
          </cell>
        </row>
        <row r="1158">
          <cell r="C1158" t="str">
            <v>33020PRO210TAllcustom3USD Total</v>
          </cell>
          <cell r="BK1158">
            <v>1389</v>
          </cell>
          <cell r="BN1158">
            <v>1388.55105836549</v>
          </cell>
          <cell r="BP1158">
            <v>0</v>
          </cell>
          <cell r="BS1158">
            <v>0</v>
          </cell>
          <cell r="BW1158">
            <v>1389</v>
          </cell>
          <cell r="CC1158">
            <v>0</v>
          </cell>
          <cell r="CD1158">
            <v>0</v>
          </cell>
        </row>
        <row r="1159">
          <cell r="C1159" t="str">
            <v>33020PRO200TAllcustom3USD Total</v>
          </cell>
          <cell r="BK1159">
            <v>411</v>
          </cell>
          <cell r="BL1159">
            <v>-1</v>
          </cell>
          <cell r="BN1159">
            <v>411.88390087685696</v>
          </cell>
          <cell r="BP1159">
            <v>0</v>
          </cell>
          <cell r="BQ1159">
            <v>0</v>
          </cell>
          <cell r="BS1159">
            <v>0</v>
          </cell>
          <cell r="BW1159">
            <v>411</v>
          </cell>
          <cell r="CC1159">
            <v>0</v>
          </cell>
          <cell r="CD1159">
            <v>0</v>
          </cell>
        </row>
        <row r="1160">
          <cell r="BK1160">
            <v>4497</v>
          </cell>
          <cell r="BL1160">
            <v>-1</v>
          </cell>
          <cell r="BM1160">
            <v>0</v>
          </cell>
          <cell r="BN1160">
            <v>4497.3041070726467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W1160">
            <v>4497</v>
          </cell>
          <cell r="CC1160">
            <v>0</v>
          </cell>
          <cell r="CF1160">
            <v>0</v>
          </cell>
        </row>
        <row r="1163">
          <cell r="C1163" t="str">
            <v>34010PRO110Allcustom3USD Total</v>
          </cell>
          <cell r="BK1163">
            <v>101</v>
          </cell>
          <cell r="BN1163">
            <v>100.70203423999999</v>
          </cell>
          <cell r="BP1163">
            <v>0</v>
          </cell>
          <cell r="BS1163">
            <v>0</v>
          </cell>
          <cell r="BW1163">
            <v>101</v>
          </cell>
          <cell r="CC1163">
            <v>0</v>
          </cell>
          <cell r="CD1163">
            <v>0</v>
          </cell>
        </row>
        <row r="1164">
          <cell r="C1164" t="str">
            <v>34010PRO120Allcustom3USD Total</v>
          </cell>
          <cell r="BK1164">
            <v>78</v>
          </cell>
          <cell r="BL1164">
            <v>0</v>
          </cell>
          <cell r="BN1164">
            <v>77.54402703105859</v>
          </cell>
          <cell r="BP1164">
            <v>0</v>
          </cell>
          <cell r="BQ1164">
            <v>0</v>
          </cell>
          <cell r="BS1164">
            <v>0</v>
          </cell>
          <cell r="BW1164">
            <v>78</v>
          </cell>
          <cell r="CC1164">
            <v>0</v>
          </cell>
          <cell r="CD1164">
            <v>0</v>
          </cell>
        </row>
        <row r="1165">
          <cell r="C1165" t="str">
            <v>34010PRO210TAllcustom3USD Total</v>
          </cell>
          <cell r="BK1165">
            <v>442</v>
          </cell>
          <cell r="BL1165">
            <v>0</v>
          </cell>
          <cell r="BN1165">
            <v>442.27044368729503</v>
          </cell>
          <cell r="BP1165">
            <v>0</v>
          </cell>
          <cell r="BQ1165">
            <v>0</v>
          </cell>
          <cell r="BS1165">
            <v>0</v>
          </cell>
          <cell r="BW1165">
            <v>442</v>
          </cell>
          <cell r="CC1165">
            <v>0</v>
          </cell>
          <cell r="CD1165">
            <v>0</v>
          </cell>
        </row>
        <row r="1166">
          <cell r="C1166" t="str">
            <v>34010PRO200TAllcustom3USD Total</v>
          </cell>
          <cell r="BK1166">
            <v>333</v>
          </cell>
          <cell r="BL1166">
            <v>0</v>
          </cell>
          <cell r="BN1166">
            <v>333.39184702958499</v>
          </cell>
          <cell r="BP1166">
            <v>0</v>
          </cell>
          <cell r="BQ1166">
            <v>0</v>
          </cell>
          <cell r="BS1166">
            <v>0</v>
          </cell>
          <cell r="BW1166">
            <v>333</v>
          </cell>
          <cell r="CC1166">
            <v>0</v>
          </cell>
          <cell r="CD1166">
            <v>0</v>
          </cell>
        </row>
        <row r="1167">
          <cell r="BK1167">
            <v>954</v>
          </cell>
          <cell r="BL1167">
            <v>0</v>
          </cell>
          <cell r="BM1167">
            <v>0</v>
          </cell>
          <cell r="BN1167">
            <v>953.90835198793866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W1167">
            <v>954</v>
          </cell>
          <cell r="CC1167">
            <v>0</v>
          </cell>
          <cell r="CF1167">
            <v>0</v>
          </cell>
        </row>
        <row r="1170">
          <cell r="C1170" t="str">
            <v>63101MAT400Allcustom3USD Total</v>
          </cell>
          <cell r="BK1170">
            <v>0</v>
          </cell>
          <cell r="BN1170">
            <v>0</v>
          </cell>
          <cell r="BP1170">
            <v>0</v>
          </cell>
          <cell r="BS1170">
            <v>0</v>
          </cell>
          <cell r="BW1170">
            <v>0</v>
          </cell>
          <cell r="CC1170">
            <v>0</v>
          </cell>
          <cell r="CD1170">
            <v>0</v>
          </cell>
        </row>
        <row r="1171">
          <cell r="C1171" t="str">
            <v>63102MAT400Allcustom3USD Total</v>
          </cell>
          <cell r="BK1171">
            <v>0</v>
          </cell>
          <cell r="BN1171">
            <v>0</v>
          </cell>
          <cell r="BP1171">
            <v>0</v>
          </cell>
          <cell r="BS1171">
            <v>0</v>
          </cell>
          <cell r="BW1171">
            <v>0</v>
          </cell>
          <cell r="CC1171">
            <v>0</v>
          </cell>
          <cell r="CD1171">
            <v>0</v>
          </cell>
        </row>
        <row r="1172">
          <cell r="C1172" t="str">
            <v>63114TMAT400Allcustom3USD Total</v>
          </cell>
          <cell r="BK1172">
            <v>0</v>
          </cell>
          <cell r="BN1172">
            <v>0.12683464551207801</v>
          </cell>
          <cell r="BP1172">
            <v>0</v>
          </cell>
          <cell r="BS1172">
            <v>0</v>
          </cell>
          <cell r="BW1172">
            <v>0</v>
          </cell>
          <cell r="CC1172">
            <v>0</v>
          </cell>
          <cell r="CD1172">
            <v>0</v>
          </cell>
        </row>
        <row r="1173">
          <cell r="C1173" t="str">
            <v>63115TMAT400Allcustom3USD Total</v>
          </cell>
          <cell r="BK1173">
            <v>1</v>
          </cell>
          <cell r="BL1173">
            <v>0</v>
          </cell>
          <cell r="BN1173">
            <v>0.722812771241924</v>
          </cell>
          <cell r="BP1173">
            <v>0</v>
          </cell>
          <cell r="BQ1173">
            <v>0</v>
          </cell>
          <cell r="BS1173">
            <v>0</v>
          </cell>
          <cell r="BW1173">
            <v>1</v>
          </cell>
          <cell r="CC1173">
            <v>0</v>
          </cell>
          <cell r="CD1173">
            <v>0</v>
          </cell>
        </row>
        <row r="1174">
          <cell r="C1174" t="str">
            <v>63110TMAT400Allcustom3USD Total</v>
          </cell>
          <cell r="BK1174">
            <v>1</v>
          </cell>
          <cell r="BL1174">
            <v>0</v>
          </cell>
          <cell r="BM1174">
            <v>0</v>
          </cell>
          <cell r="BN1174">
            <v>0.84964741675400202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W1174">
            <v>1</v>
          </cell>
          <cell r="CC1174">
            <v>0</v>
          </cell>
          <cell r="CD1174">
            <v>0</v>
          </cell>
          <cell r="CF1174">
            <v>0</v>
          </cell>
        </row>
        <row r="1179">
          <cell r="C1179" t="str">
            <v>35100TAllcustom2Allcustom3USD Total</v>
          </cell>
          <cell r="BK1179">
            <v>104</v>
          </cell>
          <cell r="BN1179">
            <v>104.299467706085</v>
          </cell>
          <cell r="BP1179">
            <v>0</v>
          </cell>
          <cell r="BS1179">
            <v>0</v>
          </cell>
          <cell r="BW1179">
            <v>104</v>
          </cell>
          <cell r="CD1179">
            <v>0</v>
          </cell>
        </row>
        <row r="1180">
          <cell r="C1180" t="str">
            <v>35110Allcustom2Allcustom3USD Total</v>
          </cell>
          <cell r="BK1180">
            <v>330</v>
          </cell>
          <cell r="BN1180">
            <v>330.22694865074698</v>
          </cell>
          <cell r="BP1180">
            <v>0</v>
          </cell>
          <cell r="BS1180">
            <v>0</v>
          </cell>
          <cell r="BW1180">
            <v>330</v>
          </cell>
          <cell r="CD1180">
            <v>0</v>
          </cell>
        </row>
        <row r="1181">
          <cell r="C1181" t="str">
            <v>35120Allcustom2Allcustom3USD Total</v>
          </cell>
          <cell r="BK1181">
            <v>383</v>
          </cell>
          <cell r="BN1181">
            <v>383.35879462422599</v>
          </cell>
          <cell r="BP1181">
            <v>0</v>
          </cell>
          <cell r="BS1181">
            <v>0</v>
          </cell>
          <cell r="BW1181">
            <v>383</v>
          </cell>
          <cell r="CD1181">
            <v>0</v>
          </cell>
        </row>
        <row r="1182">
          <cell r="C1182" t="str">
            <v>35150Allcustom2Allcustom3USD Total</v>
          </cell>
          <cell r="BK1182">
            <v>127</v>
          </cell>
          <cell r="BN1182">
            <v>127.165416913877</v>
          </cell>
          <cell r="BP1182">
            <v>0</v>
          </cell>
          <cell r="BS1182">
            <v>0</v>
          </cell>
          <cell r="BW1182">
            <v>127</v>
          </cell>
          <cell r="CD1182">
            <v>0</v>
          </cell>
        </row>
        <row r="1183">
          <cell r="C1183" t="str">
            <v>63200TAllcustom2Allcustom3USD Total</v>
          </cell>
          <cell r="BK1183">
            <v>0</v>
          </cell>
          <cell r="BN1183">
            <v>0</v>
          </cell>
          <cell r="BP1183">
            <v>0</v>
          </cell>
          <cell r="BS1183">
            <v>0</v>
          </cell>
          <cell r="BW1183">
            <v>0</v>
          </cell>
          <cell r="CD1183">
            <v>0</v>
          </cell>
        </row>
        <row r="1185">
          <cell r="C1185" t="str">
            <v>33310Allcustom2Allcustom3USD Total</v>
          </cell>
          <cell r="BK1185">
            <v>0</v>
          </cell>
          <cell r="BN1185">
            <v>0</v>
          </cell>
          <cell r="BP1185">
            <v>0</v>
          </cell>
          <cell r="BS1185">
            <v>0</v>
          </cell>
          <cell r="BW1185">
            <v>0</v>
          </cell>
          <cell r="CD1185">
            <v>0</v>
          </cell>
        </row>
        <row r="1186">
          <cell r="C1186" t="str">
            <v>34800TAllcustom2Allcustom3USD Total</v>
          </cell>
          <cell r="BK1186">
            <v>-2</v>
          </cell>
          <cell r="BN1186">
            <v>-1.64780771907587</v>
          </cell>
          <cell r="BP1186">
            <v>0</v>
          </cell>
          <cell r="BS1186">
            <v>0</v>
          </cell>
          <cell r="BW1186">
            <v>-2</v>
          </cell>
          <cell r="CD1186">
            <v>0</v>
          </cell>
        </row>
        <row r="1187">
          <cell r="C1187" t="str">
            <v>35140Allcustom2Allcustom3USD Total</v>
          </cell>
          <cell r="BK1187">
            <v>0</v>
          </cell>
          <cell r="BN1187">
            <v>0.27687068168883899</v>
          </cell>
          <cell r="BP1187">
            <v>0</v>
          </cell>
          <cell r="BS1187">
            <v>0</v>
          </cell>
          <cell r="BW1187">
            <v>0</v>
          </cell>
          <cell r="CD1187">
            <v>0</v>
          </cell>
        </row>
        <row r="1188">
          <cell r="C1188" t="str">
            <v>35160Allcustom2Allcustom3USD Total</v>
          </cell>
          <cell r="BK1188">
            <v>6305</v>
          </cell>
          <cell r="BL1188">
            <v>1</v>
          </cell>
          <cell r="BN1188">
            <v>6304.0836705269503</v>
          </cell>
          <cell r="BP1188">
            <v>0</v>
          </cell>
          <cell r="BQ1188">
            <v>0</v>
          </cell>
          <cell r="BS1188">
            <v>0</v>
          </cell>
          <cell r="BW1188">
            <v>6305</v>
          </cell>
          <cell r="CD1188">
            <v>0</v>
          </cell>
        </row>
        <row r="1189">
          <cell r="C1189" t="str">
            <v>35169Allcustom2Allcustom3USD Total</v>
          </cell>
          <cell r="BK1189">
            <v>0</v>
          </cell>
          <cell r="BN1189">
            <v>1.23824667521672E-2</v>
          </cell>
          <cell r="BP1189">
            <v>0</v>
          </cell>
          <cell r="BS1189">
            <v>0</v>
          </cell>
          <cell r="BW1189">
            <v>0</v>
          </cell>
          <cell r="CD1189">
            <v>0</v>
          </cell>
        </row>
        <row r="1190">
          <cell r="C1190" t="str">
            <v>35179PAllcustom2Allcustom3USD Total</v>
          </cell>
          <cell r="BK1190">
            <v>12</v>
          </cell>
          <cell r="BN1190">
            <v>12.123734204466301</v>
          </cell>
          <cell r="BP1190">
            <v>0</v>
          </cell>
          <cell r="BS1190">
            <v>0</v>
          </cell>
          <cell r="BW1190">
            <v>12</v>
          </cell>
          <cell r="CD1190">
            <v>0</v>
          </cell>
        </row>
        <row r="1191">
          <cell r="C1191" t="str">
            <v>Other_other_payables_total_USD</v>
          </cell>
          <cell r="BK1191">
            <v>6315</v>
          </cell>
          <cell r="BL1191">
            <v>1</v>
          </cell>
          <cell r="BM1191">
            <v>0</v>
          </cell>
          <cell r="BN1191">
            <v>6314.8488501607817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U1191">
            <v>0</v>
          </cell>
          <cell r="BV1191">
            <v>0</v>
          </cell>
          <cell r="BW1191">
            <v>6315</v>
          </cell>
          <cell r="CD1191">
            <v>0</v>
          </cell>
        </row>
        <row r="1193">
          <cell r="C1193" t="str">
            <v>63210TAllcustom2Allcustom3USD Total</v>
          </cell>
          <cell r="BK1193">
            <v>7259</v>
          </cell>
          <cell r="BL1193">
            <v>1</v>
          </cell>
          <cell r="BM1193">
            <v>0</v>
          </cell>
          <cell r="BN1193">
            <v>7259.8994780557168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U1193">
            <v>0</v>
          </cell>
          <cell r="BV1193">
            <v>0</v>
          </cell>
          <cell r="BW1193">
            <v>7259</v>
          </cell>
          <cell r="CD1193">
            <v>0</v>
          </cell>
          <cell r="CF1193">
            <v>0</v>
          </cell>
        </row>
        <row r="1197">
          <cell r="C1197" t="str">
            <v>25710Allcustom2Allcustom3USD Total</v>
          </cell>
          <cell r="BK1197">
            <v>9</v>
          </cell>
          <cell r="BN1197">
            <v>8.6571747334784011</v>
          </cell>
          <cell r="BP1197">
            <v>0</v>
          </cell>
          <cell r="BS1197">
            <v>0</v>
          </cell>
          <cell r="BW1197">
            <v>9</v>
          </cell>
          <cell r="CD1197">
            <v>0</v>
          </cell>
        </row>
        <row r="1198">
          <cell r="C1198" t="str">
            <v>25719Allcustom2Allcustom3USD Total</v>
          </cell>
          <cell r="BK1198">
            <v>71</v>
          </cell>
          <cell r="BL1198">
            <v>-1</v>
          </cell>
          <cell r="BN1198">
            <v>71.508223684618002</v>
          </cell>
          <cell r="BP1198">
            <v>0</v>
          </cell>
          <cell r="BS1198">
            <v>0</v>
          </cell>
          <cell r="BW1198">
            <v>71</v>
          </cell>
          <cell r="CD1198">
            <v>0</v>
          </cell>
        </row>
        <row r="1199">
          <cell r="C1199" t="str">
            <v>25729Allcustom2Allcustom3USD Total</v>
          </cell>
          <cell r="BK1199">
            <v>0</v>
          </cell>
          <cell r="BN1199">
            <v>1.7430000025387901E-3</v>
          </cell>
          <cell r="BP1199">
            <v>0</v>
          </cell>
          <cell r="BS1199">
            <v>0</v>
          </cell>
          <cell r="BW1199">
            <v>0</v>
          </cell>
          <cell r="CD1199">
            <v>0</v>
          </cell>
        </row>
        <row r="1200">
          <cell r="C1200" t="str">
            <v>Loans_receivable_current_USD</v>
          </cell>
          <cell r="BK1200">
            <v>80</v>
          </cell>
          <cell r="BN1200">
            <v>80.167141418098936</v>
          </cell>
          <cell r="BP1200">
            <v>0</v>
          </cell>
          <cell r="BS1200">
            <v>0</v>
          </cell>
          <cell r="BW1200">
            <v>80</v>
          </cell>
          <cell r="CD1200">
            <v>0</v>
          </cell>
        </row>
        <row r="1202">
          <cell r="C1202" t="str">
            <v>22510Allcustom2Allcustom3USD Total</v>
          </cell>
          <cell r="BK1202">
            <v>316</v>
          </cell>
          <cell r="BN1202">
            <v>315.66125357443303</v>
          </cell>
          <cell r="BP1202">
            <v>0</v>
          </cell>
          <cell r="BS1202">
            <v>0</v>
          </cell>
          <cell r="BW1202">
            <v>316</v>
          </cell>
          <cell r="CD1202">
            <v>0</v>
          </cell>
        </row>
        <row r="1203">
          <cell r="C1203" t="str">
            <v>22529Allcustom2Allcustom3USD Total</v>
          </cell>
          <cell r="BK1203">
            <v>97</v>
          </cell>
          <cell r="BN1203">
            <v>96.714844273263608</v>
          </cell>
          <cell r="BP1203">
            <v>0</v>
          </cell>
          <cell r="BS1203">
            <v>0</v>
          </cell>
          <cell r="BW1203">
            <v>97</v>
          </cell>
          <cell r="CD1203">
            <v>0</v>
          </cell>
        </row>
        <row r="1204">
          <cell r="C1204" t="str">
            <v>Loans_receivable_non_current_USD</v>
          </cell>
          <cell r="BK1204">
            <v>413</v>
          </cell>
          <cell r="BN1204">
            <v>412.37609784769666</v>
          </cell>
          <cell r="BP1204">
            <v>0</v>
          </cell>
          <cell r="BS1204">
            <v>0</v>
          </cell>
          <cell r="BW1204">
            <v>413</v>
          </cell>
          <cell r="CD1204">
            <v>0</v>
          </cell>
        </row>
        <row r="1208">
          <cell r="C1208" t="str">
            <v>61620MAT200Allcustom3USD Total</v>
          </cell>
          <cell r="E1208">
            <v>895</v>
          </cell>
          <cell r="F1208">
            <v>1</v>
          </cell>
          <cell r="H1208">
            <v>894.03768259119909</v>
          </cell>
          <cell r="J1208">
            <v>167</v>
          </cell>
          <cell r="K1208">
            <v>0</v>
          </cell>
          <cell r="M1208">
            <v>166.609163</v>
          </cell>
          <cell r="O1208">
            <v>228</v>
          </cell>
          <cell r="P1208">
            <v>-2</v>
          </cell>
          <cell r="R1208">
            <v>230.29223630005899</v>
          </cell>
          <cell r="T1208">
            <v>12</v>
          </cell>
          <cell r="U1208">
            <v>-1</v>
          </cell>
          <cell r="W1208">
            <v>13.417589885740799</v>
          </cell>
          <cell r="Y1208">
            <v>1</v>
          </cell>
          <cell r="Z1208">
            <v>0</v>
          </cell>
          <cell r="AB1208">
            <v>0.73701487991677095</v>
          </cell>
          <cell r="AD1208">
            <v>97</v>
          </cell>
          <cell r="AE1208">
            <v>0</v>
          </cell>
          <cell r="AG1208">
            <v>97.303928999999997</v>
          </cell>
          <cell r="AI1208">
            <v>36</v>
          </cell>
          <cell r="AJ1208">
            <v>0</v>
          </cell>
          <cell r="AL1208">
            <v>36.077844126080599</v>
          </cell>
          <cell r="AN1208">
            <v>15</v>
          </cell>
          <cell r="AO1208">
            <v>0</v>
          </cell>
          <cell r="AQ1208">
            <v>15.005720318290301</v>
          </cell>
          <cell r="AS1208">
            <v>16</v>
          </cell>
          <cell r="AT1208">
            <v>0</v>
          </cell>
          <cell r="AV1208">
            <v>15.7504128311</v>
          </cell>
          <cell r="AX1208">
            <v>3</v>
          </cell>
          <cell r="AY1208">
            <v>1</v>
          </cell>
          <cell r="BA1208">
            <v>2.2693825212819103</v>
          </cell>
          <cell r="BC1208">
            <v>1</v>
          </cell>
          <cell r="BD1208">
            <v>1</v>
          </cell>
          <cell r="BE1208">
            <v>1</v>
          </cell>
          <cell r="BF1208">
            <v>-1</v>
          </cell>
          <cell r="BH1208">
            <v>0</v>
          </cell>
          <cell r="BI1208">
            <v>0</v>
          </cell>
          <cell r="BK1208">
            <v>1471</v>
          </cell>
          <cell r="BL1208">
            <v>-1</v>
          </cell>
          <cell r="BM1208">
            <v>0</v>
          </cell>
          <cell r="BN1208">
            <v>1471.50097545367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U1208">
            <v>-1</v>
          </cell>
          <cell r="BV1208">
            <v>0</v>
          </cell>
          <cell r="BW1208">
            <v>1471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N1208">
            <v>0</v>
          </cell>
          <cell r="CO1208">
            <v>0</v>
          </cell>
          <cell r="CQ1208">
            <v>0</v>
          </cell>
        </row>
        <row r="1210">
          <cell r="C1210" t="str">
            <v>61620MAT205Allcustom3USD Total</v>
          </cell>
          <cell r="E1210">
            <v>621</v>
          </cell>
          <cell r="F1210">
            <v>1</v>
          </cell>
          <cell r="H1210">
            <v>620.21349374151191</v>
          </cell>
          <cell r="J1210">
            <v>96</v>
          </cell>
          <cell r="K1210">
            <v>0</v>
          </cell>
          <cell r="M1210">
            <v>96.371898000000002</v>
          </cell>
          <cell r="O1210">
            <v>246</v>
          </cell>
          <cell r="P1210">
            <v>0</v>
          </cell>
          <cell r="R1210">
            <v>246.200482224062</v>
          </cell>
          <cell r="T1210">
            <v>10</v>
          </cell>
          <cell r="U1210">
            <v>0</v>
          </cell>
          <cell r="W1210">
            <v>10.324617644756099</v>
          </cell>
          <cell r="Y1210">
            <v>0</v>
          </cell>
          <cell r="Z1210">
            <v>-1</v>
          </cell>
          <cell r="AB1210">
            <v>0.74485989487107296</v>
          </cell>
          <cell r="AD1210">
            <v>81</v>
          </cell>
          <cell r="AE1210">
            <v>0</v>
          </cell>
          <cell r="AG1210">
            <v>80.762248</v>
          </cell>
          <cell r="AI1210">
            <v>30</v>
          </cell>
          <cell r="AJ1210">
            <v>0</v>
          </cell>
          <cell r="AL1210">
            <v>29.617947901832302</v>
          </cell>
          <cell r="AN1210">
            <v>10</v>
          </cell>
          <cell r="AO1210">
            <v>0</v>
          </cell>
          <cell r="AQ1210">
            <v>10.442401084786201</v>
          </cell>
          <cell r="AS1210">
            <v>13</v>
          </cell>
          <cell r="AT1210">
            <v>0</v>
          </cell>
          <cell r="AV1210">
            <v>12.875657897910999</v>
          </cell>
          <cell r="AX1210">
            <v>3</v>
          </cell>
          <cell r="AY1210">
            <v>1</v>
          </cell>
          <cell r="BA1210">
            <v>1.65755050566914</v>
          </cell>
          <cell r="BC1210">
            <v>-1</v>
          </cell>
          <cell r="BD1210">
            <v>0</v>
          </cell>
          <cell r="BE1210">
            <v>-1</v>
          </cell>
          <cell r="BF1210">
            <v>0</v>
          </cell>
          <cell r="BH1210">
            <v>0</v>
          </cell>
          <cell r="BI1210">
            <v>0</v>
          </cell>
          <cell r="BK1210">
            <v>1109</v>
          </cell>
          <cell r="BL1210">
            <v>0</v>
          </cell>
          <cell r="BM1210">
            <v>0</v>
          </cell>
          <cell r="BN1210">
            <v>1109.2111568954001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U1210">
            <v>0</v>
          </cell>
          <cell r="BV1210">
            <v>0</v>
          </cell>
          <cell r="BW1210">
            <v>1109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N1210">
            <v>0</v>
          </cell>
          <cell r="CO1210">
            <v>0</v>
          </cell>
          <cell r="CQ1210">
            <v>0</v>
          </cell>
        </row>
        <row r="1211">
          <cell r="C1211" t="str">
            <v>61620MAT210Allcustom3USD Total</v>
          </cell>
          <cell r="E1211">
            <v>401</v>
          </cell>
          <cell r="H1211">
            <v>401.27689774259801</v>
          </cell>
          <cell r="J1211">
            <v>4</v>
          </cell>
          <cell r="M1211">
            <v>3.851375</v>
          </cell>
          <cell r="O1211">
            <v>231</v>
          </cell>
          <cell r="R1211">
            <v>230.65257746018801</v>
          </cell>
          <cell r="T1211">
            <v>8</v>
          </cell>
          <cell r="W1211">
            <v>7.5633768414852005</v>
          </cell>
          <cell r="Y1211">
            <v>1</v>
          </cell>
          <cell r="AB1211">
            <v>0.76720569171720499</v>
          </cell>
          <cell r="AD1211">
            <v>72</v>
          </cell>
          <cell r="AG1211">
            <v>71.691999999999993</v>
          </cell>
          <cell r="AI1211">
            <v>22</v>
          </cell>
          <cell r="AL1211">
            <v>22.4126962288051</v>
          </cell>
          <cell r="AN1211">
            <v>9</v>
          </cell>
          <cell r="AQ1211">
            <v>8.9966840152110699</v>
          </cell>
          <cell r="AS1211">
            <v>12</v>
          </cell>
          <cell r="AV1211">
            <v>11.939564383761001</v>
          </cell>
          <cell r="AX1211">
            <v>0</v>
          </cell>
          <cell r="BA1211">
            <v>0.40473042566913803</v>
          </cell>
          <cell r="BC1211">
            <v>0</v>
          </cell>
          <cell r="BE1211">
            <v>0</v>
          </cell>
          <cell r="BH1211">
            <v>0</v>
          </cell>
          <cell r="BI1211">
            <v>0</v>
          </cell>
          <cell r="BK1211">
            <v>760</v>
          </cell>
          <cell r="BM1211">
            <v>0</v>
          </cell>
          <cell r="BN1211">
            <v>759.55710778943399</v>
          </cell>
          <cell r="BP1211">
            <v>0</v>
          </cell>
          <cell r="BR1211">
            <v>0</v>
          </cell>
          <cell r="BS1211">
            <v>0</v>
          </cell>
          <cell r="BU1211">
            <v>0</v>
          </cell>
          <cell r="BV1211">
            <v>0</v>
          </cell>
          <cell r="BW1211">
            <v>760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N1211">
            <v>0</v>
          </cell>
          <cell r="CQ1211">
            <v>0</v>
          </cell>
        </row>
        <row r="1212">
          <cell r="C1212" t="str">
            <v>61620MAT215Allcustom3USD Total</v>
          </cell>
          <cell r="E1212">
            <v>338</v>
          </cell>
          <cell r="H1212">
            <v>338.32285937851401</v>
          </cell>
          <cell r="J1212">
            <v>3</v>
          </cell>
          <cell r="M1212">
            <v>3.41</v>
          </cell>
          <cell r="O1212">
            <v>227</v>
          </cell>
          <cell r="R1212">
            <v>227.212134780063</v>
          </cell>
          <cell r="T1212">
            <v>7</v>
          </cell>
          <cell r="W1212">
            <v>7.4816272823800798</v>
          </cell>
          <cell r="Y1212">
            <v>1</v>
          </cell>
          <cell r="AB1212">
            <v>0.79022186246872206</v>
          </cell>
          <cell r="AD1212">
            <v>34</v>
          </cell>
          <cell r="AG1212">
            <v>34.048000000000002</v>
          </cell>
          <cell r="AI1212">
            <v>13</v>
          </cell>
          <cell r="AL1212">
            <v>13.012809097663101</v>
          </cell>
          <cell r="AN1212">
            <v>5</v>
          </cell>
          <cell r="AQ1212">
            <v>4.9163031955257699</v>
          </cell>
          <cell r="AS1212">
            <v>12</v>
          </cell>
          <cell r="AV1212">
            <v>11.889007993617101</v>
          </cell>
          <cell r="AX1212">
            <v>0</v>
          </cell>
          <cell r="BA1212">
            <v>0.306559365669138</v>
          </cell>
          <cell r="BC1212">
            <v>1</v>
          </cell>
          <cell r="BE1212">
            <v>1</v>
          </cell>
          <cell r="BH1212">
            <v>0</v>
          </cell>
          <cell r="BI1212">
            <v>0</v>
          </cell>
          <cell r="BK1212">
            <v>641</v>
          </cell>
          <cell r="BM1212">
            <v>0</v>
          </cell>
          <cell r="BN1212">
            <v>641.38952295590104</v>
          </cell>
          <cell r="BP1212">
            <v>0</v>
          </cell>
          <cell r="BR1212">
            <v>0</v>
          </cell>
          <cell r="BS1212">
            <v>0</v>
          </cell>
          <cell r="BU1212">
            <v>0</v>
          </cell>
          <cell r="BV1212">
            <v>0</v>
          </cell>
          <cell r="BW1212">
            <v>641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N1212">
            <v>0</v>
          </cell>
          <cell r="CQ1212">
            <v>0</v>
          </cell>
        </row>
        <row r="1213">
          <cell r="C1213" t="str">
            <v>61620MAT220Allcustom3USD Total</v>
          </cell>
          <cell r="E1213">
            <v>180</v>
          </cell>
          <cell r="H1213">
            <v>180.33933648281601</v>
          </cell>
          <cell r="J1213">
            <v>4</v>
          </cell>
          <cell r="M1213">
            <v>3.7770000000000001</v>
          </cell>
          <cell r="O1213">
            <v>228</v>
          </cell>
          <cell r="R1213">
            <v>227.63841261220398</v>
          </cell>
          <cell r="T1213">
            <v>7</v>
          </cell>
          <cell r="W1213">
            <v>6.7139666382598806</v>
          </cell>
          <cell r="Y1213">
            <v>1</v>
          </cell>
          <cell r="AB1213">
            <v>0.81392851834278301</v>
          </cell>
          <cell r="AD1213">
            <v>29</v>
          </cell>
          <cell r="AG1213">
            <v>29.306000000000001</v>
          </cell>
          <cell r="AI1213">
            <v>9</v>
          </cell>
          <cell r="AL1213">
            <v>8.6594974604908295</v>
          </cell>
          <cell r="AN1213">
            <v>3</v>
          </cell>
          <cell r="AQ1213">
            <v>2.5208912731968902</v>
          </cell>
          <cell r="AS1213">
            <v>12</v>
          </cell>
          <cell r="AV1213">
            <v>11.881773958537</v>
          </cell>
          <cell r="AX1213">
            <v>0</v>
          </cell>
          <cell r="BA1213">
            <v>0.306559365669138</v>
          </cell>
          <cell r="BC1213">
            <v>-1</v>
          </cell>
          <cell r="BE1213">
            <v>-1</v>
          </cell>
          <cell r="BH1213">
            <v>0</v>
          </cell>
          <cell r="BI1213">
            <v>0</v>
          </cell>
          <cell r="BK1213">
            <v>472</v>
          </cell>
          <cell r="BM1213">
            <v>0</v>
          </cell>
          <cell r="BN1213">
            <v>471.95736630951603</v>
          </cell>
          <cell r="BP1213">
            <v>0</v>
          </cell>
          <cell r="BR1213">
            <v>0</v>
          </cell>
          <cell r="BS1213">
            <v>0</v>
          </cell>
          <cell r="BU1213">
            <v>0</v>
          </cell>
          <cell r="BV1213">
            <v>0</v>
          </cell>
          <cell r="BW1213">
            <v>472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N1213">
            <v>0</v>
          </cell>
          <cell r="CQ1213">
            <v>0</v>
          </cell>
        </row>
        <row r="1214">
          <cell r="C1214" t="str">
            <v>61620MAT200TAllcustom3USD Total</v>
          </cell>
          <cell r="E1214">
            <v>1540</v>
          </cell>
          <cell r="F1214">
            <v>1</v>
          </cell>
          <cell r="G1214">
            <v>0</v>
          </cell>
          <cell r="H1214">
            <v>1540.15258734544</v>
          </cell>
          <cell r="J1214">
            <v>107</v>
          </cell>
          <cell r="K1214">
            <v>0</v>
          </cell>
          <cell r="L1214">
            <v>0</v>
          </cell>
          <cell r="M1214">
            <v>107.410273</v>
          </cell>
          <cell r="O1214">
            <v>932</v>
          </cell>
          <cell r="P1214">
            <v>0</v>
          </cell>
          <cell r="Q1214">
            <v>0</v>
          </cell>
          <cell r="R1214">
            <v>931.70360707651696</v>
          </cell>
          <cell r="T1214">
            <v>32</v>
          </cell>
          <cell r="U1214">
            <v>0</v>
          </cell>
          <cell r="V1214">
            <v>0</v>
          </cell>
          <cell r="W1214">
            <v>32.083588406881262</v>
          </cell>
          <cell r="Y1214">
            <v>3</v>
          </cell>
          <cell r="Z1214">
            <v>-1</v>
          </cell>
          <cell r="AA1214">
            <v>0</v>
          </cell>
          <cell r="AB1214">
            <v>3.1162159673997833</v>
          </cell>
          <cell r="AD1214">
            <v>216</v>
          </cell>
          <cell r="AE1214">
            <v>0</v>
          </cell>
          <cell r="AF1214">
            <v>0</v>
          </cell>
          <cell r="AG1214">
            <v>215.80824800000002</v>
          </cell>
          <cell r="AI1214">
            <v>74</v>
          </cell>
          <cell r="AJ1214">
            <v>0</v>
          </cell>
          <cell r="AK1214">
            <v>0</v>
          </cell>
          <cell r="AL1214">
            <v>73.702950688791333</v>
          </cell>
          <cell r="AN1214">
            <v>27</v>
          </cell>
          <cell r="AO1214">
            <v>0</v>
          </cell>
          <cell r="AP1214">
            <v>0</v>
          </cell>
          <cell r="AQ1214">
            <v>26.876279568719934</v>
          </cell>
          <cell r="AS1214">
            <v>49</v>
          </cell>
          <cell r="AT1214">
            <v>0</v>
          </cell>
          <cell r="AU1214">
            <v>0</v>
          </cell>
          <cell r="AV1214">
            <v>48.586004233826102</v>
          </cell>
          <cell r="AX1214">
            <v>3</v>
          </cell>
          <cell r="AY1214">
            <v>1</v>
          </cell>
          <cell r="AZ1214">
            <v>0</v>
          </cell>
          <cell r="BA1214">
            <v>2.6753996626765542</v>
          </cell>
          <cell r="BC1214">
            <v>-1</v>
          </cell>
          <cell r="BD1214">
            <v>0</v>
          </cell>
          <cell r="BE1214">
            <v>-1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K1214">
            <v>2982</v>
          </cell>
          <cell r="BL1214">
            <v>0</v>
          </cell>
          <cell r="BM1214">
            <v>0</v>
          </cell>
          <cell r="BN1214">
            <v>2982.1151539502512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U1214">
            <v>0</v>
          </cell>
          <cell r="BV1214">
            <v>0</v>
          </cell>
          <cell r="BW1214">
            <v>2982</v>
          </cell>
          <cell r="CB1214">
            <v>0</v>
          </cell>
          <cell r="CC1214">
            <v>0</v>
          </cell>
          <cell r="CD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</row>
        <row r="1216">
          <cell r="C1216" t="str">
            <v>61620MAT305Allcustom3USD Total</v>
          </cell>
          <cell r="E1216">
            <v>35</v>
          </cell>
          <cell r="H1216">
            <v>35.264368295487699</v>
          </cell>
          <cell r="J1216">
            <v>4</v>
          </cell>
          <cell r="M1216">
            <v>3.7919999999999998</v>
          </cell>
          <cell r="O1216">
            <v>232</v>
          </cell>
          <cell r="R1216">
            <v>232.01054119888801</v>
          </cell>
          <cell r="T1216">
            <v>6</v>
          </cell>
          <cell r="W1216">
            <v>5.8853862330693802</v>
          </cell>
          <cell r="Y1216">
            <v>1</v>
          </cell>
          <cell r="AB1216">
            <v>0.83834637389306699</v>
          </cell>
          <cell r="AD1216">
            <v>25</v>
          </cell>
          <cell r="AG1216">
            <v>25.084</v>
          </cell>
          <cell r="AI1216">
            <v>7</v>
          </cell>
          <cell r="AL1216">
            <v>7.1498313517492003</v>
          </cell>
          <cell r="AN1216">
            <v>2</v>
          </cell>
          <cell r="AQ1216">
            <v>2.0642427330738102</v>
          </cell>
          <cell r="AS1216">
            <v>10</v>
          </cell>
          <cell r="AV1216">
            <v>10.3886879925281</v>
          </cell>
          <cell r="AX1216">
            <v>0</v>
          </cell>
          <cell r="BA1216">
            <v>0.306559365669138</v>
          </cell>
          <cell r="BC1216">
            <v>1</v>
          </cell>
          <cell r="BE1216">
            <v>1</v>
          </cell>
          <cell r="BH1216">
            <v>0</v>
          </cell>
          <cell r="BI1216">
            <v>0</v>
          </cell>
          <cell r="BK1216">
            <v>323</v>
          </cell>
          <cell r="BM1216">
            <v>0</v>
          </cell>
          <cell r="BN1216">
            <v>322.78396354435802</v>
          </cell>
          <cell r="BP1216">
            <v>0</v>
          </cell>
          <cell r="BR1216">
            <v>0</v>
          </cell>
          <cell r="BS1216">
            <v>0</v>
          </cell>
          <cell r="BU1216">
            <v>0</v>
          </cell>
          <cell r="BV1216">
            <v>0</v>
          </cell>
          <cell r="BW1216">
            <v>323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N1216">
            <v>0</v>
          </cell>
          <cell r="CQ1216">
            <v>0</v>
          </cell>
        </row>
        <row r="1217">
          <cell r="C1217" t="str">
            <v>61620MAT310Allcustom3USD Total</v>
          </cell>
          <cell r="E1217">
            <v>3</v>
          </cell>
          <cell r="H1217">
            <v>2.5238258197837502</v>
          </cell>
          <cell r="J1217">
            <v>4</v>
          </cell>
          <cell r="M1217">
            <v>3.806</v>
          </cell>
          <cell r="O1217">
            <v>245</v>
          </cell>
          <cell r="R1217">
            <v>244.55783684347401</v>
          </cell>
          <cell r="T1217">
            <v>6</v>
          </cell>
          <cell r="W1217">
            <v>5.7940842049289696</v>
          </cell>
          <cell r="Y1217">
            <v>1</v>
          </cell>
          <cell r="AB1217">
            <v>0.86349676510985907</v>
          </cell>
          <cell r="AD1217">
            <v>21</v>
          </cell>
          <cell r="AG1217">
            <v>20.876000000000001</v>
          </cell>
          <cell r="AI1217">
            <v>7</v>
          </cell>
          <cell r="AL1217">
            <v>6.74360430567598</v>
          </cell>
          <cell r="AN1217">
            <v>1</v>
          </cell>
          <cell r="AQ1217">
            <v>1.4166068610504901</v>
          </cell>
          <cell r="AS1217">
            <v>4</v>
          </cell>
          <cell r="AV1217">
            <v>4.15659608246788</v>
          </cell>
          <cell r="AX1217">
            <v>0</v>
          </cell>
          <cell r="BA1217">
            <v>0.306559365669138</v>
          </cell>
          <cell r="BC1217">
            <v>-1</v>
          </cell>
          <cell r="BE1217">
            <v>-1</v>
          </cell>
          <cell r="BH1217">
            <v>0</v>
          </cell>
          <cell r="BI1217">
            <v>0</v>
          </cell>
          <cell r="BK1217">
            <v>291</v>
          </cell>
          <cell r="BM1217">
            <v>0</v>
          </cell>
          <cell r="BN1217">
            <v>291.04461024815998</v>
          </cell>
          <cell r="BP1217">
            <v>0</v>
          </cell>
          <cell r="BR1217">
            <v>0</v>
          </cell>
          <cell r="BS1217">
            <v>0</v>
          </cell>
          <cell r="BU1217">
            <v>0</v>
          </cell>
          <cell r="BV1217">
            <v>0</v>
          </cell>
          <cell r="BW1217">
            <v>291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N1217">
            <v>0</v>
          </cell>
          <cell r="CQ1217">
            <v>0</v>
          </cell>
        </row>
        <row r="1218">
          <cell r="C1218" t="str">
            <v>61620MAT315Allcustom3USD Total</v>
          </cell>
          <cell r="E1218">
            <v>2</v>
          </cell>
          <cell r="H1218">
            <v>2.4068020308868698</v>
          </cell>
          <cell r="J1218">
            <v>4</v>
          </cell>
          <cell r="M1218">
            <v>3.847</v>
          </cell>
          <cell r="O1218">
            <v>251</v>
          </cell>
          <cell r="R1218">
            <v>250.535021468688</v>
          </cell>
          <cell r="T1218">
            <v>5</v>
          </cell>
          <cell r="W1218">
            <v>4.6459282049289703</v>
          </cell>
          <cell r="Y1218">
            <v>1</v>
          </cell>
          <cell r="AB1218">
            <v>0.88940166806315502</v>
          </cell>
          <cell r="AD1218">
            <v>21</v>
          </cell>
          <cell r="AG1218">
            <v>20.876000000000001</v>
          </cell>
          <cell r="AI1218">
            <v>3</v>
          </cell>
          <cell r="AL1218">
            <v>2.6090901190531999</v>
          </cell>
          <cell r="AN1218">
            <v>1</v>
          </cell>
          <cell r="AQ1218">
            <v>1.2258127250436199</v>
          </cell>
          <cell r="AS1218">
            <v>0</v>
          </cell>
          <cell r="AV1218">
            <v>6.8993330220462792E-2</v>
          </cell>
          <cell r="AX1218">
            <v>0</v>
          </cell>
          <cell r="BA1218">
            <v>0.207452502247334</v>
          </cell>
          <cell r="BC1218">
            <v>-1</v>
          </cell>
          <cell r="BE1218">
            <v>-1</v>
          </cell>
          <cell r="BH1218">
            <v>0</v>
          </cell>
          <cell r="BI1218">
            <v>0</v>
          </cell>
          <cell r="BK1218">
            <v>287</v>
          </cell>
          <cell r="BM1218">
            <v>0</v>
          </cell>
          <cell r="BN1218">
            <v>287.31150204913098</v>
          </cell>
          <cell r="BP1218">
            <v>0</v>
          </cell>
          <cell r="BR1218">
            <v>0</v>
          </cell>
          <cell r="BS1218">
            <v>0</v>
          </cell>
          <cell r="BU1218">
            <v>0</v>
          </cell>
          <cell r="BV1218">
            <v>0</v>
          </cell>
          <cell r="BW1218">
            <v>287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N1218">
            <v>0</v>
          </cell>
          <cell r="CQ1218">
            <v>0</v>
          </cell>
        </row>
        <row r="1219">
          <cell r="C1219" t="str">
            <v>61620MAT320Allcustom3USD Total</v>
          </cell>
          <cell r="E1219">
            <v>2</v>
          </cell>
          <cell r="H1219">
            <v>2.2857673599133701</v>
          </cell>
          <cell r="J1219">
            <v>4</v>
          </cell>
          <cell r="M1219">
            <v>3.82</v>
          </cell>
          <cell r="O1219">
            <v>259</v>
          </cell>
          <cell r="R1219">
            <v>258.51486584471701</v>
          </cell>
          <cell r="T1219">
            <v>5</v>
          </cell>
          <cell r="W1219">
            <v>4.7384672049289698</v>
          </cell>
          <cell r="Y1219">
            <v>1</v>
          </cell>
          <cell r="AB1219">
            <v>0.91608371810504896</v>
          </cell>
          <cell r="AD1219">
            <v>21</v>
          </cell>
          <cell r="AG1219">
            <v>20.876000000000001</v>
          </cell>
          <cell r="AI1219">
            <v>1</v>
          </cell>
          <cell r="AL1219">
            <v>1.29458165095064</v>
          </cell>
          <cell r="AN1219">
            <v>1</v>
          </cell>
          <cell r="AQ1219">
            <v>1.25722399504521</v>
          </cell>
          <cell r="AS1219">
            <v>0</v>
          </cell>
          <cell r="AV1219">
            <v>6.8993330220462792E-2</v>
          </cell>
          <cell r="AX1219">
            <v>0</v>
          </cell>
          <cell r="BA1219">
            <v>0</v>
          </cell>
          <cell r="BC1219">
            <v>0</v>
          </cell>
          <cell r="BE1219">
            <v>0</v>
          </cell>
          <cell r="BH1219">
            <v>0</v>
          </cell>
          <cell r="BI1219">
            <v>0</v>
          </cell>
          <cell r="BK1219">
            <v>294</v>
          </cell>
          <cell r="BM1219">
            <v>0</v>
          </cell>
          <cell r="BN1219">
            <v>293.77198310388098</v>
          </cell>
          <cell r="BP1219">
            <v>0</v>
          </cell>
          <cell r="BR1219">
            <v>0</v>
          </cell>
          <cell r="BS1219">
            <v>0</v>
          </cell>
          <cell r="BU1219">
            <v>0</v>
          </cell>
          <cell r="BV1219">
            <v>0</v>
          </cell>
          <cell r="BW1219">
            <v>294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N1219">
            <v>0</v>
          </cell>
          <cell r="CQ1219">
            <v>0</v>
          </cell>
        </row>
        <row r="1220">
          <cell r="C1220" t="str">
            <v>61620MAT325Allcustom3USD Total</v>
          </cell>
          <cell r="E1220">
            <v>2</v>
          </cell>
          <cell r="H1220">
            <v>2.32092735991337</v>
          </cell>
          <cell r="J1220">
            <v>4</v>
          </cell>
          <cell r="M1220">
            <v>4.181</v>
          </cell>
          <cell r="O1220">
            <v>266</v>
          </cell>
          <cell r="R1220">
            <v>266.33286276515599</v>
          </cell>
          <cell r="T1220">
            <v>2</v>
          </cell>
          <cell r="W1220">
            <v>1.9606279900263399</v>
          </cell>
          <cell r="Y1220">
            <v>0</v>
          </cell>
          <cell r="AB1220">
            <v>0.19129835888757998</v>
          </cell>
          <cell r="AD1220">
            <v>37</v>
          </cell>
          <cell r="AG1220">
            <v>37.259</v>
          </cell>
          <cell r="AI1220">
            <v>0</v>
          </cell>
          <cell r="AL1220">
            <v>0</v>
          </cell>
          <cell r="AN1220">
            <v>1</v>
          </cell>
          <cell r="AQ1220">
            <v>0.97525448803512493</v>
          </cell>
          <cell r="AS1220">
            <v>0</v>
          </cell>
          <cell r="AV1220">
            <v>6.8993330220462792E-2</v>
          </cell>
          <cell r="AX1220">
            <v>0</v>
          </cell>
          <cell r="BA1220">
            <v>0</v>
          </cell>
          <cell r="BC1220">
            <v>1</v>
          </cell>
          <cell r="BE1220">
            <v>1</v>
          </cell>
          <cell r="BH1220">
            <v>0</v>
          </cell>
          <cell r="BI1220">
            <v>0</v>
          </cell>
          <cell r="BK1220">
            <v>313</v>
          </cell>
          <cell r="BM1220">
            <v>0</v>
          </cell>
          <cell r="BN1220">
            <v>313.28996429223901</v>
          </cell>
          <cell r="BP1220">
            <v>0</v>
          </cell>
          <cell r="BR1220">
            <v>0</v>
          </cell>
          <cell r="BS1220">
            <v>0</v>
          </cell>
          <cell r="BU1220">
            <v>0</v>
          </cell>
          <cell r="BV1220">
            <v>0</v>
          </cell>
          <cell r="BW1220">
            <v>313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N1220">
            <v>0</v>
          </cell>
          <cell r="CQ1220">
            <v>0</v>
          </cell>
        </row>
        <row r="1221">
          <cell r="C1221" t="str">
            <v>61620MAT330Allcustom3USD Total</v>
          </cell>
          <cell r="E1221">
            <v>1</v>
          </cell>
          <cell r="H1221">
            <v>1.1958233599133701</v>
          </cell>
          <cell r="J1221">
            <v>13</v>
          </cell>
          <cell r="M1221">
            <v>13.164999999999999</v>
          </cell>
          <cell r="O1221">
            <v>2444</v>
          </cell>
          <cell r="R1221">
            <v>2443.5486707715704</v>
          </cell>
          <cell r="T1221">
            <v>3</v>
          </cell>
          <cell r="W1221">
            <v>2.86944203721007</v>
          </cell>
          <cell r="Y1221">
            <v>0</v>
          </cell>
          <cell r="AB1221">
            <v>0</v>
          </cell>
          <cell r="AD1221">
            <v>0</v>
          </cell>
          <cell r="AG1221">
            <v>0</v>
          </cell>
          <cell r="AI1221">
            <v>0</v>
          </cell>
          <cell r="AL1221">
            <v>0</v>
          </cell>
          <cell r="AN1221">
            <v>24</v>
          </cell>
          <cell r="AQ1221">
            <v>23.528489608847398</v>
          </cell>
          <cell r="AS1221">
            <v>1</v>
          </cell>
          <cell r="AV1221">
            <v>1.2417359077883301</v>
          </cell>
          <cell r="AX1221">
            <v>0</v>
          </cell>
          <cell r="BA1221">
            <v>0</v>
          </cell>
          <cell r="BC1221">
            <v>0</v>
          </cell>
          <cell r="BE1221">
            <v>0</v>
          </cell>
          <cell r="BH1221">
            <v>0</v>
          </cell>
          <cell r="BI1221">
            <v>0</v>
          </cell>
          <cell r="BK1221">
            <v>2486</v>
          </cell>
          <cell r="BM1221">
            <v>0</v>
          </cell>
          <cell r="BN1221">
            <v>2485.5491616853301</v>
          </cell>
          <cell r="BP1221">
            <v>0</v>
          </cell>
          <cell r="BR1221">
            <v>0</v>
          </cell>
          <cell r="BS1221">
            <v>0</v>
          </cell>
          <cell r="BU1221">
            <v>0</v>
          </cell>
          <cell r="BV1221">
            <v>0</v>
          </cell>
          <cell r="BW1221">
            <v>2486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N1221">
            <v>0</v>
          </cell>
          <cell r="CQ1221">
            <v>0</v>
          </cell>
        </row>
        <row r="1222">
          <cell r="C1222" t="str">
            <v>61620MAT300TAllcustom3USD Total</v>
          </cell>
          <cell r="E1222">
            <v>45</v>
          </cell>
          <cell r="F1222">
            <v>0</v>
          </cell>
          <cell r="G1222">
            <v>0</v>
          </cell>
          <cell r="H1222">
            <v>45.997514225898435</v>
          </cell>
          <cell r="J1222">
            <v>33</v>
          </cell>
          <cell r="K1222">
            <v>0</v>
          </cell>
          <cell r="L1222">
            <v>0</v>
          </cell>
          <cell r="M1222">
            <v>32.611000000000004</v>
          </cell>
          <cell r="O1222">
            <v>3697</v>
          </cell>
          <cell r="P1222">
            <v>0</v>
          </cell>
          <cell r="Q1222">
            <v>0</v>
          </cell>
          <cell r="R1222">
            <v>3695.4997988924933</v>
          </cell>
          <cell r="T1222">
            <v>27</v>
          </cell>
          <cell r="U1222">
            <v>0</v>
          </cell>
          <cell r="V1222">
            <v>0</v>
          </cell>
          <cell r="W1222">
            <v>25.893935875092701</v>
          </cell>
          <cell r="Y1222">
            <v>4</v>
          </cell>
          <cell r="Z1222">
            <v>0</v>
          </cell>
          <cell r="AA1222">
            <v>0</v>
          </cell>
          <cell r="AB1222">
            <v>3.6986268840587098</v>
          </cell>
          <cell r="AD1222">
            <v>125</v>
          </cell>
          <cell r="AE1222">
            <v>0</v>
          </cell>
          <cell r="AF1222">
            <v>0</v>
          </cell>
          <cell r="AG1222">
            <v>124.971</v>
          </cell>
          <cell r="AI1222">
            <v>18</v>
          </cell>
          <cell r="AJ1222">
            <v>0</v>
          </cell>
          <cell r="AK1222">
            <v>0</v>
          </cell>
          <cell r="AL1222">
            <v>17.797107427429019</v>
          </cell>
          <cell r="AN1222">
            <v>30</v>
          </cell>
          <cell r="AO1222">
            <v>0</v>
          </cell>
          <cell r="AP1222">
            <v>0</v>
          </cell>
          <cell r="AQ1222">
            <v>30.467630411095655</v>
          </cell>
          <cell r="AS1222">
            <v>15</v>
          </cell>
          <cell r="AT1222">
            <v>0</v>
          </cell>
          <cell r="AU1222">
            <v>0</v>
          </cell>
          <cell r="AV1222">
            <v>15.9939999734457</v>
          </cell>
          <cell r="AX1222">
            <v>0</v>
          </cell>
          <cell r="AY1222">
            <v>0</v>
          </cell>
          <cell r="AZ1222">
            <v>0</v>
          </cell>
          <cell r="BA1222">
            <v>0.82057123358561002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K1222">
            <v>3994</v>
          </cell>
          <cell r="BL1222">
            <v>0</v>
          </cell>
          <cell r="BM1222">
            <v>0</v>
          </cell>
          <cell r="BN1222">
            <v>3993.7511849230991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U1222">
            <v>0</v>
          </cell>
          <cell r="BV1222">
            <v>0</v>
          </cell>
          <cell r="BW1222">
            <v>3994</v>
          </cell>
          <cell r="CB1222">
            <v>0</v>
          </cell>
          <cell r="CC1222">
            <v>0</v>
          </cell>
          <cell r="CD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</row>
        <row r="1224">
          <cell r="C1224" t="str">
            <v>61620Allcustom2Allcustom3USD Total</v>
          </cell>
          <cell r="E1224">
            <v>2480</v>
          </cell>
          <cell r="F1224">
            <v>2</v>
          </cell>
          <cell r="G1224">
            <v>0</v>
          </cell>
          <cell r="H1224">
            <v>2480.1877841625378</v>
          </cell>
          <cell r="J1224">
            <v>307</v>
          </cell>
          <cell r="K1224">
            <v>0</v>
          </cell>
          <cell r="L1224">
            <v>0</v>
          </cell>
          <cell r="M1224">
            <v>306.63043599999997</v>
          </cell>
          <cell r="O1224">
            <v>4857</v>
          </cell>
          <cell r="P1224">
            <v>-2</v>
          </cell>
          <cell r="Q1224">
            <v>0</v>
          </cell>
          <cell r="R1224">
            <v>4857.4956422690693</v>
          </cell>
          <cell r="T1224">
            <v>71</v>
          </cell>
          <cell r="U1224">
            <v>-1</v>
          </cell>
          <cell r="V1224">
            <v>0</v>
          </cell>
          <cell r="W1224">
            <v>71.395114167714752</v>
          </cell>
          <cell r="Y1224">
            <v>8</v>
          </cell>
          <cell r="Z1224">
            <v>-1</v>
          </cell>
          <cell r="AA1224">
            <v>0</v>
          </cell>
          <cell r="AB1224">
            <v>7.5518577313752644</v>
          </cell>
          <cell r="AD1224">
            <v>438</v>
          </cell>
          <cell r="AE1224">
            <v>0</v>
          </cell>
          <cell r="AF1224">
            <v>0</v>
          </cell>
          <cell r="AG1224">
            <v>438.08317700000003</v>
          </cell>
          <cell r="AI1224">
            <v>128</v>
          </cell>
          <cell r="AJ1224">
            <v>0</v>
          </cell>
          <cell r="AK1224">
            <v>0</v>
          </cell>
          <cell r="AL1224">
            <v>127.57790224230095</v>
          </cell>
          <cell r="AN1224">
            <v>72</v>
          </cell>
          <cell r="AO1224">
            <v>0</v>
          </cell>
          <cell r="AP1224">
            <v>0</v>
          </cell>
          <cell r="AQ1224">
            <v>72.349630298105893</v>
          </cell>
          <cell r="AS1224">
            <v>80</v>
          </cell>
          <cell r="AT1224">
            <v>0</v>
          </cell>
          <cell r="AU1224">
            <v>0</v>
          </cell>
          <cell r="AV1224">
            <v>80.330417038371806</v>
          </cell>
          <cell r="AX1224">
            <v>6</v>
          </cell>
          <cell r="AY1224">
            <v>2</v>
          </cell>
          <cell r="AZ1224">
            <v>0</v>
          </cell>
          <cell r="BA1224">
            <v>5.7653534175440742</v>
          </cell>
          <cell r="BC1224">
            <v>0</v>
          </cell>
          <cell r="BD1224">
            <v>1</v>
          </cell>
          <cell r="BE1224">
            <v>0</v>
          </cell>
          <cell r="BF1224">
            <v>-1</v>
          </cell>
          <cell r="BG1224">
            <v>0</v>
          </cell>
          <cell r="BH1224">
            <v>0</v>
          </cell>
          <cell r="BI1224">
            <v>0</v>
          </cell>
          <cell r="BK1224">
            <v>8447</v>
          </cell>
          <cell r="BL1224">
            <v>-1</v>
          </cell>
          <cell r="BM1224">
            <v>0</v>
          </cell>
          <cell r="BN1224">
            <v>8447.3673143270207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U1224">
            <v>-1</v>
          </cell>
          <cell r="BV1224">
            <v>0</v>
          </cell>
          <cell r="BW1224">
            <v>8447</v>
          </cell>
          <cell r="CD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</row>
        <row r="1227">
          <cell r="C1227" t="str">
            <v>61680Allcustom2Allcustom3USD Total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0</v>
          </cell>
          <cell r="R1227">
            <v>0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G1227">
            <v>0</v>
          </cell>
          <cell r="AI1227">
            <v>0</v>
          </cell>
          <cell r="AL1227">
            <v>0</v>
          </cell>
          <cell r="AN1227">
            <v>0</v>
          </cell>
          <cell r="AQ1227">
            <v>0</v>
          </cell>
          <cell r="AS1227">
            <v>0</v>
          </cell>
          <cell r="AV1227">
            <v>0</v>
          </cell>
          <cell r="AX1227">
            <v>0</v>
          </cell>
          <cell r="BA1227">
            <v>0</v>
          </cell>
          <cell r="BC1227">
            <v>0</v>
          </cell>
          <cell r="BE1227">
            <v>0</v>
          </cell>
          <cell r="BH1227">
            <v>0</v>
          </cell>
          <cell r="BI1227">
            <v>0</v>
          </cell>
          <cell r="BK1227">
            <v>0</v>
          </cell>
          <cell r="BM1227">
            <v>0</v>
          </cell>
          <cell r="BN1227">
            <v>0</v>
          </cell>
          <cell r="BP1227">
            <v>0</v>
          </cell>
          <cell r="BR1227">
            <v>0</v>
          </cell>
          <cell r="BS1227">
            <v>0</v>
          </cell>
          <cell r="BU1227">
            <v>0</v>
          </cell>
          <cell r="BV1227">
            <v>0</v>
          </cell>
          <cell r="BW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N1227">
            <v>0</v>
          </cell>
          <cell r="CQ1227">
            <v>0</v>
          </cell>
        </row>
        <row r="1230">
          <cell r="C1230" t="str">
            <v>61691Allcustom2Allcustom3USD Total</v>
          </cell>
          <cell r="E1230">
            <v>0</v>
          </cell>
          <cell r="F1230">
            <v>0</v>
          </cell>
          <cell r="H1230">
            <v>0</v>
          </cell>
          <cell r="J1230">
            <v>0</v>
          </cell>
          <cell r="K1230">
            <v>0</v>
          </cell>
          <cell r="M1230">
            <v>0</v>
          </cell>
          <cell r="O1230">
            <v>534</v>
          </cell>
          <cell r="P1230">
            <v>0</v>
          </cell>
          <cell r="R1230">
            <v>533.53259413212504</v>
          </cell>
          <cell r="T1230">
            <v>0</v>
          </cell>
          <cell r="U1230">
            <v>0</v>
          </cell>
          <cell r="W1230">
            <v>0</v>
          </cell>
          <cell r="Y1230">
            <v>20</v>
          </cell>
          <cell r="Z1230">
            <v>0</v>
          </cell>
          <cell r="AB1230">
            <v>19.599691170000003</v>
          </cell>
          <cell r="AD1230">
            <v>0</v>
          </cell>
          <cell r="AE1230">
            <v>0</v>
          </cell>
          <cell r="AG1230">
            <v>0</v>
          </cell>
          <cell r="AI1230">
            <v>0</v>
          </cell>
          <cell r="AJ1230">
            <v>0</v>
          </cell>
          <cell r="AL1230">
            <v>0</v>
          </cell>
          <cell r="AN1230">
            <v>0</v>
          </cell>
          <cell r="AO1230">
            <v>0</v>
          </cell>
          <cell r="AQ1230">
            <v>0</v>
          </cell>
          <cell r="AS1230">
            <v>0</v>
          </cell>
          <cell r="AT1230">
            <v>0</v>
          </cell>
          <cell r="AV1230">
            <v>0</v>
          </cell>
          <cell r="AX1230">
            <v>0</v>
          </cell>
          <cell r="AY1230">
            <v>0</v>
          </cell>
          <cell r="BA1230">
            <v>0</v>
          </cell>
          <cell r="BC1230">
            <v>-1</v>
          </cell>
          <cell r="BD1230">
            <v>0</v>
          </cell>
          <cell r="BE1230">
            <v>-1</v>
          </cell>
          <cell r="BF1230">
            <v>0</v>
          </cell>
          <cell r="BH1230">
            <v>0</v>
          </cell>
          <cell r="BI1230">
            <v>0</v>
          </cell>
          <cell r="BK1230">
            <v>553</v>
          </cell>
          <cell r="BL1230">
            <v>0</v>
          </cell>
          <cell r="BM1230">
            <v>0</v>
          </cell>
          <cell r="BN1230">
            <v>553.13228530212496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U1230">
            <v>0</v>
          </cell>
          <cell r="BV1230">
            <v>0</v>
          </cell>
          <cell r="BW1230">
            <v>553</v>
          </cell>
          <cell r="CA1230">
            <v>0</v>
          </cell>
          <cell r="CB1230">
            <v>0</v>
          </cell>
          <cell r="CC1230">
            <v>0</v>
          </cell>
          <cell r="CN1230">
            <v>0</v>
          </cell>
          <cell r="CO1230">
            <v>0</v>
          </cell>
          <cell r="CQ1230">
            <v>0</v>
          </cell>
        </row>
        <row r="1231">
          <cell r="C1231" t="str">
            <v>61692Allcustom2Allcustom3USD Total</v>
          </cell>
          <cell r="E1231">
            <v>1043</v>
          </cell>
          <cell r="H1231">
            <v>1043.1278695471999</v>
          </cell>
          <cell r="J1231">
            <v>1314</v>
          </cell>
          <cell r="M1231">
            <v>1313.9373845999999</v>
          </cell>
          <cell r="O1231">
            <v>393</v>
          </cell>
          <cell r="R1231">
            <v>392.95754237464701</v>
          </cell>
          <cell r="T1231">
            <v>514</v>
          </cell>
          <cell r="W1231">
            <v>514.4</v>
          </cell>
          <cell r="Y1231">
            <v>1214</v>
          </cell>
          <cell r="AB1231">
            <v>1214.1290341097501</v>
          </cell>
          <cell r="AD1231">
            <v>275</v>
          </cell>
          <cell r="AG1231">
            <v>275.40898399999998</v>
          </cell>
          <cell r="AI1231">
            <v>0</v>
          </cell>
          <cell r="AL1231">
            <v>0</v>
          </cell>
          <cell r="AN1231">
            <v>61</v>
          </cell>
          <cell r="AQ1231">
            <v>61.196532345883696</v>
          </cell>
          <cell r="AS1231">
            <v>88</v>
          </cell>
          <cell r="AV1231">
            <v>87.76153943124271</v>
          </cell>
          <cell r="AX1231">
            <v>0</v>
          </cell>
          <cell r="BA1231">
            <v>0</v>
          </cell>
          <cell r="BC1231">
            <v>1</v>
          </cell>
          <cell r="BE1231">
            <v>1</v>
          </cell>
          <cell r="BH1231">
            <v>0</v>
          </cell>
          <cell r="BI1231">
            <v>0</v>
          </cell>
          <cell r="BK1231">
            <v>4903</v>
          </cell>
          <cell r="BM1231">
            <v>0</v>
          </cell>
          <cell r="BN1231">
            <v>4902.91888640872</v>
          </cell>
          <cell r="BP1231">
            <v>0</v>
          </cell>
          <cell r="BR1231">
            <v>0</v>
          </cell>
          <cell r="BS1231">
            <v>0</v>
          </cell>
          <cell r="BU1231">
            <v>0</v>
          </cell>
          <cell r="BV1231">
            <v>0</v>
          </cell>
          <cell r="BW1231">
            <v>4903</v>
          </cell>
          <cell r="CA1231">
            <v>0</v>
          </cell>
          <cell r="CB1231">
            <v>0</v>
          </cell>
          <cell r="CC1231">
            <v>0</v>
          </cell>
          <cell r="CN1231">
            <v>0</v>
          </cell>
          <cell r="CQ1231">
            <v>0</v>
          </cell>
        </row>
        <row r="1232">
          <cell r="C1232" t="str">
            <v>61693Allcustom2Allcustom3USD Total</v>
          </cell>
          <cell r="E1232">
            <v>0</v>
          </cell>
          <cell r="H1232">
            <v>0</v>
          </cell>
          <cell r="J1232">
            <v>0</v>
          </cell>
          <cell r="M1232">
            <v>0</v>
          </cell>
          <cell r="O1232">
            <v>60</v>
          </cell>
          <cell r="R1232">
            <v>60.116999999999997</v>
          </cell>
          <cell r="T1232">
            <v>0</v>
          </cell>
          <cell r="W1232">
            <v>0</v>
          </cell>
          <cell r="Y1232">
            <v>0</v>
          </cell>
          <cell r="AB1232">
            <v>0</v>
          </cell>
          <cell r="AD1232">
            <v>0</v>
          </cell>
          <cell r="AG1232">
            <v>0</v>
          </cell>
          <cell r="AI1232">
            <v>0</v>
          </cell>
          <cell r="AL1232">
            <v>0</v>
          </cell>
          <cell r="AN1232">
            <v>0</v>
          </cell>
          <cell r="AQ1232">
            <v>0</v>
          </cell>
          <cell r="AS1232">
            <v>0</v>
          </cell>
          <cell r="AV1232">
            <v>0</v>
          </cell>
          <cell r="AX1232">
            <v>0</v>
          </cell>
          <cell r="BA1232">
            <v>0</v>
          </cell>
          <cell r="BC1232">
            <v>0</v>
          </cell>
          <cell r="BE1232">
            <v>0</v>
          </cell>
          <cell r="BH1232">
            <v>0</v>
          </cell>
          <cell r="BI1232">
            <v>0</v>
          </cell>
          <cell r="BK1232">
            <v>60</v>
          </cell>
          <cell r="BM1232">
            <v>0</v>
          </cell>
          <cell r="BN1232">
            <v>60.116999999999997</v>
          </cell>
          <cell r="BP1232">
            <v>0</v>
          </cell>
          <cell r="BR1232">
            <v>0</v>
          </cell>
          <cell r="BS1232">
            <v>0</v>
          </cell>
          <cell r="BU1232">
            <v>0</v>
          </cell>
          <cell r="BV1232">
            <v>0</v>
          </cell>
          <cell r="BW1232">
            <v>60</v>
          </cell>
          <cell r="CA1232">
            <v>0</v>
          </cell>
          <cell r="CB1232">
            <v>0</v>
          </cell>
          <cell r="CC1232">
            <v>0</v>
          </cell>
          <cell r="CN1232">
            <v>0</v>
          </cell>
          <cell r="CQ1232">
            <v>0</v>
          </cell>
        </row>
        <row r="1233">
          <cell r="C1233" t="str">
            <v>61690TAllcustom2Allcustom3USD Total</v>
          </cell>
          <cell r="E1233">
            <v>1043</v>
          </cell>
          <cell r="F1233">
            <v>0</v>
          </cell>
          <cell r="G1233">
            <v>0</v>
          </cell>
          <cell r="H1233">
            <v>1043.1278695471999</v>
          </cell>
          <cell r="J1233">
            <v>1314</v>
          </cell>
          <cell r="K1233">
            <v>0</v>
          </cell>
          <cell r="L1233">
            <v>0</v>
          </cell>
          <cell r="M1233">
            <v>1313.9373845999999</v>
          </cell>
          <cell r="O1233">
            <v>987</v>
          </cell>
          <cell r="P1233">
            <v>0</v>
          </cell>
          <cell r="Q1233">
            <v>0</v>
          </cell>
          <cell r="R1233">
            <v>986.60713650677201</v>
          </cell>
          <cell r="T1233">
            <v>514</v>
          </cell>
          <cell r="U1233">
            <v>0</v>
          </cell>
          <cell r="V1233">
            <v>0</v>
          </cell>
          <cell r="W1233">
            <v>514.4</v>
          </cell>
          <cell r="Y1233">
            <v>1234</v>
          </cell>
          <cell r="Z1233">
            <v>0</v>
          </cell>
          <cell r="AA1233">
            <v>0</v>
          </cell>
          <cell r="AB1233">
            <v>1233.7287252797501</v>
          </cell>
          <cell r="AD1233">
            <v>275</v>
          </cell>
          <cell r="AE1233">
            <v>0</v>
          </cell>
          <cell r="AF1233">
            <v>0</v>
          </cell>
          <cell r="AG1233">
            <v>275.40898399999998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N1233">
            <v>61</v>
          </cell>
          <cell r="AO1233">
            <v>0</v>
          </cell>
          <cell r="AP1233">
            <v>0</v>
          </cell>
          <cell r="AQ1233">
            <v>61.196532345883696</v>
          </cell>
          <cell r="AS1233">
            <v>88</v>
          </cell>
          <cell r="AT1233">
            <v>0</v>
          </cell>
          <cell r="AU1233">
            <v>0</v>
          </cell>
          <cell r="AV1233">
            <v>87.76153943124271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K1233">
            <v>5516</v>
          </cell>
          <cell r="BL1233">
            <v>0</v>
          </cell>
          <cell r="BM1233">
            <v>0</v>
          </cell>
          <cell r="BN1233">
            <v>5516.1681717108449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U1233">
            <v>0</v>
          </cell>
          <cell r="BV1233">
            <v>0</v>
          </cell>
          <cell r="BW1233">
            <v>5516</v>
          </cell>
          <cell r="CB1233">
            <v>0</v>
          </cell>
          <cell r="CC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</row>
        <row r="1235">
          <cell r="C1235" t="str">
            <v>61711Allcustom2Allcustom3USD Total</v>
          </cell>
          <cell r="E1235">
            <v>0</v>
          </cell>
          <cell r="F1235">
            <v>0</v>
          </cell>
          <cell r="H1235">
            <v>0</v>
          </cell>
          <cell r="J1235">
            <v>0</v>
          </cell>
          <cell r="K1235">
            <v>0</v>
          </cell>
          <cell r="M1235">
            <v>0</v>
          </cell>
          <cell r="O1235">
            <v>206</v>
          </cell>
          <cell r="P1235">
            <v>0</v>
          </cell>
          <cell r="R1235">
            <v>205.786531835706</v>
          </cell>
          <cell r="T1235">
            <v>0</v>
          </cell>
          <cell r="U1235">
            <v>0</v>
          </cell>
          <cell r="W1235">
            <v>0</v>
          </cell>
          <cell r="Y1235">
            <v>0</v>
          </cell>
          <cell r="Z1235">
            <v>0</v>
          </cell>
          <cell r="AB1235">
            <v>0</v>
          </cell>
          <cell r="AD1235">
            <v>0</v>
          </cell>
          <cell r="AE1235">
            <v>0</v>
          </cell>
          <cell r="AG1235">
            <v>0</v>
          </cell>
          <cell r="AI1235">
            <v>0</v>
          </cell>
          <cell r="AJ1235">
            <v>0</v>
          </cell>
          <cell r="AL1235">
            <v>0</v>
          </cell>
          <cell r="AN1235">
            <v>0</v>
          </cell>
          <cell r="AO1235">
            <v>0</v>
          </cell>
          <cell r="AQ1235">
            <v>0</v>
          </cell>
          <cell r="AS1235">
            <v>0</v>
          </cell>
          <cell r="AT1235">
            <v>0</v>
          </cell>
          <cell r="AV1235">
            <v>0</v>
          </cell>
          <cell r="AX1235">
            <v>0</v>
          </cell>
          <cell r="AY1235">
            <v>0</v>
          </cell>
          <cell r="BA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H1235">
            <v>0</v>
          </cell>
          <cell r="BI1235">
            <v>0</v>
          </cell>
          <cell r="BK1235">
            <v>206</v>
          </cell>
          <cell r="BL1235">
            <v>0</v>
          </cell>
          <cell r="BM1235">
            <v>0</v>
          </cell>
          <cell r="BN1235">
            <v>205.786531835706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U1235">
            <v>0</v>
          </cell>
          <cell r="BV1235">
            <v>0</v>
          </cell>
          <cell r="BW1235">
            <v>206</v>
          </cell>
          <cell r="CA1235">
            <v>0</v>
          </cell>
          <cell r="CB1235">
            <v>0</v>
          </cell>
          <cell r="CC1235">
            <v>0</v>
          </cell>
          <cell r="CN1235">
            <v>0</v>
          </cell>
          <cell r="CO1235">
            <v>0</v>
          </cell>
          <cell r="CQ1235">
            <v>0</v>
          </cell>
        </row>
        <row r="1236">
          <cell r="C1236" t="str">
            <v>61712Allcustom2Allcustom3USD Total</v>
          </cell>
          <cell r="E1236">
            <v>0</v>
          </cell>
          <cell r="H1236">
            <v>0</v>
          </cell>
          <cell r="J1236">
            <v>952</v>
          </cell>
          <cell r="M1236">
            <v>952.299351</v>
          </cell>
          <cell r="O1236">
            <v>1173</v>
          </cell>
          <cell r="R1236">
            <v>1173.1995049546999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G1236">
            <v>0</v>
          </cell>
          <cell r="AI1236">
            <v>0</v>
          </cell>
          <cell r="AL1236">
            <v>0</v>
          </cell>
          <cell r="AN1236">
            <v>0</v>
          </cell>
          <cell r="AQ1236">
            <v>0</v>
          </cell>
          <cell r="AS1236">
            <v>0</v>
          </cell>
          <cell r="AV1236">
            <v>0</v>
          </cell>
          <cell r="AX1236">
            <v>0</v>
          </cell>
          <cell r="BA1236">
            <v>0</v>
          </cell>
          <cell r="BC1236">
            <v>0</v>
          </cell>
          <cell r="BE1236">
            <v>0</v>
          </cell>
          <cell r="BH1236">
            <v>0</v>
          </cell>
          <cell r="BI1236">
            <v>0</v>
          </cell>
          <cell r="BK1236">
            <v>2125</v>
          </cell>
          <cell r="BM1236">
            <v>0</v>
          </cell>
          <cell r="BN1236">
            <v>2125.4988559547</v>
          </cell>
          <cell r="BP1236">
            <v>0</v>
          </cell>
          <cell r="BR1236">
            <v>0</v>
          </cell>
          <cell r="BS1236">
            <v>0</v>
          </cell>
          <cell r="BU1236">
            <v>0</v>
          </cell>
          <cell r="BV1236">
            <v>0</v>
          </cell>
          <cell r="BW1236">
            <v>2125</v>
          </cell>
          <cell r="CA1236">
            <v>0</v>
          </cell>
          <cell r="CB1236">
            <v>0</v>
          </cell>
          <cell r="CC1236">
            <v>0</v>
          </cell>
          <cell r="CN1236">
            <v>0</v>
          </cell>
          <cell r="CQ1236">
            <v>0</v>
          </cell>
        </row>
        <row r="1237">
          <cell r="C1237" t="str">
            <v>61713Allcustom2Allcustom3USD Total</v>
          </cell>
          <cell r="E1237">
            <v>0</v>
          </cell>
          <cell r="H1237">
            <v>0</v>
          </cell>
          <cell r="J1237">
            <v>0</v>
          </cell>
          <cell r="M1237">
            <v>0</v>
          </cell>
          <cell r="O1237">
            <v>0</v>
          </cell>
          <cell r="R1237">
            <v>0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G1237">
            <v>0</v>
          </cell>
          <cell r="AI1237">
            <v>0</v>
          </cell>
          <cell r="AL1237">
            <v>0</v>
          </cell>
          <cell r="AN1237">
            <v>0</v>
          </cell>
          <cell r="AQ1237">
            <v>0</v>
          </cell>
          <cell r="AS1237">
            <v>0</v>
          </cell>
          <cell r="AV1237">
            <v>0</v>
          </cell>
          <cell r="AX1237">
            <v>0</v>
          </cell>
          <cell r="BA1237">
            <v>0</v>
          </cell>
          <cell r="BC1237">
            <v>0</v>
          </cell>
          <cell r="BE1237">
            <v>0</v>
          </cell>
          <cell r="BH1237">
            <v>0</v>
          </cell>
          <cell r="BI1237">
            <v>0</v>
          </cell>
          <cell r="BK1237">
            <v>0</v>
          </cell>
          <cell r="BM1237">
            <v>0</v>
          </cell>
          <cell r="BN1237">
            <v>0</v>
          </cell>
          <cell r="BP1237">
            <v>0</v>
          </cell>
          <cell r="BR1237">
            <v>0</v>
          </cell>
          <cell r="BS1237">
            <v>0</v>
          </cell>
          <cell r="BU1237">
            <v>0</v>
          </cell>
          <cell r="BV1237">
            <v>0</v>
          </cell>
          <cell r="BW1237">
            <v>0</v>
          </cell>
          <cell r="CA1237">
            <v>0</v>
          </cell>
          <cell r="CB1237">
            <v>0</v>
          </cell>
          <cell r="CC1237">
            <v>0</v>
          </cell>
          <cell r="CN1237">
            <v>0</v>
          </cell>
          <cell r="CQ1237">
            <v>0</v>
          </cell>
        </row>
        <row r="1238">
          <cell r="C1238" t="str">
            <v>61710TAllcustom2Allcustom3USD Total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J1238">
            <v>952</v>
          </cell>
          <cell r="K1238">
            <v>0</v>
          </cell>
          <cell r="L1238">
            <v>0</v>
          </cell>
          <cell r="M1238">
            <v>952.299351</v>
          </cell>
          <cell r="O1238">
            <v>1379</v>
          </cell>
          <cell r="P1238">
            <v>0</v>
          </cell>
          <cell r="Q1238">
            <v>0</v>
          </cell>
          <cell r="R1238">
            <v>1378.9860367904059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K1238">
            <v>2331</v>
          </cell>
          <cell r="BL1238">
            <v>0</v>
          </cell>
          <cell r="BM1238">
            <v>0</v>
          </cell>
          <cell r="BN1238">
            <v>2331.2853877904063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U1238">
            <v>0</v>
          </cell>
          <cell r="BV1238">
            <v>0</v>
          </cell>
          <cell r="BW1238">
            <v>2331</v>
          </cell>
          <cell r="CB1238">
            <v>0</v>
          </cell>
          <cell r="CC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</row>
        <row r="1240">
          <cell r="C1240" t="str">
            <v>61720TAllcustom2Allcustom3USD Total</v>
          </cell>
          <cell r="E1240">
            <v>1043</v>
          </cell>
          <cell r="F1240">
            <v>0</v>
          </cell>
          <cell r="G1240">
            <v>0</v>
          </cell>
          <cell r="H1240">
            <v>1043.1278695471999</v>
          </cell>
          <cell r="J1240">
            <v>2266</v>
          </cell>
          <cell r="K1240">
            <v>0</v>
          </cell>
          <cell r="L1240">
            <v>0</v>
          </cell>
          <cell r="M1240">
            <v>2266.2367356</v>
          </cell>
          <cell r="O1240">
            <v>2366</v>
          </cell>
          <cell r="P1240">
            <v>0</v>
          </cell>
          <cell r="Q1240">
            <v>0</v>
          </cell>
          <cell r="R1240">
            <v>2365.5931732971781</v>
          </cell>
          <cell r="T1240">
            <v>514</v>
          </cell>
          <cell r="U1240">
            <v>0</v>
          </cell>
          <cell r="V1240">
            <v>0</v>
          </cell>
          <cell r="W1240">
            <v>514.4</v>
          </cell>
          <cell r="Y1240">
            <v>1234</v>
          </cell>
          <cell r="Z1240">
            <v>0</v>
          </cell>
          <cell r="AA1240">
            <v>0</v>
          </cell>
          <cell r="AB1240">
            <v>1233.7287252797501</v>
          </cell>
          <cell r="AD1240">
            <v>275</v>
          </cell>
          <cell r="AE1240">
            <v>0</v>
          </cell>
          <cell r="AF1240">
            <v>0</v>
          </cell>
          <cell r="AG1240">
            <v>275.40898399999998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N1240">
            <v>61</v>
          </cell>
          <cell r="AO1240">
            <v>0</v>
          </cell>
          <cell r="AP1240">
            <v>0</v>
          </cell>
          <cell r="AQ1240">
            <v>61.196532345883696</v>
          </cell>
          <cell r="AS1240">
            <v>88</v>
          </cell>
          <cell r="AT1240">
            <v>0</v>
          </cell>
          <cell r="AU1240">
            <v>0</v>
          </cell>
          <cell r="AV1240">
            <v>87.76153943124271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K1240">
            <v>7847</v>
          </cell>
          <cell r="BL1240">
            <v>0</v>
          </cell>
          <cell r="BM1240">
            <v>0</v>
          </cell>
          <cell r="BN1240">
            <v>7847.4535595012512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U1240">
            <v>0</v>
          </cell>
          <cell r="BV1240">
            <v>0</v>
          </cell>
          <cell r="BW1240">
            <v>7847</v>
          </cell>
          <cell r="CB1240">
            <v>0</v>
          </cell>
          <cell r="CC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</row>
        <row r="1242">
          <cell r="C1242" t="str">
            <v>61901MAT100Allcustom3USD Total</v>
          </cell>
          <cell r="BK1242">
            <v>593</v>
          </cell>
          <cell r="BL1242">
            <v>0</v>
          </cell>
          <cell r="BN1242">
            <v>592.77499999999998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W1242">
            <v>593</v>
          </cell>
          <cell r="CC1242">
            <v>0</v>
          </cell>
          <cell r="CD1242">
            <v>0</v>
          </cell>
        </row>
        <row r="1243">
          <cell r="C1243" t="str">
            <v>61901MAT200Allcustom3USD Total</v>
          </cell>
          <cell r="BK1243">
            <v>0</v>
          </cell>
          <cell r="BN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W1243">
            <v>0</v>
          </cell>
          <cell r="CC1243">
            <v>0</v>
          </cell>
          <cell r="CD1243">
            <v>0</v>
          </cell>
        </row>
        <row r="1244">
          <cell r="C1244" t="str">
            <v>61901MAT205Allcustom3USD Total</v>
          </cell>
          <cell r="BK1244">
            <v>258</v>
          </cell>
          <cell r="BN1244">
            <v>258.07499999999999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W1244">
            <v>258</v>
          </cell>
          <cell r="CC1244">
            <v>0</v>
          </cell>
          <cell r="CD1244">
            <v>0</v>
          </cell>
        </row>
        <row r="1246">
          <cell r="C1246" t="str">
            <v>61901MAT210Allcustom3USD Total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W1246">
            <v>0</v>
          </cell>
          <cell r="CC1246">
            <v>0</v>
          </cell>
          <cell r="CD1246">
            <v>0</v>
          </cell>
        </row>
        <row r="1247">
          <cell r="C1247" t="str">
            <v>61901MAT215Allcustom3USD Total</v>
          </cell>
          <cell r="BK1247">
            <v>0</v>
          </cell>
          <cell r="BM1247">
            <v>0</v>
          </cell>
          <cell r="BN1247">
            <v>0</v>
          </cell>
          <cell r="BP1247">
            <v>0</v>
          </cell>
          <cell r="BR1247">
            <v>0</v>
          </cell>
          <cell r="BS1247">
            <v>0</v>
          </cell>
          <cell r="BW1247">
            <v>0</v>
          </cell>
          <cell r="CC1247">
            <v>0</v>
          </cell>
          <cell r="CD1247">
            <v>0</v>
          </cell>
        </row>
        <row r="1248">
          <cell r="C1248" t="str">
            <v>61901MAT220Allcustom3USD Total</v>
          </cell>
          <cell r="BK1248">
            <v>0</v>
          </cell>
          <cell r="BM1248">
            <v>0</v>
          </cell>
          <cell r="BN1248">
            <v>0</v>
          </cell>
          <cell r="BP1248">
            <v>0</v>
          </cell>
          <cell r="BR1248">
            <v>0</v>
          </cell>
          <cell r="BS1248">
            <v>0</v>
          </cell>
          <cell r="BW1248">
            <v>0</v>
          </cell>
          <cell r="CC1248">
            <v>0</v>
          </cell>
          <cell r="CD1248">
            <v>0</v>
          </cell>
        </row>
        <row r="1249">
          <cell r="C1249" t="str">
            <v>61901MAT400Allcustom3USD Total</v>
          </cell>
          <cell r="BK1249">
            <v>0</v>
          </cell>
          <cell r="BM1249">
            <v>0</v>
          </cell>
          <cell r="BN1249">
            <v>0</v>
          </cell>
          <cell r="BP1249">
            <v>0</v>
          </cell>
          <cell r="BR1249">
            <v>0</v>
          </cell>
          <cell r="BS1249">
            <v>0</v>
          </cell>
          <cell r="BW1249">
            <v>0</v>
          </cell>
          <cell r="CC1249">
            <v>0</v>
          </cell>
          <cell r="CD1249">
            <v>0</v>
          </cell>
        </row>
        <row r="1250">
          <cell r="C1250" t="str">
            <v>FI_ContainerVessels_committment_+3_USD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0</v>
          </cell>
          <cell r="CC1250">
            <v>0</v>
          </cell>
          <cell r="CD1250">
            <v>0</v>
          </cell>
        </row>
        <row r="1252">
          <cell r="C1252" t="str">
            <v>61901Allcustom2Allcustom3USD Total</v>
          </cell>
          <cell r="BK1252">
            <v>851</v>
          </cell>
          <cell r="BL1252">
            <v>0</v>
          </cell>
          <cell r="BM1252">
            <v>0</v>
          </cell>
          <cell r="BN1252">
            <v>850.84999999999991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U1252">
            <v>0</v>
          </cell>
          <cell r="BV1252">
            <v>0</v>
          </cell>
          <cell r="BW1252">
            <v>851</v>
          </cell>
          <cell r="CC1252">
            <v>0</v>
          </cell>
          <cell r="CD1252">
            <v>0</v>
          </cell>
        </row>
        <row r="1254">
          <cell r="C1254" t="str">
            <v>61902MAT100Allcustom3USD Total</v>
          </cell>
          <cell r="BK1254">
            <v>93</v>
          </cell>
          <cell r="BL1254">
            <v>8.4617999999977656E-2</v>
          </cell>
          <cell r="BM1254">
            <v>0</v>
          </cell>
          <cell r="BN1254">
            <v>92.915381999999994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W1254">
            <v>93</v>
          </cell>
          <cell r="CC1254">
            <v>0</v>
          </cell>
          <cell r="CD1254">
            <v>0</v>
          </cell>
        </row>
        <row r="1255">
          <cell r="C1255" t="str">
            <v>61902MAT200Allcustom3USD Total</v>
          </cell>
          <cell r="BK1255">
            <v>166</v>
          </cell>
          <cell r="BL1255">
            <v>0.69139799999999241</v>
          </cell>
          <cell r="BM1255">
            <v>0</v>
          </cell>
          <cell r="BN1255">
            <v>165.30860200000001</v>
          </cell>
          <cell r="BP1255">
            <v>0</v>
          </cell>
          <cell r="BR1255">
            <v>0</v>
          </cell>
          <cell r="BS1255">
            <v>0</v>
          </cell>
          <cell r="BW1255">
            <v>166</v>
          </cell>
          <cell r="CC1255">
            <v>0</v>
          </cell>
          <cell r="CD1255">
            <v>0</v>
          </cell>
        </row>
        <row r="1256">
          <cell r="C1256" t="str">
            <v>61902MAT205Allcustom3USD Total</v>
          </cell>
          <cell r="BK1256">
            <v>17</v>
          </cell>
          <cell r="BL1256">
            <v>-0.18500000000000227</v>
          </cell>
          <cell r="BM1256">
            <v>0</v>
          </cell>
          <cell r="BN1256">
            <v>17.184999999999999</v>
          </cell>
          <cell r="BP1256">
            <v>0</v>
          </cell>
          <cell r="BR1256">
            <v>0</v>
          </cell>
          <cell r="BS1256">
            <v>0</v>
          </cell>
          <cell r="BW1256">
            <v>17</v>
          </cell>
          <cell r="CC1256">
            <v>0</v>
          </cell>
          <cell r="CD1256">
            <v>0</v>
          </cell>
        </row>
        <row r="1258">
          <cell r="C1258" t="str">
            <v>61902MAT210Allcustom3USD Total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W1258">
            <v>0</v>
          </cell>
          <cell r="CC1258">
            <v>0</v>
          </cell>
          <cell r="CD1258">
            <v>0</v>
          </cell>
        </row>
        <row r="1259">
          <cell r="C1259" t="str">
            <v>61902MAT215Allcustom3USD Total</v>
          </cell>
          <cell r="BK1259">
            <v>0</v>
          </cell>
          <cell r="BM1259">
            <v>0</v>
          </cell>
          <cell r="BN1259">
            <v>0</v>
          </cell>
          <cell r="BP1259">
            <v>0</v>
          </cell>
          <cell r="BR1259">
            <v>0</v>
          </cell>
          <cell r="BS1259">
            <v>0</v>
          </cell>
          <cell r="BW1259">
            <v>0</v>
          </cell>
          <cell r="CC1259">
            <v>0</v>
          </cell>
          <cell r="CD1259">
            <v>0</v>
          </cell>
        </row>
        <row r="1260">
          <cell r="C1260" t="str">
            <v>61902MAT220Allcustom3USD Total</v>
          </cell>
          <cell r="BK1260">
            <v>0</v>
          </cell>
          <cell r="BM1260">
            <v>0</v>
          </cell>
          <cell r="BN1260">
            <v>0</v>
          </cell>
          <cell r="BP1260">
            <v>0</v>
          </cell>
          <cell r="BR1260">
            <v>0</v>
          </cell>
          <cell r="BS1260">
            <v>0</v>
          </cell>
          <cell r="BW1260">
            <v>0</v>
          </cell>
          <cell r="CC1260">
            <v>0</v>
          </cell>
          <cell r="CD1260">
            <v>0</v>
          </cell>
        </row>
        <row r="1261">
          <cell r="C1261" t="str">
            <v>61902MAT400Allcustom3USD Total</v>
          </cell>
          <cell r="BK1261">
            <v>0</v>
          </cell>
          <cell r="BM1261">
            <v>0</v>
          </cell>
          <cell r="BN1261">
            <v>0</v>
          </cell>
          <cell r="BP1261">
            <v>0</v>
          </cell>
          <cell r="BR1261">
            <v>0</v>
          </cell>
          <cell r="BS1261">
            <v>0</v>
          </cell>
          <cell r="BW1261">
            <v>0</v>
          </cell>
          <cell r="CC1261">
            <v>0</v>
          </cell>
          <cell r="CD1261">
            <v>0</v>
          </cell>
        </row>
        <row r="1262">
          <cell r="C1262" t="str">
            <v>FI_TankerVessels_committment_+3_USD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U1262">
            <v>0</v>
          </cell>
          <cell r="BV1262">
            <v>0</v>
          </cell>
          <cell r="BW1262">
            <v>0</v>
          </cell>
          <cell r="CC1262">
            <v>0</v>
          </cell>
          <cell r="CD1262">
            <v>0</v>
          </cell>
        </row>
        <row r="1264">
          <cell r="C1264" t="str">
            <v>61902Allcustom2Allcustom3USD Total</v>
          </cell>
          <cell r="BK1264">
            <v>276</v>
          </cell>
          <cell r="BL1264">
            <v>0.59101599999996779</v>
          </cell>
          <cell r="BM1264">
            <v>0</v>
          </cell>
          <cell r="BN1264">
            <v>275.40898399999998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U1264">
            <v>0</v>
          </cell>
          <cell r="BV1264">
            <v>0</v>
          </cell>
          <cell r="BW1264">
            <v>276</v>
          </cell>
          <cell r="CC1264">
            <v>0</v>
          </cell>
          <cell r="CD1264">
            <v>0</v>
          </cell>
        </row>
        <row r="1266">
          <cell r="C1266" t="str">
            <v>61903MAT100Allcustom3USD Total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W1266">
            <v>0</v>
          </cell>
          <cell r="CC1266">
            <v>0</v>
          </cell>
          <cell r="CD1266">
            <v>0</v>
          </cell>
        </row>
        <row r="1267">
          <cell r="C1267" t="str">
            <v>61903MAT200Allcustom3USD Total</v>
          </cell>
          <cell r="BK1267">
            <v>426</v>
          </cell>
          <cell r="BM1267">
            <v>0</v>
          </cell>
          <cell r="BN1267">
            <v>426</v>
          </cell>
          <cell r="BP1267">
            <v>0</v>
          </cell>
          <cell r="BR1267">
            <v>0</v>
          </cell>
          <cell r="BS1267">
            <v>0</v>
          </cell>
          <cell r="BW1267">
            <v>426</v>
          </cell>
          <cell r="CC1267">
            <v>0</v>
          </cell>
          <cell r="CD1267">
            <v>0</v>
          </cell>
        </row>
        <row r="1268">
          <cell r="C1268" t="str">
            <v>61903MAT205Allcustom3USD Total</v>
          </cell>
          <cell r="BK1268">
            <v>0</v>
          </cell>
          <cell r="BM1268">
            <v>0</v>
          </cell>
          <cell r="BN1268">
            <v>0</v>
          </cell>
          <cell r="BP1268">
            <v>0</v>
          </cell>
          <cell r="BR1268">
            <v>0</v>
          </cell>
          <cell r="BS1268">
            <v>0</v>
          </cell>
          <cell r="BW1268">
            <v>0</v>
          </cell>
          <cell r="CC1268">
            <v>0</v>
          </cell>
          <cell r="CD1268">
            <v>0</v>
          </cell>
        </row>
        <row r="1270">
          <cell r="C1270" t="str">
            <v>61903MAT210Allcustom3USD Total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W1270">
            <v>0</v>
          </cell>
          <cell r="CC1270">
            <v>0</v>
          </cell>
          <cell r="CD1270">
            <v>0</v>
          </cell>
        </row>
        <row r="1271">
          <cell r="C1271" t="str">
            <v>61903MAT215Allcustom3USD Total</v>
          </cell>
          <cell r="BK1271">
            <v>0</v>
          </cell>
          <cell r="BM1271">
            <v>0</v>
          </cell>
          <cell r="BN1271">
            <v>0</v>
          </cell>
          <cell r="BP1271">
            <v>0</v>
          </cell>
          <cell r="BR1271">
            <v>0</v>
          </cell>
          <cell r="BS1271">
            <v>0</v>
          </cell>
          <cell r="BW1271">
            <v>0</v>
          </cell>
          <cell r="CC1271">
            <v>0</v>
          </cell>
          <cell r="CD1271">
            <v>0</v>
          </cell>
        </row>
        <row r="1272">
          <cell r="C1272" t="str">
            <v>61903MAT220Allcustom3USD Total</v>
          </cell>
          <cell r="BK1272">
            <v>0</v>
          </cell>
          <cell r="BM1272">
            <v>0</v>
          </cell>
          <cell r="BN1272">
            <v>0</v>
          </cell>
          <cell r="BP1272">
            <v>0</v>
          </cell>
          <cell r="BR1272">
            <v>0</v>
          </cell>
          <cell r="BS1272">
            <v>0</v>
          </cell>
          <cell r="BW1272">
            <v>0</v>
          </cell>
          <cell r="CC1272">
            <v>0</v>
          </cell>
          <cell r="CD1272">
            <v>0</v>
          </cell>
        </row>
        <row r="1273">
          <cell r="C1273" t="str">
            <v>61903MAT400Allcustom3USD Total</v>
          </cell>
          <cell r="BK1273">
            <v>0</v>
          </cell>
          <cell r="BM1273">
            <v>0</v>
          </cell>
          <cell r="BN1273">
            <v>0</v>
          </cell>
          <cell r="BP1273">
            <v>0</v>
          </cell>
          <cell r="BR1273">
            <v>0</v>
          </cell>
          <cell r="BS1273">
            <v>0</v>
          </cell>
          <cell r="BW1273">
            <v>0</v>
          </cell>
          <cell r="CC1273">
            <v>0</v>
          </cell>
          <cell r="CD1273">
            <v>0</v>
          </cell>
        </row>
        <row r="1274">
          <cell r="C1274" t="str">
            <v>FI_Rigs_committment_+3_USD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U1274">
            <v>0</v>
          </cell>
          <cell r="BV1274">
            <v>0</v>
          </cell>
          <cell r="BW1274">
            <v>0</v>
          </cell>
          <cell r="CC1274">
            <v>0</v>
          </cell>
          <cell r="CD1274">
            <v>0</v>
          </cell>
        </row>
        <row r="1276">
          <cell r="C1276" t="str">
            <v>61903Allcustom2Allcustom3USD Total</v>
          </cell>
          <cell r="BK1276">
            <v>426</v>
          </cell>
          <cell r="BL1276">
            <v>0</v>
          </cell>
          <cell r="BM1276">
            <v>0</v>
          </cell>
          <cell r="BN1276">
            <v>426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U1276">
            <v>0</v>
          </cell>
          <cell r="BV1276">
            <v>0</v>
          </cell>
          <cell r="BW1276">
            <v>426</v>
          </cell>
          <cell r="CC1276">
            <v>0</v>
          </cell>
          <cell r="CD1276">
            <v>0</v>
          </cell>
        </row>
        <row r="1278">
          <cell r="C1278" t="str">
            <v>61904MAT100Allcustom3USD Total</v>
          </cell>
          <cell r="BK1278">
            <v>193</v>
          </cell>
          <cell r="BL1278">
            <v>0</v>
          </cell>
          <cell r="BM1278">
            <v>0</v>
          </cell>
          <cell r="BN1278">
            <v>193.112792888239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W1278">
            <v>193</v>
          </cell>
          <cell r="CC1278">
            <v>0</v>
          </cell>
          <cell r="CD1278">
            <v>0</v>
          </cell>
        </row>
        <row r="1279">
          <cell r="C1279" t="str">
            <v>61904MAT200Allcustom3USD Total</v>
          </cell>
          <cell r="BK1279">
            <v>376</v>
          </cell>
          <cell r="BM1279">
            <v>0</v>
          </cell>
          <cell r="BN1279">
            <v>376.260581052644</v>
          </cell>
          <cell r="BP1279">
            <v>0</v>
          </cell>
          <cell r="BR1279">
            <v>0</v>
          </cell>
          <cell r="BS1279">
            <v>0</v>
          </cell>
          <cell r="BW1279">
            <v>376</v>
          </cell>
          <cell r="CC1279">
            <v>0</v>
          </cell>
          <cell r="CD1279">
            <v>0</v>
          </cell>
        </row>
        <row r="1280">
          <cell r="C1280" t="str">
            <v>61904MAT205Allcustom3USD Total</v>
          </cell>
          <cell r="BK1280">
            <v>632</v>
          </cell>
          <cell r="BM1280">
            <v>0</v>
          </cell>
          <cell r="BN1280">
            <v>631.93290212717397</v>
          </cell>
          <cell r="BP1280">
            <v>0</v>
          </cell>
          <cell r="BR1280">
            <v>0</v>
          </cell>
          <cell r="BS1280">
            <v>0</v>
          </cell>
          <cell r="BW1280">
            <v>632</v>
          </cell>
          <cell r="CC1280">
            <v>0</v>
          </cell>
          <cell r="CD1280">
            <v>0</v>
          </cell>
        </row>
        <row r="1282">
          <cell r="C1282" t="str">
            <v>61904MAT210Allcustom3USD Total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W1282">
            <v>0</v>
          </cell>
          <cell r="CC1282">
            <v>0</v>
          </cell>
          <cell r="CD1282">
            <v>0</v>
          </cell>
        </row>
        <row r="1283">
          <cell r="C1283" t="str">
            <v>61904MAT215Allcustom3USD Total</v>
          </cell>
          <cell r="BK1283">
            <v>0</v>
          </cell>
          <cell r="BM1283">
            <v>0</v>
          </cell>
          <cell r="BN1283">
            <v>0</v>
          </cell>
          <cell r="BP1283">
            <v>0</v>
          </cell>
          <cell r="BR1283">
            <v>0</v>
          </cell>
          <cell r="BS1283">
            <v>0</v>
          </cell>
          <cell r="BW1283">
            <v>0</v>
          </cell>
          <cell r="CC1283">
            <v>0</v>
          </cell>
          <cell r="CD1283">
            <v>0</v>
          </cell>
        </row>
        <row r="1284">
          <cell r="C1284" t="str">
            <v>61904MAT220Allcustom3USD Total</v>
          </cell>
          <cell r="BK1284">
            <v>0</v>
          </cell>
          <cell r="BM1284">
            <v>0</v>
          </cell>
          <cell r="BN1284">
            <v>0</v>
          </cell>
          <cell r="BP1284">
            <v>0</v>
          </cell>
          <cell r="BR1284">
            <v>0</v>
          </cell>
          <cell r="BS1284">
            <v>0</v>
          </cell>
          <cell r="BW1284">
            <v>0</v>
          </cell>
          <cell r="CC1284">
            <v>0</v>
          </cell>
          <cell r="CD1284">
            <v>0</v>
          </cell>
        </row>
        <row r="1285">
          <cell r="C1285" t="str">
            <v>61904MAT400Allcustom3USD Total</v>
          </cell>
          <cell r="BK1285">
            <v>0</v>
          </cell>
          <cell r="BM1285">
            <v>0</v>
          </cell>
          <cell r="BN1285">
            <v>0</v>
          </cell>
          <cell r="BP1285">
            <v>0</v>
          </cell>
          <cell r="BR1285">
            <v>0</v>
          </cell>
          <cell r="BS1285">
            <v>0</v>
          </cell>
          <cell r="BW1285">
            <v>0</v>
          </cell>
          <cell r="CC1285">
            <v>0</v>
          </cell>
          <cell r="CD1285">
            <v>0</v>
          </cell>
        </row>
        <row r="1286">
          <cell r="C1286" t="str">
            <v>FI_AnchorHandling_committment_+3_USD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U1286">
            <v>0</v>
          </cell>
          <cell r="BV1286">
            <v>0</v>
          </cell>
          <cell r="BW1286">
            <v>0</v>
          </cell>
          <cell r="CC1286">
            <v>0</v>
          </cell>
          <cell r="CD1286">
            <v>0</v>
          </cell>
        </row>
        <row r="1288">
          <cell r="C1288" t="str">
            <v>61904Allcustom2Allcustom3USD Total</v>
          </cell>
          <cell r="BK1288">
            <v>1201</v>
          </cell>
          <cell r="BL1288">
            <v>0</v>
          </cell>
          <cell r="BM1288">
            <v>0</v>
          </cell>
          <cell r="BN1288">
            <v>1201.3062760680568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U1288">
            <v>0</v>
          </cell>
          <cell r="BV1288">
            <v>0</v>
          </cell>
          <cell r="BW1288">
            <v>1201</v>
          </cell>
          <cell r="CC1288">
            <v>0</v>
          </cell>
          <cell r="CD1288">
            <v>0</v>
          </cell>
        </row>
        <row r="1290">
          <cell r="C1290" t="str">
            <v>61910TMAT100Allcustom3USD Total</v>
          </cell>
          <cell r="BK1290">
            <v>879</v>
          </cell>
          <cell r="BL1290">
            <v>0</v>
          </cell>
          <cell r="BM1290">
            <v>0</v>
          </cell>
          <cell r="BN1290">
            <v>878.80317488823903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W1290">
            <v>879</v>
          </cell>
          <cell r="CC1290">
            <v>0</v>
          </cell>
          <cell r="CD1290">
            <v>0</v>
          </cell>
        </row>
        <row r="1291">
          <cell r="C1291" t="str">
            <v>61910TMAT200Allcustom3USD Total</v>
          </cell>
          <cell r="BK1291">
            <v>968</v>
          </cell>
          <cell r="BM1291">
            <v>0</v>
          </cell>
          <cell r="BN1291">
            <v>967.56918305264401</v>
          </cell>
          <cell r="BP1291">
            <v>0</v>
          </cell>
          <cell r="BR1291">
            <v>0</v>
          </cell>
          <cell r="BS1291">
            <v>0</v>
          </cell>
          <cell r="BW1291">
            <v>968</v>
          </cell>
          <cell r="CC1291">
            <v>0</v>
          </cell>
          <cell r="CD1291">
            <v>0</v>
          </cell>
        </row>
        <row r="1292">
          <cell r="C1292" t="str">
            <v>61910TMAT205Allcustom3USD Total</v>
          </cell>
          <cell r="BK1292">
            <v>907</v>
          </cell>
          <cell r="BM1292">
            <v>0</v>
          </cell>
          <cell r="BN1292">
            <v>907.19290212717397</v>
          </cell>
          <cell r="BP1292">
            <v>0</v>
          </cell>
          <cell r="BR1292">
            <v>0</v>
          </cell>
          <cell r="BS1292">
            <v>0</v>
          </cell>
          <cell r="BW1292">
            <v>907</v>
          </cell>
          <cell r="CC1292">
            <v>0</v>
          </cell>
          <cell r="CD1292">
            <v>0</v>
          </cell>
        </row>
        <row r="1294">
          <cell r="C1294" t="str">
            <v>61910TMAT210Allcustom3USD Total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W1294">
            <v>0</v>
          </cell>
          <cell r="CC1294">
            <v>0</v>
          </cell>
          <cell r="CD1294">
            <v>0</v>
          </cell>
        </row>
        <row r="1295">
          <cell r="C1295" t="str">
            <v>61910TMAT215Allcustom3USD Total</v>
          </cell>
          <cell r="BK1295">
            <v>0</v>
          </cell>
          <cell r="BM1295">
            <v>0</v>
          </cell>
          <cell r="BN1295">
            <v>0</v>
          </cell>
          <cell r="BP1295">
            <v>0</v>
          </cell>
          <cell r="BR1295">
            <v>0</v>
          </cell>
          <cell r="BS1295">
            <v>0</v>
          </cell>
          <cell r="BW1295">
            <v>0</v>
          </cell>
          <cell r="CC1295">
            <v>0</v>
          </cell>
          <cell r="CD1295">
            <v>0</v>
          </cell>
        </row>
        <row r="1296">
          <cell r="C1296" t="str">
            <v>61910TMAT220Allcustom3USD Total</v>
          </cell>
          <cell r="BK1296">
            <v>0</v>
          </cell>
          <cell r="BM1296">
            <v>0</v>
          </cell>
          <cell r="BN1296">
            <v>0</v>
          </cell>
          <cell r="BP1296">
            <v>0</v>
          </cell>
          <cell r="BR1296">
            <v>0</v>
          </cell>
          <cell r="BS1296">
            <v>0</v>
          </cell>
          <cell r="BW1296">
            <v>0</v>
          </cell>
          <cell r="CC1296">
            <v>0</v>
          </cell>
          <cell r="CD1296">
            <v>0</v>
          </cell>
        </row>
        <row r="1297">
          <cell r="C1297" t="str">
            <v>61910TMAT400Allcustom3USD Total</v>
          </cell>
          <cell r="BK1297">
            <v>0</v>
          </cell>
          <cell r="BM1297">
            <v>0</v>
          </cell>
          <cell r="BN1297">
            <v>0</v>
          </cell>
          <cell r="BP1297">
            <v>0</v>
          </cell>
          <cell r="BR1297">
            <v>0</v>
          </cell>
          <cell r="BS1297">
            <v>0</v>
          </cell>
          <cell r="BW1297">
            <v>0</v>
          </cell>
          <cell r="CC1297">
            <v>0</v>
          </cell>
          <cell r="CD1297">
            <v>0</v>
          </cell>
        </row>
        <row r="1298">
          <cell r="C1298" t="str">
            <v>FI_Vessels_committment_+3_USD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U1298">
            <v>0</v>
          </cell>
          <cell r="BV1298">
            <v>0</v>
          </cell>
          <cell r="BW1298">
            <v>0</v>
          </cell>
          <cell r="CC1298">
            <v>0</v>
          </cell>
          <cell r="CD1298">
            <v>0</v>
          </cell>
        </row>
        <row r="1300">
          <cell r="C1300" t="str">
            <v>61910TAllcustom2Allcustom3USD Total</v>
          </cell>
          <cell r="BK1300">
            <v>2754</v>
          </cell>
          <cell r="BL1300">
            <v>0</v>
          </cell>
          <cell r="BM1300">
            <v>0</v>
          </cell>
          <cell r="BN1300">
            <v>2753.5652600680569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U1300">
            <v>0</v>
          </cell>
          <cell r="BV1300">
            <v>0</v>
          </cell>
          <cell r="BW1300">
            <v>2754</v>
          </cell>
          <cell r="CC1300">
            <v>0</v>
          </cell>
          <cell r="CD1300">
            <v>0</v>
          </cell>
        </row>
        <row r="1303">
          <cell r="C1303" t="str">
            <v>61911MAT100Allcustom3USD Total</v>
          </cell>
          <cell r="BK1303">
            <v>5</v>
          </cell>
          <cell r="BL1303">
            <v>0</v>
          </cell>
          <cell r="BM1303">
            <v>0</v>
          </cell>
          <cell r="BN1303">
            <v>5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W1303">
            <v>5</v>
          </cell>
          <cell r="CC1303">
            <v>0</v>
          </cell>
          <cell r="CD1303">
            <v>0</v>
          </cell>
        </row>
        <row r="1304">
          <cell r="C1304" t="str">
            <v>61911MAT200Allcustom3USD Total</v>
          </cell>
          <cell r="BK1304">
            <v>0</v>
          </cell>
          <cell r="BM1304">
            <v>0</v>
          </cell>
          <cell r="BN1304">
            <v>0</v>
          </cell>
          <cell r="BP1304">
            <v>0</v>
          </cell>
          <cell r="BR1304">
            <v>0</v>
          </cell>
          <cell r="BS1304">
            <v>0</v>
          </cell>
          <cell r="BW1304">
            <v>0</v>
          </cell>
          <cell r="CC1304">
            <v>0</v>
          </cell>
          <cell r="CD1304">
            <v>0</v>
          </cell>
        </row>
        <row r="1305">
          <cell r="C1305" t="str">
            <v>61911MAT205Allcustom3USD Total</v>
          </cell>
          <cell r="BK1305">
            <v>7</v>
          </cell>
          <cell r="BM1305">
            <v>0</v>
          </cell>
          <cell r="BN1305">
            <v>7</v>
          </cell>
          <cell r="BP1305">
            <v>0</v>
          </cell>
          <cell r="BR1305">
            <v>0</v>
          </cell>
          <cell r="BS1305">
            <v>0</v>
          </cell>
          <cell r="BW1305">
            <v>7</v>
          </cell>
          <cell r="CC1305">
            <v>0</v>
          </cell>
          <cell r="CD1305">
            <v>0</v>
          </cell>
        </row>
        <row r="1307">
          <cell r="C1307" t="str">
            <v>61911MAT210Allcustom3USD Total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W1307">
            <v>0</v>
          </cell>
          <cell r="CC1307">
            <v>0</v>
          </cell>
          <cell r="CD1307">
            <v>0</v>
          </cell>
        </row>
        <row r="1308">
          <cell r="C1308" t="str">
            <v>61911MAT215Allcustom3USD Total</v>
          </cell>
          <cell r="BK1308">
            <v>0</v>
          </cell>
          <cell r="BM1308">
            <v>0</v>
          </cell>
          <cell r="BN1308">
            <v>0</v>
          </cell>
          <cell r="BP1308">
            <v>0</v>
          </cell>
          <cell r="BR1308">
            <v>0</v>
          </cell>
          <cell r="BS1308">
            <v>0</v>
          </cell>
          <cell r="BW1308">
            <v>0</v>
          </cell>
          <cell r="CC1308">
            <v>0</v>
          </cell>
          <cell r="CD1308">
            <v>0</v>
          </cell>
        </row>
        <row r="1309">
          <cell r="C1309" t="str">
            <v>61911MAT220Allcustom3USD Total</v>
          </cell>
          <cell r="BK1309">
            <v>0</v>
          </cell>
          <cell r="BM1309">
            <v>0</v>
          </cell>
          <cell r="BN1309">
            <v>0</v>
          </cell>
          <cell r="BP1309">
            <v>0</v>
          </cell>
          <cell r="BR1309">
            <v>0</v>
          </cell>
          <cell r="BS1309">
            <v>0</v>
          </cell>
          <cell r="BW1309">
            <v>0</v>
          </cell>
          <cell r="CC1309">
            <v>0</v>
          </cell>
          <cell r="CD1309">
            <v>0</v>
          </cell>
        </row>
        <row r="1310">
          <cell r="C1310" t="str">
            <v>61911MAT400Allcustom3USD Total</v>
          </cell>
          <cell r="BK1310">
            <v>0</v>
          </cell>
          <cell r="BM1310">
            <v>0</v>
          </cell>
          <cell r="BN1310">
            <v>0</v>
          </cell>
          <cell r="BP1310">
            <v>0</v>
          </cell>
          <cell r="BR1310">
            <v>0</v>
          </cell>
          <cell r="BS1310">
            <v>0</v>
          </cell>
          <cell r="BW1310">
            <v>0</v>
          </cell>
          <cell r="CC1310">
            <v>0</v>
          </cell>
          <cell r="CD1310">
            <v>0</v>
          </cell>
        </row>
        <row r="1311">
          <cell r="C1311" t="str">
            <v>FI_ContainerVessels_number_+3_USD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U1311">
            <v>0</v>
          </cell>
          <cell r="BV1311">
            <v>0</v>
          </cell>
          <cell r="BW1311">
            <v>0</v>
          </cell>
          <cell r="CC1311">
            <v>0</v>
          </cell>
          <cell r="CD1311">
            <v>0</v>
          </cell>
        </row>
        <row r="1313">
          <cell r="C1313" t="str">
            <v>61911Allcustom2Allcustom3USD Total</v>
          </cell>
          <cell r="BK1313">
            <v>12</v>
          </cell>
          <cell r="BL1313">
            <v>0</v>
          </cell>
          <cell r="BM1313">
            <v>0</v>
          </cell>
          <cell r="BN1313">
            <v>12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U1313">
            <v>0</v>
          </cell>
          <cell r="BV1313">
            <v>0</v>
          </cell>
          <cell r="BW1313">
            <v>12</v>
          </cell>
          <cell r="CC1313">
            <v>0</v>
          </cell>
          <cell r="CD1313">
            <v>0</v>
          </cell>
        </row>
        <row r="1315">
          <cell r="C1315" t="str">
            <v>61912MAT100Allcustom3USD Total</v>
          </cell>
          <cell r="BK1315">
            <v>2</v>
          </cell>
          <cell r="BL1315">
            <v>0</v>
          </cell>
          <cell r="BM1315">
            <v>0</v>
          </cell>
          <cell r="BN1315">
            <v>2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W1315">
            <v>2</v>
          </cell>
          <cell r="CC1315">
            <v>0</v>
          </cell>
          <cell r="CD1315">
            <v>0</v>
          </cell>
        </row>
        <row r="1316">
          <cell r="C1316" t="str">
            <v>61912MAT200Allcustom3USD Total</v>
          </cell>
          <cell r="BK1316">
            <v>7</v>
          </cell>
          <cell r="BM1316">
            <v>0</v>
          </cell>
          <cell r="BN1316">
            <v>7</v>
          </cell>
          <cell r="BP1316">
            <v>0</v>
          </cell>
          <cell r="BR1316">
            <v>0</v>
          </cell>
          <cell r="BS1316">
            <v>0</v>
          </cell>
          <cell r="BW1316">
            <v>7</v>
          </cell>
          <cell r="CC1316">
            <v>0</v>
          </cell>
          <cell r="CD1316">
            <v>0</v>
          </cell>
        </row>
        <row r="1317">
          <cell r="C1317" t="str">
            <v>61912MAT205Allcustom3USD Total</v>
          </cell>
          <cell r="BK1317">
            <v>1</v>
          </cell>
          <cell r="BM1317">
            <v>0</v>
          </cell>
          <cell r="BN1317">
            <v>1</v>
          </cell>
          <cell r="BP1317">
            <v>0</v>
          </cell>
          <cell r="BR1317">
            <v>0</v>
          </cell>
          <cell r="BS1317">
            <v>0</v>
          </cell>
          <cell r="BW1317">
            <v>1</v>
          </cell>
          <cell r="CC1317">
            <v>0</v>
          </cell>
          <cell r="CD1317">
            <v>0</v>
          </cell>
        </row>
        <row r="1319">
          <cell r="C1319" t="str">
            <v>61912MAT210Allcustom3USD Total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W1319">
            <v>0</v>
          </cell>
          <cell r="CC1319">
            <v>0</v>
          </cell>
          <cell r="CD1319">
            <v>0</v>
          </cell>
        </row>
        <row r="1320">
          <cell r="C1320" t="str">
            <v>61912MAT215Allcustom3USD Total</v>
          </cell>
          <cell r="BK1320">
            <v>0</v>
          </cell>
          <cell r="BM1320">
            <v>0</v>
          </cell>
          <cell r="BN1320">
            <v>0</v>
          </cell>
          <cell r="BP1320">
            <v>0</v>
          </cell>
          <cell r="BR1320">
            <v>0</v>
          </cell>
          <cell r="BS1320">
            <v>0</v>
          </cell>
          <cell r="BW1320">
            <v>0</v>
          </cell>
          <cell r="CC1320">
            <v>0</v>
          </cell>
          <cell r="CD1320">
            <v>0</v>
          </cell>
        </row>
        <row r="1321">
          <cell r="C1321" t="str">
            <v>61912MAT220Allcustom3USD Total</v>
          </cell>
          <cell r="BK1321">
            <v>0</v>
          </cell>
          <cell r="BM1321">
            <v>0</v>
          </cell>
          <cell r="BN1321">
            <v>0</v>
          </cell>
          <cell r="BP1321">
            <v>0</v>
          </cell>
          <cell r="BR1321">
            <v>0</v>
          </cell>
          <cell r="BS1321">
            <v>0</v>
          </cell>
          <cell r="BW1321">
            <v>0</v>
          </cell>
          <cell r="CC1321">
            <v>0</v>
          </cell>
          <cell r="CD1321">
            <v>0</v>
          </cell>
        </row>
        <row r="1322">
          <cell r="C1322" t="str">
            <v>61912MAT400Allcustom3USD Total</v>
          </cell>
          <cell r="BK1322">
            <v>0</v>
          </cell>
          <cell r="BM1322">
            <v>0</v>
          </cell>
          <cell r="BN1322">
            <v>0</v>
          </cell>
          <cell r="BP1322">
            <v>0</v>
          </cell>
          <cell r="BR1322">
            <v>0</v>
          </cell>
          <cell r="BS1322">
            <v>0</v>
          </cell>
          <cell r="BW1322">
            <v>0</v>
          </cell>
          <cell r="CC1322">
            <v>0</v>
          </cell>
          <cell r="CD1322">
            <v>0</v>
          </cell>
        </row>
        <row r="1323">
          <cell r="C1323" t="str">
            <v>FI_TankerVessels_number_+3_USD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U1323">
            <v>0</v>
          </cell>
          <cell r="BV1323">
            <v>0</v>
          </cell>
          <cell r="BW1323">
            <v>0</v>
          </cell>
          <cell r="CC1323">
            <v>0</v>
          </cell>
          <cell r="CD1323">
            <v>0</v>
          </cell>
        </row>
        <row r="1325">
          <cell r="C1325" t="str">
            <v>61912Allcustom2Allcustom3USD Total</v>
          </cell>
          <cell r="BK1325">
            <v>10</v>
          </cell>
          <cell r="BL1325">
            <v>0</v>
          </cell>
          <cell r="BM1325">
            <v>0</v>
          </cell>
          <cell r="BN1325">
            <v>10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U1325">
            <v>0</v>
          </cell>
          <cell r="BV1325">
            <v>0</v>
          </cell>
          <cell r="BW1325">
            <v>10</v>
          </cell>
          <cell r="CC1325">
            <v>0</v>
          </cell>
          <cell r="CD1325">
            <v>0</v>
          </cell>
        </row>
        <row r="1327">
          <cell r="C1327" t="str">
            <v>61913MAT100Allcustom3USD Total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W1327">
            <v>0</v>
          </cell>
          <cell r="CC1327">
            <v>0</v>
          </cell>
          <cell r="CD1327">
            <v>0</v>
          </cell>
        </row>
        <row r="1328">
          <cell r="C1328" t="str">
            <v>61913MAT200Allcustom3USD Total</v>
          </cell>
          <cell r="BK1328">
            <v>1</v>
          </cell>
          <cell r="BM1328">
            <v>0</v>
          </cell>
          <cell r="BN1328">
            <v>1</v>
          </cell>
          <cell r="BP1328">
            <v>0</v>
          </cell>
          <cell r="BR1328">
            <v>0</v>
          </cell>
          <cell r="BS1328">
            <v>0</v>
          </cell>
          <cell r="BW1328">
            <v>1</v>
          </cell>
          <cell r="CC1328">
            <v>0</v>
          </cell>
          <cell r="CD1328">
            <v>0</v>
          </cell>
        </row>
        <row r="1329">
          <cell r="C1329" t="str">
            <v>61913MAT205Allcustom3USD Total</v>
          </cell>
          <cell r="BK1329">
            <v>0</v>
          </cell>
          <cell r="BM1329">
            <v>0</v>
          </cell>
          <cell r="BN1329">
            <v>0</v>
          </cell>
          <cell r="BP1329">
            <v>0</v>
          </cell>
          <cell r="BR1329">
            <v>0</v>
          </cell>
          <cell r="BS1329">
            <v>0</v>
          </cell>
          <cell r="BW1329">
            <v>0</v>
          </cell>
          <cell r="CC1329">
            <v>0</v>
          </cell>
          <cell r="CD1329">
            <v>0</v>
          </cell>
        </row>
        <row r="1331">
          <cell r="C1331" t="str">
            <v>61913MAT210Allcustom3USD Total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W1331">
            <v>0</v>
          </cell>
          <cell r="CC1331">
            <v>0</v>
          </cell>
          <cell r="CD1331">
            <v>0</v>
          </cell>
        </row>
        <row r="1332">
          <cell r="C1332" t="str">
            <v>61913MAT215Allcustom3USD Total</v>
          </cell>
          <cell r="BK1332">
            <v>0</v>
          </cell>
          <cell r="BM1332">
            <v>0</v>
          </cell>
          <cell r="BN1332">
            <v>0</v>
          </cell>
          <cell r="BP1332">
            <v>0</v>
          </cell>
          <cell r="BR1332">
            <v>0</v>
          </cell>
          <cell r="BS1332">
            <v>0</v>
          </cell>
          <cell r="BW1332">
            <v>0</v>
          </cell>
          <cell r="CC1332">
            <v>0</v>
          </cell>
          <cell r="CD1332">
            <v>0</v>
          </cell>
        </row>
        <row r="1333">
          <cell r="C1333" t="str">
            <v>61913MAT220Allcustom3USD Total</v>
          </cell>
          <cell r="BK1333">
            <v>0</v>
          </cell>
          <cell r="BM1333">
            <v>0</v>
          </cell>
          <cell r="BN1333">
            <v>0</v>
          </cell>
          <cell r="BP1333">
            <v>0</v>
          </cell>
          <cell r="BR1333">
            <v>0</v>
          </cell>
          <cell r="BS1333">
            <v>0</v>
          </cell>
          <cell r="BW1333">
            <v>0</v>
          </cell>
          <cell r="CC1333">
            <v>0</v>
          </cell>
          <cell r="CD1333">
            <v>0</v>
          </cell>
        </row>
        <row r="1334">
          <cell r="C1334" t="str">
            <v>61913MAT400Allcustom3USD Total</v>
          </cell>
          <cell r="BK1334">
            <v>0</v>
          </cell>
          <cell r="BM1334">
            <v>0</v>
          </cell>
          <cell r="BN1334">
            <v>0</v>
          </cell>
          <cell r="BP1334">
            <v>0</v>
          </cell>
          <cell r="BR1334">
            <v>0</v>
          </cell>
          <cell r="BS1334">
            <v>0</v>
          </cell>
          <cell r="BW1334">
            <v>0</v>
          </cell>
          <cell r="CC1334">
            <v>0</v>
          </cell>
          <cell r="CD1334">
            <v>0</v>
          </cell>
        </row>
        <row r="1335">
          <cell r="C1335" t="str">
            <v>FI_Rigs_number_+3_USD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U1335">
            <v>0</v>
          </cell>
          <cell r="BV1335">
            <v>0</v>
          </cell>
          <cell r="BW1335">
            <v>0</v>
          </cell>
          <cell r="CC1335">
            <v>0</v>
          </cell>
          <cell r="CD1335">
            <v>0</v>
          </cell>
        </row>
        <row r="1337">
          <cell r="C1337" t="str">
            <v>61913Allcustom2Allcustom3USD Total</v>
          </cell>
          <cell r="BK1337">
            <v>1</v>
          </cell>
          <cell r="BL1337">
            <v>0</v>
          </cell>
          <cell r="BM1337">
            <v>0</v>
          </cell>
          <cell r="BN1337">
            <v>1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U1337">
            <v>0</v>
          </cell>
          <cell r="BV1337">
            <v>0</v>
          </cell>
          <cell r="BW1337">
            <v>1</v>
          </cell>
          <cell r="CC1337">
            <v>0</v>
          </cell>
          <cell r="CD1337">
            <v>0</v>
          </cell>
        </row>
        <row r="1339">
          <cell r="C1339" t="str">
            <v>61914MAT100Allcustom3USD Total</v>
          </cell>
          <cell r="BK1339">
            <v>8</v>
          </cell>
          <cell r="BL1339">
            <v>0</v>
          </cell>
          <cell r="BM1339">
            <v>0</v>
          </cell>
          <cell r="BN1339">
            <v>8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W1339">
            <v>8</v>
          </cell>
          <cell r="CC1339">
            <v>0</v>
          </cell>
          <cell r="CD1339">
            <v>0</v>
          </cell>
        </row>
        <row r="1340">
          <cell r="C1340" t="str">
            <v>61914MAT200Allcustom3USD Total</v>
          </cell>
          <cell r="BK1340">
            <v>10</v>
          </cell>
          <cell r="BM1340">
            <v>0</v>
          </cell>
          <cell r="BN1340">
            <v>10</v>
          </cell>
          <cell r="BP1340">
            <v>0</v>
          </cell>
          <cell r="BR1340">
            <v>0</v>
          </cell>
          <cell r="BS1340">
            <v>0</v>
          </cell>
          <cell r="BW1340">
            <v>10</v>
          </cell>
          <cell r="CC1340">
            <v>0</v>
          </cell>
          <cell r="CD1340">
            <v>0</v>
          </cell>
        </row>
        <row r="1341">
          <cell r="C1341" t="str">
            <v>61914MAT205Allcustom3USD Total</v>
          </cell>
          <cell r="BK1341">
            <v>7</v>
          </cell>
          <cell r="BM1341">
            <v>0</v>
          </cell>
          <cell r="BN1341">
            <v>7</v>
          </cell>
          <cell r="BP1341">
            <v>0</v>
          </cell>
          <cell r="BR1341">
            <v>0</v>
          </cell>
          <cell r="BS1341">
            <v>0</v>
          </cell>
          <cell r="BW1341">
            <v>7</v>
          </cell>
          <cell r="CC1341">
            <v>0</v>
          </cell>
          <cell r="CD1341">
            <v>0</v>
          </cell>
        </row>
        <row r="1343">
          <cell r="C1343" t="str">
            <v>61914MAT210Allcustom3USD Total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W1343">
            <v>0</v>
          </cell>
          <cell r="CC1343">
            <v>0</v>
          </cell>
          <cell r="CD1343">
            <v>0</v>
          </cell>
        </row>
        <row r="1344">
          <cell r="C1344" t="str">
            <v>61914MAT215Allcustom3USD Total</v>
          </cell>
          <cell r="BK1344">
            <v>0</v>
          </cell>
          <cell r="BM1344">
            <v>0</v>
          </cell>
          <cell r="BN1344">
            <v>0</v>
          </cell>
          <cell r="BP1344">
            <v>0</v>
          </cell>
          <cell r="BR1344">
            <v>0</v>
          </cell>
          <cell r="BS1344">
            <v>0</v>
          </cell>
          <cell r="BW1344">
            <v>0</v>
          </cell>
          <cell r="CC1344">
            <v>0</v>
          </cell>
          <cell r="CD1344">
            <v>0</v>
          </cell>
        </row>
        <row r="1345">
          <cell r="C1345" t="str">
            <v>61914MAT220Allcustom3USD Total</v>
          </cell>
          <cell r="BK1345">
            <v>0</v>
          </cell>
          <cell r="BM1345">
            <v>0</v>
          </cell>
          <cell r="BN1345">
            <v>0</v>
          </cell>
          <cell r="BP1345">
            <v>0</v>
          </cell>
          <cell r="BR1345">
            <v>0</v>
          </cell>
          <cell r="BS1345">
            <v>0</v>
          </cell>
          <cell r="BW1345">
            <v>0</v>
          </cell>
          <cell r="CC1345">
            <v>0</v>
          </cell>
          <cell r="CD1345">
            <v>0</v>
          </cell>
        </row>
        <row r="1346">
          <cell r="C1346" t="str">
            <v>61914MAT400Allcustom3USD Total</v>
          </cell>
          <cell r="BK1346">
            <v>0</v>
          </cell>
          <cell r="BM1346">
            <v>0</v>
          </cell>
          <cell r="BN1346">
            <v>0</v>
          </cell>
          <cell r="BP1346">
            <v>0</v>
          </cell>
          <cell r="BR1346">
            <v>0</v>
          </cell>
          <cell r="BS1346">
            <v>0</v>
          </cell>
          <cell r="BW1346">
            <v>0</v>
          </cell>
          <cell r="CC1346">
            <v>0</v>
          </cell>
          <cell r="CD1346">
            <v>0</v>
          </cell>
        </row>
        <row r="1347">
          <cell r="C1347" t="str">
            <v>FI_AnchorHandling_number_+3_USD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U1347">
            <v>0</v>
          </cell>
          <cell r="BV1347">
            <v>0</v>
          </cell>
          <cell r="BW1347">
            <v>0</v>
          </cell>
          <cell r="CC1347">
            <v>0</v>
          </cell>
          <cell r="CD1347">
            <v>0</v>
          </cell>
        </row>
        <row r="1349">
          <cell r="C1349" t="str">
            <v>61914Allcustom2Allcustom3USD Total</v>
          </cell>
          <cell r="BK1349">
            <v>25</v>
          </cell>
          <cell r="BL1349">
            <v>0</v>
          </cell>
          <cell r="BM1349">
            <v>0</v>
          </cell>
          <cell r="BN1349">
            <v>25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U1349">
            <v>0</v>
          </cell>
          <cell r="BV1349">
            <v>0</v>
          </cell>
          <cell r="BW1349">
            <v>25</v>
          </cell>
          <cell r="CC1349">
            <v>0</v>
          </cell>
          <cell r="CD1349">
            <v>0</v>
          </cell>
        </row>
        <row r="1351">
          <cell r="C1351" t="str">
            <v>61920TMAT100Allcustom3USD Total</v>
          </cell>
          <cell r="BK1351">
            <v>15</v>
          </cell>
          <cell r="BL1351">
            <v>0</v>
          </cell>
          <cell r="BM1351">
            <v>0</v>
          </cell>
          <cell r="BN1351">
            <v>15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W1351">
            <v>15</v>
          </cell>
          <cell r="CC1351">
            <v>0</v>
          </cell>
          <cell r="CD1351">
            <v>0</v>
          </cell>
        </row>
        <row r="1352">
          <cell r="C1352" t="str">
            <v>61920TMAT200Allcustom3USD Total</v>
          </cell>
          <cell r="BK1352">
            <v>18</v>
          </cell>
          <cell r="BM1352">
            <v>0</v>
          </cell>
          <cell r="BN1352">
            <v>18</v>
          </cell>
          <cell r="BP1352">
            <v>0</v>
          </cell>
          <cell r="BR1352">
            <v>0</v>
          </cell>
          <cell r="BS1352">
            <v>0</v>
          </cell>
          <cell r="BW1352">
            <v>18</v>
          </cell>
          <cell r="CC1352">
            <v>0</v>
          </cell>
          <cell r="CD1352">
            <v>0</v>
          </cell>
        </row>
        <row r="1353">
          <cell r="C1353" t="str">
            <v>61920TMAT205Allcustom3USD Total</v>
          </cell>
          <cell r="BK1353">
            <v>15</v>
          </cell>
          <cell r="BM1353">
            <v>0</v>
          </cell>
          <cell r="BN1353">
            <v>15</v>
          </cell>
          <cell r="BP1353">
            <v>0</v>
          </cell>
          <cell r="BR1353">
            <v>0</v>
          </cell>
          <cell r="BS1353">
            <v>0</v>
          </cell>
          <cell r="BW1353">
            <v>15</v>
          </cell>
          <cell r="CC1353">
            <v>0</v>
          </cell>
          <cell r="CD1353">
            <v>0</v>
          </cell>
        </row>
        <row r="1355">
          <cell r="C1355" t="str">
            <v>61920TMAT210Allcustom3USD Total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W1355">
            <v>0</v>
          </cell>
          <cell r="CC1355">
            <v>0</v>
          </cell>
          <cell r="CD1355">
            <v>0</v>
          </cell>
        </row>
        <row r="1356">
          <cell r="C1356" t="str">
            <v>61920TMAT215Allcustom3USD Total</v>
          </cell>
          <cell r="BK1356">
            <v>0</v>
          </cell>
          <cell r="BM1356">
            <v>0</v>
          </cell>
          <cell r="BN1356">
            <v>0</v>
          </cell>
          <cell r="BP1356">
            <v>0</v>
          </cell>
          <cell r="BR1356">
            <v>0</v>
          </cell>
          <cell r="BS1356">
            <v>0</v>
          </cell>
          <cell r="BW1356">
            <v>0</v>
          </cell>
          <cell r="CC1356">
            <v>0</v>
          </cell>
          <cell r="CD1356">
            <v>0</v>
          </cell>
        </row>
        <row r="1357">
          <cell r="C1357" t="str">
            <v>61920TMAT220Allcustom3USD Total</v>
          </cell>
          <cell r="BK1357">
            <v>0</v>
          </cell>
          <cell r="BM1357">
            <v>0</v>
          </cell>
          <cell r="BN1357">
            <v>0</v>
          </cell>
          <cell r="BP1357">
            <v>0</v>
          </cell>
          <cell r="BR1357">
            <v>0</v>
          </cell>
          <cell r="BS1357">
            <v>0</v>
          </cell>
          <cell r="BW1357">
            <v>0</v>
          </cell>
          <cell r="CC1357">
            <v>0</v>
          </cell>
          <cell r="CD1357">
            <v>0</v>
          </cell>
        </row>
        <row r="1358">
          <cell r="C1358" t="str">
            <v>61920TMAT400Allcustom3USD Total</v>
          </cell>
          <cell r="BK1358">
            <v>0</v>
          </cell>
          <cell r="BM1358">
            <v>0</v>
          </cell>
          <cell r="BN1358">
            <v>0</v>
          </cell>
          <cell r="BP1358">
            <v>0</v>
          </cell>
          <cell r="BR1358">
            <v>0</v>
          </cell>
          <cell r="BS1358">
            <v>0</v>
          </cell>
          <cell r="BW1358">
            <v>0</v>
          </cell>
          <cell r="CC1358">
            <v>0</v>
          </cell>
          <cell r="CD1358">
            <v>0</v>
          </cell>
        </row>
        <row r="1359">
          <cell r="C1359" t="str">
            <v>FI_Vessels_number_+3_USD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U1359">
            <v>0</v>
          </cell>
          <cell r="BV1359">
            <v>0</v>
          </cell>
          <cell r="BW1359">
            <v>0</v>
          </cell>
          <cell r="CC1359">
            <v>0</v>
          </cell>
          <cell r="CD1359">
            <v>0</v>
          </cell>
        </row>
        <row r="1361">
          <cell r="C1361" t="str">
            <v>61920TAllcustom2Allcustom3USD Total</v>
          </cell>
          <cell r="BK1361">
            <v>48</v>
          </cell>
          <cell r="BL1361">
            <v>0</v>
          </cell>
          <cell r="BM1361">
            <v>0</v>
          </cell>
          <cell r="BN1361">
            <v>48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U1361">
            <v>0</v>
          </cell>
          <cell r="BV1361">
            <v>0</v>
          </cell>
          <cell r="BW1361">
            <v>48</v>
          </cell>
          <cell r="CC1361">
            <v>0</v>
          </cell>
          <cell r="CD1361">
            <v>0</v>
          </cell>
        </row>
        <row r="1367">
          <cell r="C1367" t="str">
            <v>40300TAllcustom2Allcustom3USD Total</v>
          </cell>
          <cell r="BK1367">
            <v>93</v>
          </cell>
          <cell r="BN1367">
            <v>93.488664945732395</v>
          </cell>
          <cell r="BW1367">
            <v>93</v>
          </cell>
          <cell r="CD1367">
            <v>0</v>
          </cell>
        </row>
        <row r="1368">
          <cell r="C1368" t="str">
            <v>40350TAllcustom2Allcustom3USD Total</v>
          </cell>
          <cell r="BK1368">
            <v>-194</v>
          </cell>
          <cell r="BL1368">
            <v>1</v>
          </cell>
          <cell r="BN1368">
            <v>-194.93150597080799</v>
          </cell>
          <cell r="BW1368">
            <v>-194</v>
          </cell>
          <cell r="CD1368">
            <v>0</v>
          </cell>
        </row>
        <row r="1369">
          <cell r="C1369" t="str">
            <v>40400TAllcustom2Allcustom3USD Total</v>
          </cell>
          <cell r="BK1369">
            <v>-118</v>
          </cell>
          <cell r="BN1369">
            <v>-118.133135219594</v>
          </cell>
          <cell r="BW1369">
            <v>-118</v>
          </cell>
          <cell r="CD1369">
            <v>0</v>
          </cell>
        </row>
        <row r="1371">
          <cell r="C1371" t="str">
            <v>40450TAllcustom2Allcustom3USD Total</v>
          </cell>
          <cell r="BK1371">
            <v>-42</v>
          </cell>
          <cell r="BN1371">
            <v>-41.5047451566872</v>
          </cell>
          <cell r="BW1371">
            <v>-42</v>
          </cell>
          <cell r="CD1371">
            <v>0</v>
          </cell>
        </row>
        <row r="1372">
          <cell r="C1372" t="str">
            <v>40550TAllcustom2Allcustom3USD Total</v>
          </cell>
          <cell r="BK1372">
            <v>-61</v>
          </cell>
          <cell r="BN1372">
            <v>-61.035228336497298</v>
          </cell>
          <cell r="BW1372">
            <v>-61</v>
          </cell>
          <cell r="CD1372">
            <v>0</v>
          </cell>
        </row>
        <row r="1373">
          <cell r="C1373" t="str">
            <v>CF_trade_other_payables_USD</v>
          </cell>
          <cell r="BK1373">
            <v>-103</v>
          </cell>
          <cell r="BL1373">
            <v>0</v>
          </cell>
          <cell r="BM1373">
            <v>0</v>
          </cell>
          <cell r="BN1373">
            <v>-102.5399734931845</v>
          </cell>
          <cell r="BU1373">
            <v>0</v>
          </cell>
          <cell r="BV1373">
            <v>0</v>
          </cell>
          <cell r="BW1373">
            <v>-103</v>
          </cell>
          <cell r="CD1373">
            <v>0</v>
          </cell>
        </row>
        <row r="1375">
          <cell r="C1375" t="str">
            <v>40560Allcustom2Allcustom3USD Total</v>
          </cell>
          <cell r="BK1375">
            <v>4</v>
          </cell>
          <cell r="BN1375">
            <v>3.9988777251924499</v>
          </cell>
          <cell r="BW1375">
            <v>4</v>
          </cell>
          <cell r="CD1375">
            <v>0</v>
          </cell>
        </row>
        <row r="1376">
          <cell r="BK1376">
            <v>-318</v>
          </cell>
          <cell r="BL1376">
            <v>1</v>
          </cell>
          <cell r="BM1376">
            <v>0</v>
          </cell>
          <cell r="BN1376">
            <v>-318.11707201266159</v>
          </cell>
          <cell r="BU1376">
            <v>0</v>
          </cell>
          <cell r="BV1376">
            <v>0</v>
          </cell>
          <cell r="BW1376">
            <v>-318</v>
          </cell>
          <cell r="CF1376">
            <v>0</v>
          </cell>
        </row>
        <row r="1379">
          <cell r="C1379" t="str">
            <v>40940TAllcustom2Allcustom3USD Total</v>
          </cell>
          <cell r="BK1379">
            <v>26</v>
          </cell>
          <cell r="BN1379">
            <v>25.587098395243501</v>
          </cell>
          <cell r="BW1379">
            <v>26</v>
          </cell>
          <cell r="CD1379">
            <v>0</v>
          </cell>
        </row>
        <row r="1380">
          <cell r="C1380" t="str">
            <v>40900TAllcustom2Allcustom3USD Total</v>
          </cell>
          <cell r="BK1380">
            <v>12</v>
          </cell>
          <cell r="BL1380">
            <v>0</v>
          </cell>
          <cell r="BN1380">
            <v>12.4166380245127</v>
          </cell>
          <cell r="BW1380">
            <v>12</v>
          </cell>
          <cell r="CD1380">
            <v>0</v>
          </cell>
        </row>
        <row r="1381">
          <cell r="BK1381">
            <v>38</v>
          </cell>
          <cell r="BL1381">
            <v>0</v>
          </cell>
          <cell r="BM1381">
            <v>0</v>
          </cell>
          <cell r="BN1381">
            <v>38.003736419756201</v>
          </cell>
          <cell r="BU1381">
            <v>0</v>
          </cell>
          <cell r="BV1381">
            <v>0</v>
          </cell>
          <cell r="BW1381">
            <v>38</v>
          </cell>
          <cell r="CF1381">
            <v>0</v>
          </cell>
        </row>
        <row r="1384">
          <cell r="C1384" t="str">
            <v>CF_PPE_intangible_assets_addition_USD</v>
          </cell>
          <cell r="BK1384">
            <v>-1989</v>
          </cell>
          <cell r="BL1384">
            <v>-2</v>
          </cell>
          <cell r="BM1384">
            <v>0</v>
          </cell>
          <cell r="BN1384">
            <v>-1988.2730596354879</v>
          </cell>
          <cell r="BW1384">
            <v>-1989</v>
          </cell>
          <cell r="CD1384">
            <v>0</v>
          </cell>
        </row>
        <row r="1385">
          <cell r="C1385" t="str">
            <v>27220Allcustom2M220USD Total</v>
          </cell>
          <cell r="BK1385">
            <v>0</v>
          </cell>
          <cell r="BN1385">
            <v>-3.6876399999999998E-3</v>
          </cell>
          <cell r="BW1385">
            <v>0</v>
          </cell>
        </row>
        <row r="1386">
          <cell r="BK1386">
            <v>0</v>
          </cell>
          <cell r="BL1386">
            <v>0</v>
          </cell>
          <cell r="BM1386">
            <v>0</v>
          </cell>
          <cell r="BN1386">
            <v>0.10873892199155</v>
          </cell>
          <cell r="BW1386">
            <v>0</v>
          </cell>
        </row>
        <row r="1387">
          <cell r="C1387" t="str">
            <v>41840Allcustom2Allcustom3USD Total</v>
          </cell>
          <cell r="BK1387">
            <v>41</v>
          </cell>
          <cell r="BN1387">
            <v>40.842263947806302</v>
          </cell>
          <cell r="BW1387">
            <v>41</v>
          </cell>
          <cell r="CD1387">
            <v>0</v>
          </cell>
        </row>
        <row r="1389">
          <cell r="C1389" t="str">
            <v>41810Allcustom2Allcustom3USD Total</v>
          </cell>
          <cell r="BK1389">
            <v>-39</v>
          </cell>
          <cell r="BL1389">
            <v>2</v>
          </cell>
          <cell r="BN1389">
            <v>-40.971425610509499</v>
          </cell>
          <cell r="BW1389">
            <v>-39</v>
          </cell>
          <cell r="CD1389">
            <v>0</v>
          </cell>
        </row>
        <row r="1390">
          <cell r="C1390" t="str">
            <v>41820Allcustom2Allcustom3USD Total</v>
          </cell>
          <cell r="BK1390">
            <v>1</v>
          </cell>
          <cell r="BN1390">
            <v>0.57793031601419409</v>
          </cell>
          <cell r="BW1390">
            <v>1</v>
          </cell>
          <cell r="CD1390">
            <v>0</v>
          </cell>
        </row>
        <row r="1391">
          <cell r="C1391" t="str">
            <v>41830Allcustom2Allcustom3USD Total</v>
          </cell>
          <cell r="BK1391">
            <v>0</v>
          </cell>
          <cell r="BN1391">
            <v>0</v>
          </cell>
          <cell r="BW1391">
            <v>0</v>
          </cell>
          <cell r="CD1391">
            <v>0</v>
          </cell>
        </row>
        <row r="1392">
          <cell r="C1392" t="str">
            <v>CF_payables_to_asset_suppliers_USD</v>
          </cell>
          <cell r="BK1392">
            <v>-38</v>
          </cell>
          <cell r="BL1392">
            <v>2</v>
          </cell>
          <cell r="BM1392">
            <v>0</v>
          </cell>
          <cell r="BN1392">
            <v>-40.393495294495303</v>
          </cell>
          <cell r="BU1392">
            <v>0</v>
          </cell>
          <cell r="BV1392">
            <v>0</v>
          </cell>
          <cell r="BW1392">
            <v>-38</v>
          </cell>
          <cell r="CD1392">
            <v>0</v>
          </cell>
        </row>
        <row r="1394">
          <cell r="C1394" t="str">
            <v>41760Allcustom2Allcustom3USD Total</v>
          </cell>
          <cell r="BK1394">
            <v>1</v>
          </cell>
          <cell r="BL1394">
            <v>0</v>
          </cell>
          <cell r="BN1394">
            <v>1.2618</v>
          </cell>
          <cell r="BW1394">
            <v>1</v>
          </cell>
          <cell r="CD1394">
            <v>0</v>
          </cell>
          <cell r="CF1394">
            <v>0</v>
          </cell>
        </row>
        <row r="1395">
          <cell r="BK1395">
            <v>-1985</v>
          </cell>
          <cell r="BL1395">
            <v>0</v>
          </cell>
          <cell r="BM1395">
            <v>0</v>
          </cell>
          <cell r="BN1395">
            <v>-1986.4574397001854</v>
          </cell>
          <cell r="BU1395">
            <v>0</v>
          </cell>
          <cell r="BV1395">
            <v>0</v>
          </cell>
          <cell r="BW1395">
            <v>-1985</v>
          </cell>
          <cell r="CF1395">
            <v>0</v>
          </cell>
        </row>
        <row r="1398">
          <cell r="C1398" t="str">
            <v>43050TAllcustom2Allcustom3USD Total</v>
          </cell>
          <cell r="BK1398">
            <v>0</v>
          </cell>
          <cell r="BN1398">
            <v>0</v>
          </cell>
          <cell r="BW1398">
            <v>0</v>
          </cell>
          <cell r="CD1398">
            <v>0</v>
          </cell>
        </row>
        <row r="1399">
          <cell r="C1399" t="str">
            <v>43100TAllcustom2Allcustom3USD Total</v>
          </cell>
          <cell r="BK1399">
            <v>162</v>
          </cell>
          <cell r="BN1399">
            <v>162.407430670449</v>
          </cell>
          <cell r="BW1399">
            <v>162</v>
          </cell>
          <cell r="CD1399">
            <v>0</v>
          </cell>
        </row>
        <row r="1400">
          <cell r="C1400" t="str">
            <v>43125TAllcustom2Allcustom3USD Total</v>
          </cell>
          <cell r="BK1400">
            <v>-4</v>
          </cell>
          <cell r="BN1400">
            <v>-3.7285075229976399</v>
          </cell>
          <cell r="BW1400">
            <v>-4</v>
          </cell>
          <cell r="CD1400">
            <v>0</v>
          </cell>
        </row>
        <row r="1401">
          <cell r="C1401" t="str">
            <v>43175TAllcustom2Allcustom3USD Total</v>
          </cell>
          <cell r="BK1401">
            <v>0</v>
          </cell>
          <cell r="BN1401">
            <v>0</v>
          </cell>
          <cell r="BW1401">
            <v>0</v>
          </cell>
          <cell r="CD1401">
            <v>0</v>
          </cell>
        </row>
        <row r="1402">
          <cell r="C1402" t="str">
            <v>43200TAllcustom2Allcustom3USD Total</v>
          </cell>
          <cell r="BK1402">
            <v>0</v>
          </cell>
          <cell r="BN1402">
            <v>0</v>
          </cell>
          <cell r="BW1402">
            <v>0</v>
          </cell>
          <cell r="CD1402">
            <v>0</v>
          </cell>
        </row>
        <row r="1403">
          <cell r="C1403" t="str">
            <v>43300TAllcustom2Allcustom3USD Total</v>
          </cell>
          <cell r="BK1403">
            <v>2</v>
          </cell>
          <cell r="BN1403">
            <v>2.3099726290158098</v>
          </cell>
          <cell r="BW1403">
            <v>2</v>
          </cell>
          <cell r="CD1403">
            <v>0</v>
          </cell>
        </row>
        <row r="1404">
          <cell r="C1404" t="str">
            <v>43400TAllcustom2Allcustom3USD Total</v>
          </cell>
          <cell r="BK1404">
            <v>-18</v>
          </cell>
          <cell r="BN1404">
            <v>-18.0792736055555</v>
          </cell>
          <cell r="BW1404">
            <v>-18</v>
          </cell>
          <cell r="CD1404">
            <v>0</v>
          </cell>
        </row>
        <row r="1405">
          <cell r="C1405" t="str">
            <v>43500TAllcustom2Allcustom3USD Total</v>
          </cell>
          <cell r="BK1405">
            <v>46</v>
          </cell>
          <cell r="BL1405">
            <v>1</v>
          </cell>
          <cell r="BN1405">
            <v>45.443858658925301</v>
          </cell>
          <cell r="BW1405">
            <v>46</v>
          </cell>
          <cell r="CD1405">
            <v>0</v>
          </cell>
        </row>
        <row r="1406">
          <cell r="BK1406">
            <v>188</v>
          </cell>
          <cell r="BL1406">
            <v>1</v>
          </cell>
          <cell r="BM1406">
            <v>0</v>
          </cell>
          <cell r="BN1406">
            <v>188.353480829837</v>
          </cell>
          <cell r="BU1406">
            <v>0</v>
          </cell>
          <cell r="BV1406">
            <v>0</v>
          </cell>
          <cell r="BW1406">
            <v>188</v>
          </cell>
          <cell r="CF1406">
            <v>0</v>
          </cell>
        </row>
        <row r="1411">
          <cell r="C1411" t="str">
            <v>42610Allcustom2Allcustom3USD Total</v>
          </cell>
          <cell r="BK1411">
            <v>0</v>
          </cell>
          <cell r="BN1411">
            <v>0</v>
          </cell>
          <cell r="BW1411">
            <v>0</v>
          </cell>
          <cell r="CD1411">
            <v>0</v>
          </cell>
        </row>
        <row r="1412">
          <cell r="C1412" t="str">
            <v>42620Allcustom2Allcustom3USD Total</v>
          </cell>
          <cell r="BK1412">
            <v>16</v>
          </cell>
          <cell r="BN1412">
            <v>16.3818129246519</v>
          </cell>
          <cell r="BW1412">
            <v>16</v>
          </cell>
          <cell r="CD1412">
            <v>0</v>
          </cell>
        </row>
        <row r="1413">
          <cell r="C1413" t="str">
            <v>42630Allcustom2Allcustom3USD Total</v>
          </cell>
          <cell r="BK1413">
            <v>0</v>
          </cell>
          <cell r="BN1413">
            <v>0.10873892199155</v>
          </cell>
          <cell r="BW1413">
            <v>0</v>
          </cell>
          <cell r="CD1413">
            <v>0</v>
          </cell>
        </row>
        <row r="1414">
          <cell r="C1414" t="str">
            <v>42640Allcustom2Allcustom3USD Total</v>
          </cell>
          <cell r="BK1414">
            <v>0</v>
          </cell>
          <cell r="BN1414">
            <v>0.149512720390889</v>
          </cell>
          <cell r="BW1414">
            <v>0</v>
          </cell>
          <cell r="CD1414">
            <v>0</v>
          </cell>
        </row>
        <row r="1415">
          <cell r="C1415" t="str">
            <v>42650Allcustom2Allcustom3USD Total</v>
          </cell>
          <cell r="BK1415">
            <v>5</v>
          </cell>
          <cell r="BL1415">
            <v>0</v>
          </cell>
          <cell r="BN1415">
            <v>4.6844559996190203</v>
          </cell>
          <cell r="BW1415">
            <v>5</v>
          </cell>
          <cell r="CD1415">
            <v>0</v>
          </cell>
        </row>
        <row r="1416">
          <cell r="C1416" t="str">
            <v>42660Allcustom2Allcustom3USD Total</v>
          </cell>
          <cell r="BK1416">
            <v>0</v>
          </cell>
          <cell r="BN1416">
            <v>-4.0000000000000001E-3</v>
          </cell>
          <cell r="BW1416">
            <v>0</v>
          </cell>
          <cell r="CD1416">
            <v>0</v>
          </cell>
        </row>
        <row r="1417">
          <cell r="C1417" t="str">
            <v>42670Allcustom2Allcustom3USD Total</v>
          </cell>
          <cell r="BK1417">
            <v>-8</v>
          </cell>
          <cell r="BN1417">
            <v>-8.2323591064360411</v>
          </cell>
          <cell r="BW1417">
            <v>-8</v>
          </cell>
          <cell r="CD1417">
            <v>0</v>
          </cell>
        </row>
        <row r="1418">
          <cell r="C1418" t="str">
            <v>42700TAllcustom2Allcustom3USD Total</v>
          </cell>
          <cell r="BK1418">
            <v>13</v>
          </cell>
          <cell r="BL1418">
            <v>0</v>
          </cell>
          <cell r="BM1418">
            <v>0</v>
          </cell>
          <cell r="BN1418">
            <v>13.088161460217313</v>
          </cell>
          <cell r="BU1418">
            <v>0</v>
          </cell>
          <cell r="BV1418">
            <v>0</v>
          </cell>
          <cell r="BW1418">
            <v>13</v>
          </cell>
          <cell r="CD1418">
            <v>0</v>
          </cell>
        </row>
        <row r="1419">
          <cell r="C1419" t="str">
            <v>42710Allcustom2Allcustom3USD Total</v>
          </cell>
          <cell r="BK1419">
            <v>-4</v>
          </cell>
          <cell r="BL1419">
            <v>0</v>
          </cell>
          <cell r="BN1419">
            <v>-3.6046900000000002</v>
          </cell>
          <cell r="BW1419">
            <v>-4</v>
          </cell>
          <cell r="CD1419">
            <v>0</v>
          </cell>
        </row>
        <row r="1420">
          <cell r="C1420" t="str">
            <v>42750TAllcustom2Allcustom3USD Total</v>
          </cell>
          <cell r="BK1420">
            <v>9</v>
          </cell>
          <cell r="BL1420">
            <v>0</v>
          </cell>
          <cell r="BM1420">
            <v>0</v>
          </cell>
          <cell r="BN1420">
            <v>9.4834714602173129</v>
          </cell>
          <cell r="BU1420">
            <v>0</v>
          </cell>
          <cell r="BV1420">
            <v>0</v>
          </cell>
          <cell r="BW1420">
            <v>9</v>
          </cell>
          <cell r="CD1420">
            <v>0</v>
          </cell>
        </row>
        <row r="1421">
          <cell r="C1421" t="str">
            <v>42760Allcustom2Allcustom3USD Total</v>
          </cell>
          <cell r="BK1421">
            <v>0</v>
          </cell>
          <cell r="BN1421">
            <v>0</v>
          </cell>
          <cell r="BW1421">
            <v>0</v>
          </cell>
          <cell r="CD1421">
            <v>0</v>
          </cell>
        </row>
        <row r="1422">
          <cell r="C1422" t="str">
            <v>42770Allcustom2Allcustom3USD Total</v>
          </cell>
          <cell r="BK1422">
            <v>7</v>
          </cell>
          <cell r="BL1422">
            <v>0</v>
          </cell>
          <cell r="BN1422">
            <v>6.8266064699567899</v>
          </cell>
          <cell r="BW1422">
            <v>7</v>
          </cell>
          <cell r="CD1422">
            <v>0</v>
          </cell>
        </row>
        <row r="1423">
          <cell r="C1423" t="str">
            <v>42800TAllcustom2Allcustom3USD Total</v>
          </cell>
          <cell r="BK1423">
            <v>16</v>
          </cell>
          <cell r="BL1423">
            <v>0</v>
          </cell>
          <cell r="BM1423">
            <v>0</v>
          </cell>
          <cell r="BN1423">
            <v>16.310077930174103</v>
          </cell>
          <cell r="BU1423">
            <v>0</v>
          </cell>
          <cell r="BV1423">
            <v>0</v>
          </cell>
          <cell r="BW1423">
            <v>16</v>
          </cell>
          <cell r="CD1423">
            <v>0</v>
          </cell>
        </row>
        <row r="1424">
          <cell r="C1424" t="str">
            <v>42810Allcustom2Allcustom3USD Total</v>
          </cell>
          <cell r="BK1424">
            <v>0</v>
          </cell>
          <cell r="BN1424">
            <v>-3.4924596548080396E-16</v>
          </cell>
          <cell r="BW1424">
            <v>0</v>
          </cell>
          <cell r="CD1424">
            <v>0</v>
          </cell>
        </row>
        <row r="1425">
          <cell r="C1425" t="str">
            <v>42830Allcustom2Allcustom3USD Total</v>
          </cell>
          <cell r="BK1425">
            <v>0</v>
          </cell>
          <cell r="BN1425">
            <v>0</v>
          </cell>
          <cell r="BW1425">
            <v>0</v>
          </cell>
          <cell r="CD1425">
            <v>0</v>
          </cell>
        </row>
        <row r="1426">
          <cell r="C1426" t="str">
            <v>42820Allcustom2Allcustom3USD Total</v>
          </cell>
          <cell r="BK1426">
            <v>0</v>
          </cell>
          <cell r="BL1426">
            <v>0</v>
          </cell>
          <cell r="BN1426">
            <v>-0.39469091222186498</v>
          </cell>
          <cell r="BW1426">
            <v>0</v>
          </cell>
          <cell r="CD1426">
            <v>0</v>
          </cell>
        </row>
        <row r="1427">
          <cell r="BK1427">
            <v>16</v>
          </cell>
          <cell r="BL1427">
            <v>0</v>
          </cell>
          <cell r="BM1427">
            <v>0</v>
          </cell>
          <cell r="BN1427">
            <v>15.915387017952238</v>
          </cell>
          <cell r="BU1427">
            <v>0</v>
          </cell>
          <cell r="BV1427">
            <v>0</v>
          </cell>
          <cell r="BW1427">
            <v>16</v>
          </cell>
          <cell r="CF1427">
            <v>0</v>
          </cell>
        </row>
        <row r="1430">
          <cell r="C1430" t="str">
            <v>27210Allcustom2M420USD Total</v>
          </cell>
          <cell r="BK1430">
            <v>0</v>
          </cell>
          <cell r="BN1430">
            <v>0</v>
          </cell>
          <cell r="BW1430">
            <v>0</v>
          </cell>
          <cell r="CD1430">
            <v>0</v>
          </cell>
        </row>
        <row r="1431">
          <cell r="C1431" t="str">
            <v>27220Allcustom2M420USD Total</v>
          </cell>
          <cell r="BK1431">
            <v>-10</v>
          </cell>
          <cell r="BL1431">
            <v>0</v>
          </cell>
          <cell r="BN1431">
            <v>-10.109</v>
          </cell>
          <cell r="BW1431">
            <v>-10</v>
          </cell>
          <cell r="CD1431">
            <v>0</v>
          </cell>
        </row>
        <row r="1432">
          <cell r="C1432" t="str">
            <v>27222Allcustom2M420USD Total</v>
          </cell>
          <cell r="BK1432">
            <v>0</v>
          </cell>
          <cell r="BN1432">
            <v>0</v>
          </cell>
          <cell r="BW1432">
            <v>0</v>
          </cell>
          <cell r="CD1432">
            <v>0</v>
          </cell>
        </row>
        <row r="1433">
          <cell r="C1433" t="str">
            <v>35310Allcustom2M420USD Total</v>
          </cell>
          <cell r="BK1433">
            <v>0</v>
          </cell>
          <cell r="BN1433">
            <v>-4.0000000000000001E-3</v>
          </cell>
          <cell r="BW1433">
            <v>0</v>
          </cell>
          <cell r="CD1433">
            <v>0</v>
          </cell>
        </row>
        <row r="1436">
          <cell r="C1436" t="str">
            <v>42320Allcustom2Allcustom3USD Total</v>
          </cell>
          <cell r="BK1436">
            <v>0</v>
          </cell>
          <cell r="BL1436">
            <v>0</v>
          </cell>
          <cell r="BN1436">
            <v>0</v>
          </cell>
          <cell r="BW1436">
            <v>0</v>
          </cell>
          <cell r="CD1436">
            <v>0</v>
          </cell>
        </row>
        <row r="1437">
          <cell r="C1437" t="str">
            <v>42330Allcustom2Allcustom3USD Total</v>
          </cell>
          <cell r="BK1437">
            <v>0</v>
          </cell>
          <cell r="BN1437">
            <v>0</v>
          </cell>
          <cell r="BW1437">
            <v>0</v>
          </cell>
          <cell r="CD1437">
            <v>0</v>
          </cell>
        </row>
        <row r="1438">
          <cell r="C1438" t="str">
            <v>42340Allcustom2Allcustom3USD Total</v>
          </cell>
          <cell r="BK1438">
            <v>0</v>
          </cell>
          <cell r="BN1438">
            <v>0</v>
          </cell>
          <cell r="BW1438">
            <v>0</v>
          </cell>
          <cell r="CD1438">
            <v>0</v>
          </cell>
        </row>
        <row r="1439">
          <cell r="C1439" t="str">
            <v>42350Allcustom2Allcustom3USD Total</v>
          </cell>
          <cell r="BK1439">
            <v>0</v>
          </cell>
          <cell r="BN1439">
            <v>0</v>
          </cell>
          <cell r="BW1439">
            <v>0</v>
          </cell>
          <cell r="CD1439">
            <v>0</v>
          </cell>
        </row>
        <row r="1440">
          <cell r="C1440" t="str">
            <v>42360Allcustom2Allcustom3USD Total</v>
          </cell>
          <cell r="BK1440">
            <v>0</v>
          </cell>
          <cell r="BN1440">
            <v>0</v>
          </cell>
          <cell r="BW1440">
            <v>0</v>
          </cell>
          <cell r="CD1440">
            <v>0</v>
          </cell>
        </row>
        <row r="1441">
          <cell r="C1441" t="str">
            <v>42370Allcustom2Allcustom3USD Total</v>
          </cell>
          <cell r="BK1441">
            <v>0</v>
          </cell>
          <cell r="BN1441">
            <v>0</v>
          </cell>
          <cell r="BW1441">
            <v>0</v>
          </cell>
          <cell r="CD1441">
            <v>0</v>
          </cell>
        </row>
        <row r="1442">
          <cell r="C1442" t="str">
            <v>42380Allcustom2Allcustom3USD Total</v>
          </cell>
          <cell r="BK1442">
            <v>0</v>
          </cell>
          <cell r="BN1442">
            <v>0</v>
          </cell>
          <cell r="BW1442">
            <v>0</v>
          </cell>
          <cell r="CD1442">
            <v>0</v>
          </cell>
        </row>
        <row r="1443">
          <cell r="C1443" t="str">
            <v>42400TAllcustom2Allcustom3USD Total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U1443">
            <v>0</v>
          </cell>
          <cell r="BV1443">
            <v>0</v>
          </cell>
          <cell r="BW1443">
            <v>0</v>
          </cell>
          <cell r="CD1443">
            <v>0</v>
          </cell>
        </row>
        <row r="1444">
          <cell r="C1444" t="str">
            <v>42410Allcustom2Allcustom3USD Total</v>
          </cell>
          <cell r="BK1444">
            <v>0</v>
          </cell>
          <cell r="BL1444">
            <v>0</v>
          </cell>
          <cell r="BN1444">
            <v>0</v>
          </cell>
          <cell r="BW1444">
            <v>0</v>
          </cell>
          <cell r="CD1444">
            <v>0</v>
          </cell>
        </row>
        <row r="1445">
          <cell r="C1445" t="str">
            <v>42450TAllcustom2Allcustom3USD Total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U1445">
            <v>0</v>
          </cell>
          <cell r="BV1445">
            <v>0</v>
          </cell>
          <cell r="BW1445">
            <v>0</v>
          </cell>
          <cell r="CD1445">
            <v>0</v>
          </cell>
        </row>
        <row r="1446">
          <cell r="C1446" t="str">
            <v>42460Allcustom2Allcustom3USD Total</v>
          </cell>
          <cell r="BK1446">
            <v>0</v>
          </cell>
          <cell r="BL1446">
            <v>0</v>
          </cell>
          <cell r="BN1446">
            <v>0</v>
          </cell>
          <cell r="BW1446">
            <v>0</v>
          </cell>
          <cell r="CD1446">
            <v>0</v>
          </cell>
        </row>
        <row r="1447">
          <cell r="C1447" t="str">
            <v>42470Allcustom2Allcustom3USD Total</v>
          </cell>
          <cell r="BK1447">
            <v>0</v>
          </cell>
          <cell r="BN1447">
            <v>0</v>
          </cell>
          <cell r="BW1447">
            <v>0</v>
          </cell>
          <cell r="CD1447">
            <v>0</v>
          </cell>
        </row>
        <row r="1448">
          <cell r="C1448" t="str">
            <v>42500TAllcustom2Allcustom3USD Total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U1448">
            <v>0</v>
          </cell>
          <cell r="BV1448">
            <v>0</v>
          </cell>
          <cell r="BW1448">
            <v>0</v>
          </cell>
          <cell r="CD1448">
            <v>0</v>
          </cell>
        </row>
        <row r="1449">
          <cell r="C1449" t="str">
            <v>42510Allcustom2Allcustom3USD Total</v>
          </cell>
          <cell r="BK1449">
            <v>0</v>
          </cell>
          <cell r="BN1449">
            <v>0</v>
          </cell>
          <cell r="BW1449">
            <v>0</v>
          </cell>
          <cell r="CD1449">
            <v>0</v>
          </cell>
        </row>
        <row r="1450">
          <cell r="C1450" t="str">
            <v>42530Allcustom2Allcustom3USD Total</v>
          </cell>
          <cell r="BK1450">
            <v>0</v>
          </cell>
          <cell r="BN1450">
            <v>0</v>
          </cell>
          <cell r="BW1450">
            <v>0</v>
          </cell>
          <cell r="CD1450">
            <v>0</v>
          </cell>
        </row>
        <row r="1451">
          <cell r="C1451" t="str">
            <v>42540Allcustom2Allcustom3USD Total</v>
          </cell>
          <cell r="BK1451">
            <v>0</v>
          </cell>
          <cell r="BN1451">
            <v>0</v>
          </cell>
          <cell r="BW1451">
            <v>0</v>
          </cell>
          <cell r="CD1451">
            <v>0</v>
          </cell>
        </row>
        <row r="1452">
          <cell r="C1452" t="str">
            <v>42551Allcustom2Allcustom3USD Total</v>
          </cell>
          <cell r="BK1452">
            <v>0</v>
          </cell>
          <cell r="BN1452">
            <v>0</v>
          </cell>
          <cell r="BW1452">
            <v>0</v>
          </cell>
          <cell r="CD1452">
            <v>0</v>
          </cell>
        </row>
        <row r="1453">
          <cell r="C1453" t="str">
            <v>42552Allcustom2Allcustom3USD Total</v>
          </cell>
          <cell r="BK1453">
            <v>0</v>
          </cell>
          <cell r="BN1453">
            <v>0</v>
          </cell>
          <cell r="BW1453">
            <v>0</v>
          </cell>
          <cell r="CD1453">
            <v>0</v>
          </cell>
        </row>
        <row r="1454">
          <cell r="C1454" t="str">
            <v>42520Allcustom2Allcustom3USD Total</v>
          </cell>
          <cell r="BK1454">
            <v>0</v>
          </cell>
          <cell r="BL1454">
            <v>0</v>
          </cell>
          <cell r="BN1454">
            <v>0</v>
          </cell>
          <cell r="BW1454">
            <v>0</v>
          </cell>
          <cell r="CD1454">
            <v>0</v>
          </cell>
        </row>
        <row r="1455"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U1455">
            <v>0</v>
          </cell>
          <cell r="BV1455">
            <v>0</v>
          </cell>
          <cell r="BW1455">
            <v>0</v>
          </cell>
          <cell r="CF1455">
            <v>0</v>
          </cell>
        </row>
      </sheetData>
      <sheetData sheetId="59" refreshError="1">
        <row r="6">
          <cell r="H6" t="str">
            <v>CB</v>
          </cell>
          <cell r="M6" t="str">
            <v>S25</v>
          </cell>
          <cell r="R6" t="str">
            <v>AT</v>
          </cell>
          <cell r="W6" t="str">
            <v>S20</v>
          </cell>
          <cell r="AB6" t="str">
            <v>S21</v>
          </cell>
          <cell r="AG6" t="str">
            <v>S17</v>
          </cell>
          <cell r="AL6" t="str">
            <v>S16</v>
          </cell>
          <cell r="AQ6" t="str">
            <v>S19</v>
          </cell>
          <cell r="AV6" t="str">
            <v>OB</v>
          </cell>
          <cell r="BA6" t="str">
            <v>S28</v>
          </cell>
          <cell r="BH6" t="str">
            <v>ECONT</v>
          </cell>
          <cell r="BI6" t="str">
            <v>ECONXT</v>
          </cell>
          <cell r="BN6" t="str">
            <v>CONT</v>
          </cell>
          <cell r="BS6" t="str">
            <v>DISC</v>
          </cell>
          <cell r="BW6" t="str">
            <v>TotAct</v>
          </cell>
          <cell r="CL6" t="str">
            <v>S2803</v>
          </cell>
          <cell r="CQ6" t="str">
            <v>S24</v>
          </cell>
          <cell r="CX6" t="str">
            <v>S2401</v>
          </cell>
          <cell r="DC6" t="str">
            <v>S2402</v>
          </cell>
          <cell r="DH6" t="str">
            <v>E24</v>
          </cell>
          <cell r="DM6" t="str">
            <v>S18</v>
          </cell>
          <cell r="DR6" t="str">
            <v>S2102</v>
          </cell>
          <cell r="DW6" t="str">
            <v>SOS</v>
          </cell>
          <cell r="EB6" t="str">
            <v>S2701</v>
          </cell>
          <cell r="EG6" t="str">
            <v>S2704</v>
          </cell>
          <cell r="EL6" t="str">
            <v>S2708</v>
          </cell>
          <cell r="EQ6" t="str">
            <v>S2707</v>
          </cell>
        </row>
        <row r="7">
          <cell r="E7" t="str">
            <v>CB</v>
          </cell>
          <cell r="J7" t="str">
            <v>S25</v>
          </cell>
          <cell r="O7" t="str">
            <v>AT</v>
          </cell>
          <cell r="T7" t="str">
            <v>S20</v>
          </cell>
          <cell r="Y7" t="str">
            <v>S21</v>
          </cell>
          <cell r="AD7" t="str">
            <v>S17</v>
          </cell>
          <cell r="AI7" t="str">
            <v>S16</v>
          </cell>
          <cell r="AN7" t="str">
            <v>S19</v>
          </cell>
          <cell r="AS7" t="str">
            <v>OB</v>
          </cell>
          <cell r="AX7" t="str">
            <v>S28</v>
          </cell>
          <cell r="BC7" t="str">
            <v>E</v>
          </cell>
          <cell r="BK7" t="str">
            <v>CONT</v>
          </cell>
          <cell r="BP7" t="str">
            <v>DISC</v>
          </cell>
          <cell r="BW7" t="str">
            <v>TOTAL</v>
          </cell>
          <cell r="BY7" t="str">
            <v>SEGM</v>
          </cell>
          <cell r="CI7" t="str">
            <v>S2803</v>
          </cell>
          <cell r="CN7" t="str">
            <v>S24</v>
          </cell>
          <cell r="CS7" t="str">
            <v>S2401</v>
          </cell>
          <cell r="CZ7" t="str">
            <v>S2402</v>
          </cell>
          <cell r="DE7" t="str">
            <v>E24</v>
          </cell>
          <cell r="DJ7" t="str">
            <v>S18</v>
          </cell>
          <cell r="DO7" t="str">
            <v>S2102</v>
          </cell>
          <cell r="DT7" t="str">
            <v>SOS</v>
          </cell>
          <cell r="DY7" t="str">
            <v>S2701</v>
          </cell>
          <cell r="ED7" t="str">
            <v>S2704</v>
          </cell>
          <cell r="EI7" t="str">
            <v>S2708</v>
          </cell>
          <cell r="EN7" t="str">
            <v>S2707</v>
          </cell>
        </row>
        <row r="12">
          <cell r="C12" t="str">
            <v>SEARCH ID - USD</v>
          </cell>
        </row>
        <row r="14">
          <cell r="C14" t="str">
            <v>10900TAllcustom2Allcustom3USD Total</v>
          </cell>
          <cell r="E14">
            <v>23729</v>
          </cell>
          <cell r="H14">
            <v>23728.936262264302</v>
          </cell>
          <cell r="J14">
            <v>5639</v>
          </cell>
          <cell r="M14">
            <v>5639.2492393999992</v>
          </cell>
          <cell r="O14">
            <v>4240</v>
          </cell>
          <cell r="R14">
            <v>4240.01580559166</v>
          </cell>
          <cell r="T14">
            <v>2517</v>
          </cell>
          <cell r="W14">
            <v>2517.47275090212</v>
          </cell>
          <cell r="Y14">
            <v>613</v>
          </cell>
          <cell r="AB14">
            <v>613.31549862802899</v>
          </cell>
          <cell r="AD14">
            <v>1058</v>
          </cell>
          <cell r="AG14">
            <v>1058.2076715125002</v>
          </cell>
          <cell r="AI14">
            <v>2740</v>
          </cell>
          <cell r="AL14">
            <v>2739.5199071366001</v>
          </cell>
          <cell r="AN14">
            <v>669</v>
          </cell>
          <cell r="AQ14">
            <v>668.65875194313003</v>
          </cell>
          <cell r="AS14">
            <v>1185</v>
          </cell>
          <cell r="AV14">
            <v>1185.1560211537799</v>
          </cell>
          <cell r="AX14">
            <v>257</v>
          </cell>
          <cell r="BA14">
            <v>257.18573898551301</v>
          </cell>
          <cell r="BC14">
            <v>-2339</v>
          </cell>
          <cell r="BE14">
            <v>0</v>
          </cell>
          <cell r="BH14">
            <v>0</v>
          </cell>
          <cell r="BI14">
            <v>-2339.2658523966697</v>
          </cell>
          <cell r="BK14">
            <v>40308</v>
          </cell>
          <cell r="BM14">
            <v>0</v>
          </cell>
          <cell r="BN14">
            <v>40308.451795121</v>
          </cell>
          <cell r="BP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40308</v>
          </cell>
          <cell r="BY14">
            <v>41205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I14">
            <v>193</v>
          </cell>
          <cell r="CL14">
            <v>193.050864182396</v>
          </cell>
          <cell r="CN14">
            <v>4</v>
          </cell>
          <cell r="CQ14">
            <v>3.8873867099999999</v>
          </cell>
          <cell r="CS14">
            <v>4</v>
          </cell>
          <cell r="CU14">
            <v>0</v>
          </cell>
          <cell r="CX14">
            <v>3.8873867099999999</v>
          </cell>
          <cell r="CZ14">
            <v>0</v>
          </cell>
          <cell r="DC14">
            <v>0</v>
          </cell>
          <cell r="DE14">
            <v>0</v>
          </cell>
          <cell r="DH14">
            <v>0</v>
          </cell>
          <cell r="DJ14">
            <v>73</v>
          </cell>
          <cell r="DM14">
            <v>73.338797189999994</v>
          </cell>
          <cell r="DO14">
            <v>100</v>
          </cell>
          <cell r="DR14">
            <v>99.820530011194194</v>
          </cell>
          <cell r="DT14">
            <v>5080</v>
          </cell>
          <cell r="DW14">
            <v>5079.5245970508404</v>
          </cell>
          <cell r="DY14">
            <v>0</v>
          </cell>
          <cell r="EB14">
            <v>0</v>
          </cell>
          <cell r="ED14">
            <v>0</v>
          </cell>
          <cell r="EG14">
            <v>0</v>
          </cell>
          <cell r="EI14">
            <v>61</v>
          </cell>
          <cell r="EL14">
            <v>61.2474913132883</v>
          </cell>
          <cell r="EN14">
            <v>691</v>
          </cell>
          <cell r="EQ14">
            <v>691.20466367158099</v>
          </cell>
        </row>
        <row r="15">
          <cell r="C15" t="str">
            <v>13900TAllcustom2Allcustom3USD Total</v>
          </cell>
          <cell r="E15">
            <v>-20407</v>
          </cell>
          <cell r="F15">
            <v>0</v>
          </cell>
          <cell r="H15">
            <v>-20406.904986233101</v>
          </cell>
          <cell r="J15">
            <v>-2904</v>
          </cell>
          <cell r="K15">
            <v>0</v>
          </cell>
          <cell r="M15">
            <v>-2903.55898157</v>
          </cell>
          <cell r="O15">
            <v>-3393</v>
          </cell>
          <cell r="P15">
            <v>0</v>
          </cell>
          <cell r="R15">
            <v>-3392.7021721289402</v>
          </cell>
          <cell r="T15">
            <v>-1129</v>
          </cell>
          <cell r="U15">
            <v>1</v>
          </cell>
          <cell r="W15">
            <v>-1129.5503191914202</v>
          </cell>
          <cell r="Y15">
            <v>-345</v>
          </cell>
          <cell r="Z15">
            <v>0</v>
          </cell>
          <cell r="AB15">
            <v>-344.928425589727</v>
          </cell>
          <cell r="AD15">
            <v>-761</v>
          </cell>
          <cell r="AE15">
            <v>0</v>
          </cell>
          <cell r="AG15">
            <v>-760.85001463250001</v>
          </cell>
          <cell r="AI15">
            <v>-2686</v>
          </cell>
          <cell r="AJ15">
            <v>0</v>
          </cell>
          <cell r="AL15">
            <v>-2685.7435503685997</v>
          </cell>
          <cell r="AN15">
            <v>-477</v>
          </cell>
          <cell r="AO15">
            <v>-1</v>
          </cell>
          <cell r="AQ15">
            <v>-476.147700742648</v>
          </cell>
          <cell r="AS15">
            <v>-1155</v>
          </cell>
          <cell r="AT15">
            <v>0</v>
          </cell>
          <cell r="AV15">
            <v>-1155.14480653748</v>
          </cell>
          <cell r="AX15">
            <v>-348</v>
          </cell>
          <cell r="AY15">
            <v>1</v>
          </cell>
          <cell r="BA15">
            <v>-348.93940923495501</v>
          </cell>
          <cell r="BC15">
            <v>2340</v>
          </cell>
          <cell r="BD15">
            <v>0</v>
          </cell>
          <cell r="BE15">
            <v>1</v>
          </cell>
          <cell r="BF15">
            <v>1</v>
          </cell>
          <cell r="BH15">
            <v>0</v>
          </cell>
          <cell r="BI15">
            <v>2338.3233346639599</v>
          </cell>
          <cell r="BK15">
            <v>-31265</v>
          </cell>
          <cell r="BL15">
            <v>1</v>
          </cell>
          <cell r="BM15">
            <v>0</v>
          </cell>
          <cell r="BN15">
            <v>-31266.147031565401</v>
          </cell>
          <cell r="BP15">
            <v>0</v>
          </cell>
          <cell r="BQ15">
            <v>0</v>
          </cell>
          <cell r="BS15">
            <v>0</v>
          </cell>
          <cell r="BU15">
            <v>1</v>
          </cell>
          <cell r="BV15">
            <v>0</v>
          </cell>
          <cell r="BW15">
            <v>-31265</v>
          </cell>
          <cell r="BY15">
            <v>-32102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I15">
            <v>-184</v>
          </cell>
          <cell r="CJ15">
            <v>0</v>
          </cell>
          <cell r="CL15">
            <v>-183.56613822171701</v>
          </cell>
          <cell r="CN15">
            <v>-2</v>
          </cell>
          <cell r="CO15">
            <v>0</v>
          </cell>
          <cell r="CQ15">
            <v>-1.7361148200000001</v>
          </cell>
          <cell r="CS15">
            <v>-2</v>
          </cell>
          <cell r="CT15">
            <v>0</v>
          </cell>
          <cell r="CU15">
            <v>0</v>
          </cell>
          <cell r="CV15">
            <v>0</v>
          </cell>
          <cell r="CX15">
            <v>-1.7361148200000001</v>
          </cell>
          <cell r="CZ15">
            <v>0</v>
          </cell>
          <cell r="DA15">
            <v>0</v>
          </cell>
          <cell r="DC15">
            <v>0</v>
          </cell>
          <cell r="DE15">
            <v>0</v>
          </cell>
          <cell r="DF15">
            <v>0</v>
          </cell>
          <cell r="DH15">
            <v>0</v>
          </cell>
          <cell r="DJ15">
            <v>-72</v>
          </cell>
          <cell r="DK15">
            <v>0</v>
          </cell>
          <cell r="DM15">
            <v>-71.969985304000005</v>
          </cell>
          <cell r="DO15">
            <v>-58</v>
          </cell>
          <cell r="DP15">
            <v>0</v>
          </cell>
          <cell r="DR15">
            <v>-57.676143930680496</v>
          </cell>
          <cell r="DT15">
            <v>-4269</v>
          </cell>
          <cell r="DU15">
            <v>-2</v>
          </cell>
          <cell r="DW15">
            <v>-4267.4924591640602</v>
          </cell>
          <cell r="DY15">
            <v>1</v>
          </cell>
          <cell r="DZ15">
            <v>1</v>
          </cell>
          <cell r="EB15">
            <v>3.4680640349956895E-2</v>
          </cell>
          <cell r="ED15">
            <v>0</v>
          </cell>
          <cell r="EE15">
            <v>0</v>
          </cell>
          <cell r="EG15">
            <v>0</v>
          </cell>
          <cell r="EI15">
            <v>-64</v>
          </cell>
          <cell r="EJ15">
            <v>0</v>
          </cell>
          <cell r="EL15">
            <v>-63.987814065374302</v>
          </cell>
          <cell r="EN15">
            <v>-738</v>
          </cell>
          <cell r="EO15">
            <v>1</v>
          </cell>
          <cell r="EQ15">
            <v>-738.55357227543402</v>
          </cell>
        </row>
        <row r="16">
          <cell r="C16" t="str">
            <v>10950TAllcustom2Allcustom3USD Total</v>
          </cell>
          <cell r="E16">
            <v>2</v>
          </cell>
          <cell r="H16">
            <v>1.9145821222330901</v>
          </cell>
          <cell r="J16">
            <v>105</v>
          </cell>
          <cell r="M16">
            <v>104.69588754</v>
          </cell>
          <cell r="O16">
            <v>6</v>
          </cell>
          <cell r="R16">
            <v>5.7084890564884896</v>
          </cell>
          <cell r="T16">
            <v>8</v>
          </cell>
          <cell r="W16">
            <v>7.9353920000000002</v>
          </cell>
          <cell r="Y16">
            <v>0</v>
          </cell>
          <cell r="AB16">
            <v>0</v>
          </cell>
          <cell r="AD16">
            <v>6</v>
          </cell>
          <cell r="AG16">
            <v>5.8922624199999998</v>
          </cell>
          <cell r="AI16">
            <v>0</v>
          </cell>
          <cell r="AL16">
            <v>8.8029999937338302E-3</v>
          </cell>
          <cell r="AN16">
            <v>-2</v>
          </cell>
          <cell r="AQ16">
            <v>-2.2873721506692299</v>
          </cell>
          <cell r="AS16">
            <v>1</v>
          </cell>
          <cell r="AV16">
            <v>1.29494236499837</v>
          </cell>
          <cell r="AX16">
            <v>147</v>
          </cell>
          <cell r="BA16">
            <v>147.159659745</v>
          </cell>
          <cell r="BC16">
            <v>2</v>
          </cell>
          <cell r="BE16">
            <v>-1</v>
          </cell>
          <cell r="BH16">
            <v>0</v>
          </cell>
          <cell r="BI16">
            <v>2.9280564983480399</v>
          </cell>
          <cell r="BK16">
            <v>275</v>
          </cell>
          <cell r="BM16">
            <v>0</v>
          </cell>
          <cell r="BN16">
            <v>275.25070259639301</v>
          </cell>
          <cell r="BP16">
            <v>0</v>
          </cell>
          <cell r="BS16">
            <v>0</v>
          </cell>
          <cell r="BU16">
            <v>0</v>
          </cell>
          <cell r="BV16">
            <v>0</v>
          </cell>
          <cell r="BW16">
            <v>275</v>
          </cell>
          <cell r="BY16">
            <v>125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I16">
            <v>141</v>
          </cell>
          <cell r="CL16">
            <v>140.62899999999999</v>
          </cell>
          <cell r="CN16">
            <v>0</v>
          </cell>
          <cell r="CQ16">
            <v>0</v>
          </cell>
          <cell r="CS16">
            <v>0</v>
          </cell>
          <cell r="CU16">
            <v>0</v>
          </cell>
          <cell r="CX16">
            <v>0</v>
          </cell>
          <cell r="CZ16">
            <v>0</v>
          </cell>
          <cell r="DC16">
            <v>0</v>
          </cell>
          <cell r="DE16">
            <v>0</v>
          </cell>
          <cell r="DH16">
            <v>0</v>
          </cell>
          <cell r="DJ16">
            <v>0</v>
          </cell>
          <cell r="DM16">
            <v>0</v>
          </cell>
          <cell r="DO16">
            <v>0</v>
          </cell>
          <cell r="DR16">
            <v>0</v>
          </cell>
          <cell r="DT16">
            <v>4</v>
          </cell>
          <cell r="DW16">
            <v>3.6136932693245001</v>
          </cell>
          <cell r="DY16">
            <v>0</v>
          </cell>
          <cell r="EB16">
            <v>0.47674717184939897</v>
          </cell>
          <cell r="ED16">
            <v>0</v>
          </cell>
          <cell r="EG16">
            <v>0</v>
          </cell>
          <cell r="EI16">
            <v>0</v>
          </cell>
          <cell r="EL16">
            <v>0</v>
          </cell>
          <cell r="EN16">
            <v>0</v>
          </cell>
          <cell r="EQ16">
            <v>0</v>
          </cell>
        </row>
        <row r="17">
          <cell r="C17" t="str">
            <v>14500TAllcustom2Allcustom3USD Total</v>
          </cell>
          <cell r="E17">
            <v>0</v>
          </cell>
          <cell r="H17">
            <v>0</v>
          </cell>
          <cell r="J17">
            <v>-92</v>
          </cell>
          <cell r="M17">
            <v>-92.464095999999998</v>
          </cell>
          <cell r="O17">
            <v>-8</v>
          </cell>
          <cell r="R17">
            <v>-8.2093233934126602</v>
          </cell>
          <cell r="T17">
            <v>0</v>
          </cell>
          <cell r="W17">
            <v>0</v>
          </cell>
          <cell r="Y17">
            <v>0</v>
          </cell>
          <cell r="AB17">
            <v>0</v>
          </cell>
          <cell r="AD17">
            <v>-6</v>
          </cell>
          <cell r="AG17">
            <v>-6.1936677300000005</v>
          </cell>
          <cell r="AI17">
            <v>0</v>
          </cell>
          <cell r="AL17">
            <v>0</v>
          </cell>
          <cell r="AN17">
            <v>0</v>
          </cell>
          <cell r="AQ17">
            <v>0</v>
          </cell>
          <cell r="AS17">
            <v>0</v>
          </cell>
          <cell r="AV17">
            <v>0</v>
          </cell>
          <cell r="AX17">
            <v>-140</v>
          </cell>
          <cell r="BA17">
            <v>-139.505000885828</v>
          </cell>
          <cell r="BC17">
            <v>2</v>
          </cell>
          <cell r="BE17">
            <v>-1</v>
          </cell>
          <cell r="BH17">
            <v>0</v>
          </cell>
          <cell r="BI17">
            <v>2.8329435016519398</v>
          </cell>
          <cell r="BK17">
            <v>-244</v>
          </cell>
          <cell r="BM17">
            <v>0</v>
          </cell>
          <cell r="BN17">
            <v>-243.53914450758901</v>
          </cell>
          <cell r="BP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-244</v>
          </cell>
          <cell r="BY17">
            <v>-106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I17">
            <v>-139</v>
          </cell>
          <cell r="CL17">
            <v>-139.35499999999999</v>
          </cell>
          <cell r="CN17">
            <v>0</v>
          </cell>
          <cell r="CQ17">
            <v>0</v>
          </cell>
          <cell r="CS17">
            <v>0</v>
          </cell>
          <cell r="CU17">
            <v>0</v>
          </cell>
          <cell r="CX17">
            <v>0</v>
          </cell>
          <cell r="CZ17">
            <v>0</v>
          </cell>
          <cell r="DC17">
            <v>0</v>
          </cell>
          <cell r="DE17">
            <v>0</v>
          </cell>
          <cell r="DH17">
            <v>0</v>
          </cell>
          <cell r="DJ17">
            <v>0</v>
          </cell>
          <cell r="DM17">
            <v>0</v>
          </cell>
          <cell r="DO17">
            <v>0</v>
          </cell>
          <cell r="DR17">
            <v>0</v>
          </cell>
          <cell r="DT17">
            <v>-6</v>
          </cell>
          <cell r="DW17">
            <v>-6.1936677300000005</v>
          </cell>
          <cell r="DY17">
            <v>0</v>
          </cell>
          <cell r="EB17">
            <v>0</v>
          </cell>
          <cell r="ED17">
            <v>0</v>
          </cell>
          <cell r="EG17">
            <v>0</v>
          </cell>
          <cell r="EI17">
            <v>0</v>
          </cell>
          <cell r="EL17">
            <v>0</v>
          </cell>
          <cell r="EN17">
            <v>0</v>
          </cell>
          <cell r="EQ17">
            <v>0</v>
          </cell>
        </row>
        <row r="18">
          <cell r="C18" t="str">
            <v>14900TAllcustom2Allcustom3USD Total</v>
          </cell>
          <cell r="E18">
            <v>3324</v>
          </cell>
          <cell r="F18">
            <v>0</v>
          </cell>
          <cell r="G18">
            <v>0</v>
          </cell>
          <cell r="H18">
            <v>3323.9458581534341</v>
          </cell>
          <cell r="J18">
            <v>2748</v>
          </cell>
          <cell r="K18">
            <v>0</v>
          </cell>
          <cell r="L18">
            <v>0</v>
          </cell>
          <cell r="M18">
            <v>2747.9220493699991</v>
          </cell>
          <cell r="O18">
            <v>845</v>
          </cell>
          <cell r="P18">
            <v>0</v>
          </cell>
          <cell r="Q18">
            <v>0</v>
          </cell>
          <cell r="R18">
            <v>844.81279912579555</v>
          </cell>
          <cell r="T18">
            <v>1396</v>
          </cell>
          <cell r="U18">
            <v>1</v>
          </cell>
          <cell r="V18">
            <v>0</v>
          </cell>
          <cell r="W18">
            <v>1395.8578237106999</v>
          </cell>
          <cell r="Y18">
            <v>268</v>
          </cell>
          <cell r="Z18">
            <v>0</v>
          </cell>
          <cell r="AA18">
            <v>0</v>
          </cell>
          <cell r="AB18">
            <v>268.38707303830199</v>
          </cell>
          <cell r="AD18">
            <v>297</v>
          </cell>
          <cell r="AE18">
            <v>0</v>
          </cell>
          <cell r="AF18">
            <v>0</v>
          </cell>
          <cell r="AG18">
            <v>297.05625157000014</v>
          </cell>
          <cell r="AI18">
            <v>54</v>
          </cell>
          <cell r="AJ18">
            <v>0</v>
          </cell>
          <cell r="AK18">
            <v>0</v>
          </cell>
          <cell r="AL18">
            <v>53.785159767994102</v>
          </cell>
          <cell r="AN18">
            <v>190</v>
          </cell>
          <cell r="AO18">
            <v>-1</v>
          </cell>
          <cell r="AP18">
            <v>0</v>
          </cell>
          <cell r="AQ18">
            <v>190.2236790498128</v>
          </cell>
          <cell r="AS18">
            <v>31</v>
          </cell>
          <cell r="AT18">
            <v>0</v>
          </cell>
          <cell r="AU18">
            <v>0</v>
          </cell>
          <cell r="AV18">
            <v>31.306156981298237</v>
          </cell>
          <cell r="AX18">
            <v>-84</v>
          </cell>
          <cell r="AY18">
            <v>1</v>
          </cell>
          <cell r="AZ18">
            <v>0</v>
          </cell>
          <cell r="BA18">
            <v>-84.099011390269993</v>
          </cell>
          <cell r="BC18">
            <v>5</v>
          </cell>
          <cell r="BD18">
            <v>0</v>
          </cell>
          <cell r="BE18">
            <v>-1</v>
          </cell>
          <cell r="BF18">
            <v>1</v>
          </cell>
          <cell r="BG18">
            <v>0</v>
          </cell>
          <cell r="BH18">
            <v>0</v>
          </cell>
          <cell r="BI18">
            <v>4.818482267290177</v>
          </cell>
          <cell r="BK18">
            <v>9074</v>
          </cell>
          <cell r="BL18">
            <v>1</v>
          </cell>
          <cell r="BM18">
            <v>0</v>
          </cell>
          <cell r="BN18">
            <v>9074.0163216444034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1</v>
          </cell>
          <cell r="BV18">
            <v>0</v>
          </cell>
          <cell r="BW18">
            <v>9074</v>
          </cell>
          <cell r="BY18">
            <v>9122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I18">
            <v>11</v>
          </cell>
          <cell r="CJ18">
            <v>0</v>
          </cell>
          <cell r="CK18">
            <v>0</v>
          </cell>
          <cell r="CL18">
            <v>10.758725960678987</v>
          </cell>
          <cell r="CN18">
            <v>2</v>
          </cell>
          <cell r="CO18">
            <v>0</v>
          </cell>
          <cell r="CP18">
            <v>0</v>
          </cell>
          <cell r="CQ18">
            <v>2.1512718899999999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2.1512718899999999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J18">
            <v>1</v>
          </cell>
          <cell r="DK18">
            <v>0</v>
          </cell>
          <cell r="DL18">
            <v>0</v>
          </cell>
          <cell r="DM18">
            <v>1.3688118859999889</v>
          </cell>
          <cell r="DO18">
            <v>42</v>
          </cell>
          <cell r="DP18">
            <v>0</v>
          </cell>
          <cell r="DQ18">
            <v>0</v>
          </cell>
          <cell r="DR18">
            <v>42.144386080513698</v>
          </cell>
          <cell r="DT18">
            <v>809</v>
          </cell>
          <cell r="DU18">
            <v>-2</v>
          </cell>
          <cell r="DV18">
            <v>0</v>
          </cell>
          <cell r="DW18">
            <v>809.45216342610468</v>
          </cell>
          <cell r="DY18">
            <v>1</v>
          </cell>
          <cell r="DZ18">
            <v>1</v>
          </cell>
          <cell r="EA18">
            <v>0</v>
          </cell>
          <cell r="EB18">
            <v>0.51142781219935585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I18">
            <v>-3</v>
          </cell>
          <cell r="EJ18">
            <v>0</v>
          </cell>
          <cell r="EK18">
            <v>0</v>
          </cell>
          <cell r="EL18">
            <v>-2.7403227520860014</v>
          </cell>
          <cell r="EN18">
            <v>-47</v>
          </cell>
          <cell r="EO18">
            <v>1</v>
          </cell>
          <cell r="EP18">
            <v>0</v>
          </cell>
          <cell r="EQ18">
            <v>-47.348908603853033</v>
          </cell>
        </row>
        <row r="19">
          <cell r="C19" t="str">
            <v>15100TAllcustom2Allcustom3USD Total</v>
          </cell>
          <cell r="E19">
            <v>-1932</v>
          </cell>
          <cell r="F19">
            <v>0</v>
          </cell>
          <cell r="H19">
            <v>-1931.8807964059899</v>
          </cell>
          <cell r="J19">
            <v>-4724</v>
          </cell>
          <cell r="K19">
            <v>0</v>
          </cell>
          <cell r="M19">
            <v>-4723.8954960699994</v>
          </cell>
          <cell r="O19">
            <v>-295</v>
          </cell>
          <cell r="P19">
            <v>0</v>
          </cell>
          <cell r="R19">
            <v>-294.809616554944</v>
          </cell>
          <cell r="T19">
            <v>-546</v>
          </cell>
          <cell r="U19">
            <v>0</v>
          </cell>
          <cell r="W19">
            <v>-546.35784315895705</v>
          </cell>
          <cell r="Y19">
            <v>-141</v>
          </cell>
          <cell r="Z19">
            <v>1</v>
          </cell>
          <cell r="AB19">
            <v>-141.85741664382101</v>
          </cell>
          <cell r="AD19">
            <v>-141</v>
          </cell>
          <cell r="AE19">
            <v>0</v>
          </cell>
          <cell r="AG19">
            <v>-141.11387568999999</v>
          </cell>
          <cell r="AI19">
            <v>-29</v>
          </cell>
          <cell r="AJ19">
            <v>0</v>
          </cell>
          <cell r="AL19">
            <v>-28.568986574092499</v>
          </cell>
          <cell r="AN19">
            <v>-84</v>
          </cell>
          <cell r="AO19">
            <v>0</v>
          </cell>
          <cell r="AQ19">
            <v>-84.240877911548196</v>
          </cell>
          <cell r="AS19">
            <v>-58</v>
          </cell>
          <cell r="AT19">
            <v>1</v>
          </cell>
          <cell r="AV19">
            <v>-58.977860812662001</v>
          </cell>
          <cell r="AX19">
            <v>-5</v>
          </cell>
          <cell r="AY19">
            <v>-1</v>
          </cell>
          <cell r="BA19">
            <v>-4.3055891857324697</v>
          </cell>
          <cell r="BC19">
            <v>11</v>
          </cell>
          <cell r="BD19">
            <v>0</v>
          </cell>
          <cell r="BE19">
            <v>-1</v>
          </cell>
          <cell r="BF19">
            <v>0</v>
          </cell>
          <cell r="BH19">
            <v>0</v>
          </cell>
          <cell r="BI19">
            <v>11.9823080116259</v>
          </cell>
          <cell r="BK19">
            <v>-7944</v>
          </cell>
          <cell r="BL19">
            <v>0</v>
          </cell>
          <cell r="BM19">
            <v>0</v>
          </cell>
          <cell r="BN19">
            <v>-7944.0260509961208</v>
          </cell>
          <cell r="BP19">
            <v>0</v>
          </cell>
          <cell r="BQ19">
            <v>0</v>
          </cell>
          <cell r="BS19">
            <v>0</v>
          </cell>
          <cell r="BU19">
            <v>0</v>
          </cell>
          <cell r="BV19">
            <v>0</v>
          </cell>
          <cell r="BW19">
            <v>-7944</v>
          </cell>
          <cell r="BY19">
            <v>-7892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I19">
            <v>0</v>
          </cell>
          <cell r="CJ19">
            <v>0</v>
          </cell>
          <cell r="CL19">
            <v>-0.12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Z19">
            <v>0</v>
          </cell>
          <cell r="DA19">
            <v>0</v>
          </cell>
          <cell r="DC19">
            <v>0</v>
          </cell>
          <cell r="DE19">
            <v>0</v>
          </cell>
          <cell r="DF19">
            <v>0</v>
          </cell>
          <cell r="DH19">
            <v>0</v>
          </cell>
          <cell r="DJ19">
            <v>1</v>
          </cell>
          <cell r="DK19">
            <v>1</v>
          </cell>
          <cell r="DM19">
            <v>0</v>
          </cell>
          <cell r="DO19">
            <v>-13</v>
          </cell>
          <cell r="DP19">
            <v>0</v>
          </cell>
          <cell r="DR19">
            <v>-13.333926889041699</v>
          </cell>
          <cell r="DT19">
            <v>-395</v>
          </cell>
          <cell r="DU19">
            <v>1</v>
          </cell>
          <cell r="DW19">
            <v>-395.78115681946201</v>
          </cell>
          <cell r="DY19">
            <v>0</v>
          </cell>
          <cell r="DZ19">
            <v>0</v>
          </cell>
          <cell r="EB19">
            <v>0</v>
          </cell>
          <cell r="ED19">
            <v>0</v>
          </cell>
          <cell r="EE19">
            <v>0</v>
          </cell>
          <cell r="EG19">
            <v>0</v>
          </cell>
          <cell r="EI19">
            <v>-6</v>
          </cell>
          <cell r="EJ19">
            <v>0</v>
          </cell>
          <cell r="EL19">
            <v>-5.8998138730371394</v>
          </cell>
          <cell r="EN19">
            <v>-31</v>
          </cell>
          <cell r="EO19">
            <v>-1</v>
          </cell>
          <cell r="EQ19">
            <v>-30.458174907888701</v>
          </cell>
        </row>
        <row r="20">
          <cell r="C20" t="str">
            <v>16500TAllcustom2Allcustom3USD Total</v>
          </cell>
          <cell r="E20">
            <v>40</v>
          </cell>
          <cell r="H20">
            <v>40.458409857948197</v>
          </cell>
          <cell r="J20">
            <v>5</v>
          </cell>
          <cell r="M20">
            <v>4.6862431500000001</v>
          </cell>
          <cell r="O20">
            <v>11</v>
          </cell>
          <cell r="R20">
            <v>11.123045403863101</v>
          </cell>
          <cell r="T20">
            <v>46</v>
          </cell>
          <cell r="W20">
            <v>46.351360808296398</v>
          </cell>
          <cell r="Y20">
            <v>30</v>
          </cell>
          <cell r="AB20">
            <v>30.420656508312298</v>
          </cell>
          <cell r="AD20">
            <v>5</v>
          </cell>
          <cell r="AG20">
            <v>4.98754761</v>
          </cell>
          <cell r="AI20">
            <v>5</v>
          </cell>
          <cell r="AL20">
            <v>5.14345653077332</v>
          </cell>
          <cell r="AN20">
            <v>5</v>
          </cell>
          <cell r="AQ20">
            <v>4.6558969367999099</v>
          </cell>
          <cell r="AS20">
            <v>305</v>
          </cell>
          <cell r="AV20">
            <v>305.263517553724</v>
          </cell>
          <cell r="AX20">
            <v>24</v>
          </cell>
          <cell r="BA20">
            <v>23.690297989999998</v>
          </cell>
          <cell r="BC20">
            <v>2</v>
          </cell>
          <cell r="BE20">
            <v>1</v>
          </cell>
          <cell r="BH20">
            <v>0</v>
          </cell>
          <cell r="BI20">
            <v>0.781488301227663</v>
          </cell>
          <cell r="BK20">
            <v>478</v>
          </cell>
          <cell r="BM20">
            <v>0</v>
          </cell>
          <cell r="BN20">
            <v>477.56192065094501</v>
          </cell>
          <cell r="BP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478</v>
          </cell>
          <cell r="BY20">
            <v>147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I20">
            <v>0</v>
          </cell>
          <cell r="CL20">
            <v>0</v>
          </cell>
          <cell r="CN20">
            <v>1</v>
          </cell>
          <cell r="CQ20">
            <v>1.0132180500000001</v>
          </cell>
          <cell r="CS20">
            <v>1</v>
          </cell>
          <cell r="CU20">
            <v>0</v>
          </cell>
          <cell r="CX20">
            <v>1.0132180500000001</v>
          </cell>
          <cell r="CZ20">
            <v>0</v>
          </cell>
          <cell r="DC20">
            <v>0</v>
          </cell>
          <cell r="DE20">
            <v>0</v>
          </cell>
          <cell r="DH20">
            <v>0</v>
          </cell>
          <cell r="DJ20">
            <v>0</v>
          </cell>
          <cell r="DM20">
            <v>0</v>
          </cell>
          <cell r="DO20">
            <v>77</v>
          </cell>
          <cell r="DR20">
            <v>76.865057735969103</v>
          </cell>
          <cell r="DT20">
            <v>45</v>
          </cell>
          <cell r="DW20">
            <v>45.207557585885603</v>
          </cell>
          <cell r="DY20">
            <v>0</v>
          </cell>
          <cell r="EB20">
            <v>0</v>
          </cell>
          <cell r="ED20">
            <v>223</v>
          </cell>
          <cell r="EG20">
            <v>222.8911109</v>
          </cell>
          <cell r="EI20">
            <v>0</v>
          </cell>
          <cell r="EL20">
            <v>-0.31763298929959904</v>
          </cell>
          <cell r="EN20">
            <v>0</v>
          </cell>
          <cell r="EQ20">
            <v>-7.3559497344154401E-2</v>
          </cell>
        </row>
        <row r="21">
          <cell r="C21" t="str">
            <v>15300TAllcustom2Allcustom3USD Total</v>
          </cell>
          <cell r="E21">
            <v>0</v>
          </cell>
          <cell r="H21">
            <v>0</v>
          </cell>
          <cell r="J21">
            <v>0</v>
          </cell>
          <cell r="M21">
            <v>0</v>
          </cell>
          <cell r="O21">
            <v>114</v>
          </cell>
          <cell r="R21">
            <v>113.691651690196</v>
          </cell>
          <cell r="T21">
            <v>18</v>
          </cell>
          <cell r="W21">
            <v>18.3105790932606</v>
          </cell>
          <cell r="Y21">
            <v>0</v>
          </cell>
          <cell r="AB21">
            <v>-0.39659985999999997</v>
          </cell>
          <cell r="AD21">
            <v>0</v>
          </cell>
          <cell r="AG21">
            <v>-6.8061661616671603E-3</v>
          </cell>
          <cell r="AI21">
            <v>10</v>
          </cell>
          <cell r="AL21">
            <v>9.8753347082357497</v>
          </cell>
          <cell r="AN21">
            <v>15</v>
          </cell>
          <cell r="AQ21">
            <v>15.341999768953601</v>
          </cell>
          <cell r="AS21">
            <v>9</v>
          </cell>
          <cell r="AV21">
            <v>8.5777383673548702</v>
          </cell>
          <cell r="AX21">
            <v>0</v>
          </cell>
          <cell r="BA21">
            <v>0</v>
          </cell>
          <cell r="BC21">
            <v>-1</v>
          </cell>
          <cell r="BE21">
            <v>-1</v>
          </cell>
          <cell r="BH21">
            <v>0</v>
          </cell>
          <cell r="BI21">
            <v>0</v>
          </cell>
          <cell r="BK21">
            <v>165</v>
          </cell>
          <cell r="BM21">
            <v>0</v>
          </cell>
          <cell r="BN21">
            <v>165.393897601839</v>
          </cell>
          <cell r="BP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165</v>
          </cell>
          <cell r="BY21">
            <v>157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I21">
            <v>0</v>
          </cell>
          <cell r="CL21">
            <v>0</v>
          </cell>
          <cell r="CN21">
            <v>9</v>
          </cell>
          <cell r="CQ21">
            <v>8.5777383673548702</v>
          </cell>
          <cell r="CS21">
            <v>9</v>
          </cell>
          <cell r="CU21">
            <v>0</v>
          </cell>
          <cell r="CX21">
            <v>8.5777383673548702</v>
          </cell>
          <cell r="CZ21">
            <v>0</v>
          </cell>
          <cell r="DC21">
            <v>0</v>
          </cell>
          <cell r="DE21">
            <v>0</v>
          </cell>
          <cell r="DH21">
            <v>0</v>
          </cell>
          <cell r="DJ21">
            <v>0</v>
          </cell>
          <cell r="DM21">
            <v>0</v>
          </cell>
          <cell r="DO21">
            <v>0</v>
          </cell>
          <cell r="DR21">
            <v>0</v>
          </cell>
          <cell r="DT21">
            <v>25</v>
          </cell>
          <cell r="DW21">
            <v>24.813928451027699</v>
          </cell>
          <cell r="DY21">
            <v>0</v>
          </cell>
          <cell r="EB21">
            <v>0</v>
          </cell>
          <cell r="ED21">
            <v>0</v>
          </cell>
          <cell r="EG21">
            <v>0</v>
          </cell>
          <cell r="EI21">
            <v>0</v>
          </cell>
          <cell r="EL21">
            <v>0</v>
          </cell>
          <cell r="EN21">
            <v>0</v>
          </cell>
          <cell r="EQ21">
            <v>0</v>
          </cell>
        </row>
        <row r="22">
          <cell r="C22" t="str">
            <v>15200TAllcustom2Allcustom3USD Total</v>
          </cell>
          <cell r="E22">
            <v>-1</v>
          </cell>
          <cell r="H22">
            <v>-1.32119372236317</v>
          </cell>
          <cell r="J22">
            <v>0</v>
          </cell>
          <cell r="M22">
            <v>0</v>
          </cell>
          <cell r="O22">
            <v>85</v>
          </cell>
          <cell r="R22">
            <v>85.382734235293398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G22">
            <v>1.6986815999999998E-3</v>
          </cell>
          <cell r="AI22">
            <v>0</v>
          </cell>
          <cell r="AL22">
            <v>-5.18644226912703E-3</v>
          </cell>
          <cell r="AN22">
            <v>0</v>
          </cell>
          <cell r="AQ22">
            <v>2.8853750000000001E-2</v>
          </cell>
          <cell r="AS22">
            <v>13</v>
          </cell>
          <cell r="AV22">
            <v>13.4037373702562</v>
          </cell>
          <cell r="AX22">
            <v>0</v>
          </cell>
          <cell r="BA22">
            <v>0</v>
          </cell>
          <cell r="BC22">
            <v>0</v>
          </cell>
          <cell r="BE22">
            <v>0</v>
          </cell>
          <cell r="BH22">
            <v>0</v>
          </cell>
          <cell r="BI22">
            <v>0</v>
          </cell>
          <cell r="BK22">
            <v>97</v>
          </cell>
          <cell r="BM22">
            <v>0</v>
          </cell>
          <cell r="BN22">
            <v>97.490643872517296</v>
          </cell>
          <cell r="BP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97</v>
          </cell>
          <cell r="BY22">
            <v>84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I22">
            <v>0</v>
          </cell>
          <cell r="CL22">
            <v>0</v>
          </cell>
          <cell r="CN22">
            <v>0</v>
          </cell>
          <cell r="CQ22">
            <v>0</v>
          </cell>
          <cell r="CS22">
            <v>0</v>
          </cell>
          <cell r="CU22">
            <v>0</v>
          </cell>
          <cell r="CX22">
            <v>0</v>
          </cell>
          <cell r="CZ22">
            <v>0</v>
          </cell>
          <cell r="DC22">
            <v>0</v>
          </cell>
          <cell r="DE22">
            <v>0</v>
          </cell>
          <cell r="DH22">
            <v>0</v>
          </cell>
          <cell r="DJ22">
            <v>13</v>
          </cell>
          <cell r="DM22">
            <v>13.4037373702562</v>
          </cell>
          <cell r="DO22">
            <v>0</v>
          </cell>
          <cell r="DR22">
            <v>0</v>
          </cell>
          <cell r="DT22">
            <v>0</v>
          </cell>
          <cell r="DW22">
            <v>2.5365989330872998E-2</v>
          </cell>
          <cell r="DY22">
            <v>0</v>
          </cell>
          <cell r="EB22">
            <v>0</v>
          </cell>
          <cell r="ED22">
            <v>0</v>
          </cell>
          <cell r="EG22">
            <v>0</v>
          </cell>
          <cell r="EI22">
            <v>0</v>
          </cell>
          <cell r="EL22">
            <v>0</v>
          </cell>
          <cell r="EN22">
            <v>0</v>
          </cell>
          <cell r="EQ22">
            <v>0</v>
          </cell>
        </row>
        <row r="23">
          <cell r="C23" t="str">
            <v>16900TAllcustom2Allcustom3USD Total</v>
          </cell>
          <cell r="E23">
            <v>1431</v>
          </cell>
          <cell r="F23">
            <v>0</v>
          </cell>
          <cell r="G23">
            <v>0</v>
          </cell>
          <cell r="H23">
            <v>1431.2022778830292</v>
          </cell>
          <cell r="J23">
            <v>-1971</v>
          </cell>
          <cell r="K23">
            <v>0</v>
          </cell>
          <cell r="L23">
            <v>0</v>
          </cell>
          <cell r="M23">
            <v>-1971.2872035500002</v>
          </cell>
          <cell r="O23">
            <v>760</v>
          </cell>
          <cell r="P23">
            <v>0</v>
          </cell>
          <cell r="Q23">
            <v>0</v>
          </cell>
          <cell r="R23">
            <v>760.20061390020396</v>
          </cell>
          <cell r="T23">
            <v>914</v>
          </cell>
          <cell r="U23">
            <v>1</v>
          </cell>
          <cell r="V23">
            <v>0</v>
          </cell>
          <cell r="W23">
            <v>914.16192045329979</v>
          </cell>
          <cell r="Y23">
            <v>157</v>
          </cell>
          <cell r="Z23">
            <v>1</v>
          </cell>
          <cell r="AA23">
            <v>0</v>
          </cell>
          <cell r="AB23">
            <v>156.55371304279328</v>
          </cell>
          <cell r="AD23">
            <v>161</v>
          </cell>
          <cell r="AE23">
            <v>0</v>
          </cell>
          <cell r="AF23">
            <v>0</v>
          </cell>
          <cell r="AG23">
            <v>160.92481600543849</v>
          </cell>
          <cell r="AI23">
            <v>40</v>
          </cell>
          <cell r="AJ23">
            <v>0</v>
          </cell>
          <cell r="AK23">
            <v>0</v>
          </cell>
          <cell r="AL23">
            <v>40.229777990641544</v>
          </cell>
          <cell r="AN23">
            <v>126</v>
          </cell>
          <cell r="AO23">
            <v>-1</v>
          </cell>
          <cell r="AP23">
            <v>0</v>
          </cell>
          <cell r="AQ23">
            <v>126.00955159401811</v>
          </cell>
          <cell r="AS23">
            <v>300</v>
          </cell>
          <cell r="AT23">
            <v>1</v>
          </cell>
          <cell r="AU23">
            <v>0</v>
          </cell>
          <cell r="AV23">
            <v>299.57328945997131</v>
          </cell>
          <cell r="AX23">
            <v>-65</v>
          </cell>
          <cell r="AY23">
            <v>0</v>
          </cell>
          <cell r="AZ23">
            <v>0</v>
          </cell>
          <cell r="BA23">
            <v>-64.714302586002475</v>
          </cell>
          <cell r="BC23">
            <v>17</v>
          </cell>
          <cell r="BD23">
            <v>0</v>
          </cell>
          <cell r="BE23">
            <v>-2</v>
          </cell>
          <cell r="BF23">
            <v>1</v>
          </cell>
          <cell r="BG23">
            <v>0</v>
          </cell>
          <cell r="BH23">
            <v>0</v>
          </cell>
          <cell r="BI23">
            <v>17.58227858014374</v>
          </cell>
          <cell r="BK23">
            <v>1870</v>
          </cell>
          <cell r="BL23">
            <v>1</v>
          </cell>
          <cell r="BM23">
            <v>0</v>
          </cell>
          <cell r="BN23">
            <v>1870.4367327735838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1</v>
          </cell>
          <cell r="BV23">
            <v>0</v>
          </cell>
          <cell r="BW23">
            <v>1870</v>
          </cell>
          <cell r="BY23">
            <v>1618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I23">
            <v>11</v>
          </cell>
          <cell r="CJ23">
            <v>0</v>
          </cell>
          <cell r="CK23">
            <v>0</v>
          </cell>
          <cell r="CL23">
            <v>10.638725960678988</v>
          </cell>
          <cell r="CN23">
            <v>12</v>
          </cell>
          <cell r="CO23">
            <v>0</v>
          </cell>
          <cell r="CP23">
            <v>0</v>
          </cell>
          <cell r="CQ23">
            <v>11.742228307354871</v>
          </cell>
          <cell r="CS23">
            <v>12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11.742228307354871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J23">
            <v>15</v>
          </cell>
          <cell r="DK23">
            <v>1</v>
          </cell>
          <cell r="DL23">
            <v>0</v>
          </cell>
          <cell r="DM23">
            <v>14.772549256256189</v>
          </cell>
          <cell r="DO23">
            <v>106</v>
          </cell>
          <cell r="DP23">
            <v>0</v>
          </cell>
          <cell r="DQ23">
            <v>0</v>
          </cell>
          <cell r="DR23">
            <v>105.67551692744109</v>
          </cell>
          <cell r="DT23">
            <v>484</v>
          </cell>
          <cell r="DU23">
            <v>-1</v>
          </cell>
          <cell r="DV23">
            <v>0</v>
          </cell>
          <cell r="DW23">
            <v>483.71785863288682</v>
          </cell>
          <cell r="DY23">
            <v>1</v>
          </cell>
          <cell r="DZ23">
            <v>1</v>
          </cell>
          <cell r="EA23">
            <v>0</v>
          </cell>
          <cell r="EB23">
            <v>0.51142781219935585</v>
          </cell>
          <cell r="ED23">
            <v>223</v>
          </cell>
          <cell r="EE23">
            <v>0</v>
          </cell>
          <cell r="EF23">
            <v>0</v>
          </cell>
          <cell r="EG23">
            <v>222.8911109</v>
          </cell>
          <cell r="EI23">
            <v>-9</v>
          </cell>
          <cell r="EJ23">
            <v>0</v>
          </cell>
          <cell r="EK23">
            <v>0</v>
          </cell>
          <cell r="EL23">
            <v>-8.9577696144227392</v>
          </cell>
          <cell r="EN23">
            <v>-78</v>
          </cell>
          <cell r="EO23">
            <v>0</v>
          </cell>
          <cell r="EP23">
            <v>0</v>
          </cell>
          <cell r="EQ23">
            <v>-77.880643009085887</v>
          </cell>
        </row>
        <row r="24">
          <cell r="C24" t="str">
            <v>17800TAllcustom2Allcustom3USD Total</v>
          </cell>
          <cell r="E24">
            <v>-279</v>
          </cell>
          <cell r="F24">
            <v>0</v>
          </cell>
          <cell r="H24">
            <v>-278.91746132698603</v>
          </cell>
          <cell r="J24">
            <v>-88</v>
          </cell>
          <cell r="K24">
            <v>-1</v>
          </cell>
          <cell r="M24">
            <v>-87.292978919999996</v>
          </cell>
          <cell r="O24">
            <v>-95</v>
          </cell>
          <cell r="P24">
            <v>0</v>
          </cell>
          <cell r="R24">
            <v>-95.376274066601908</v>
          </cell>
          <cell r="T24">
            <v>-101</v>
          </cell>
          <cell r="U24">
            <v>0</v>
          </cell>
          <cell r="W24">
            <v>-101.14044256640101</v>
          </cell>
          <cell r="Y24">
            <v>-23</v>
          </cell>
          <cell r="Z24">
            <v>0</v>
          </cell>
          <cell r="AB24">
            <v>-22.5551063760166</v>
          </cell>
          <cell r="AD24">
            <v>-14</v>
          </cell>
          <cell r="AE24">
            <v>0</v>
          </cell>
          <cell r="AG24">
            <v>-13.99451372</v>
          </cell>
          <cell r="AI24">
            <v>-13</v>
          </cell>
          <cell r="AJ24">
            <v>0</v>
          </cell>
          <cell r="AL24">
            <v>-13.138721134300301</v>
          </cell>
          <cell r="AN24">
            <v>-47</v>
          </cell>
          <cell r="AO24">
            <v>0</v>
          </cell>
          <cell r="AQ24">
            <v>-47.092126681349797</v>
          </cell>
          <cell r="AS24">
            <v>-53</v>
          </cell>
          <cell r="AT24">
            <v>0</v>
          </cell>
          <cell r="AV24">
            <v>-52.538629780503804</v>
          </cell>
          <cell r="AX24">
            <v>282</v>
          </cell>
          <cell r="AY24">
            <v>0</v>
          </cell>
          <cell r="BA24">
            <v>281.63120359842497</v>
          </cell>
          <cell r="BC24">
            <v>8</v>
          </cell>
          <cell r="BD24">
            <v>-1</v>
          </cell>
          <cell r="BE24">
            <v>1</v>
          </cell>
          <cell r="BF24">
            <v>1</v>
          </cell>
          <cell r="BH24">
            <v>0</v>
          </cell>
          <cell r="BI24">
            <v>6.8852350000142293</v>
          </cell>
          <cell r="BK24">
            <v>-423</v>
          </cell>
          <cell r="BL24">
            <v>1</v>
          </cell>
          <cell r="BM24">
            <v>0</v>
          </cell>
          <cell r="BN24">
            <v>-423.529815973719</v>
          </cell>
          <cell r="BP24">
            <v>0</v>
          </cell>
          <cell r="BQ24">
            <v>0</v>
          </cell>
          <cell r="BS24">
            <v>0</v>
          </cell>
          <cell r="BU24">
            <v>1</v>
          </cell>
          <cell r="BV24">
            <v>0</v>
          </cell>
          <cell r="BW24">
            <v>-423</v>
          </cell>
          <cell r="BY24">
            <v>-660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I24">
            <v>0</v>
          </cell>
          <cell r="CJ24">
            <v>-1</v>
          </cell>
          <cell r="CL24">
            <v>0.716898994146973</v>
          </cell>
          <cell r="CN24">
            <v>1</v>
          </cell>
          <cell r="CO24">
            <v>0</v>
          </cell>
          <cell r="CQ24">
            <v>1.4465687090650898</v>
          </cell>
          <cell r="CS24">
            <v>1</v>
          </cell>
          <cell r="CT24">
            <v>0</v>
          </cell>
          <cell r="CU24">
            <v>0</v>
          </cell>
          <cell r="CV24">
            <v>0</v>
          </cell>
          <cell r="CX24">
            <v>1.4465687090650898</v>
          </cell>
          <cell r="CZ24">
            <v>0</v>
          </cell>
          <cell r="DA24">
            <v>0</v>
          </cell>
          <cell r="DC24">
            <v>0</v>
          </cell>
          <cell r="DE24">
            <v>0</v>
          </cell>
          <cell r="DF24">
            <v>0</v>
          </cell>
          <cell r="DH24">
            <v>0</v>
          </cell>
          <cell r="DJ24">
            <v>0</v>
          </cell>
          <cell r="DK24">
            <v>0</v>
          </cell>
          <cell r="DM24">
            <v>3.9982499999999801E-3</v>
          </cell>
          <cell r="DO24">
            <v>-2</v>
          </cell>
          <cell r="DP24">
            <v>-1</v>
          </cell>
          <cell r="DR24">
            <v>-1.4594160560123399</v>
          </cell>
          <cell r="DT24">
            <v>-97</v>
          </cell>
          <cell r="DU24">
            <v>0</v>
          </cell>
          <cell r="DW24">
            <v>-96.780467911666705</v>
          </cell>
          <cell r="DY24">
            <v>0</v>
          </cell>
          <cell r="DZ24">
            <v>0</v>
          </cell>
          <cell r="EB24">
            <v>0.21627025934972702</v>
          </cell>
          <cell r="ED24">
            <v>-17</v>
          </cell>
          <cell r="EE24">
            <v>0</v>
          </cell>
          <cell r="EG24">
            <v>-17.363255199999998</v>
          </cell>
          <cell r="EI24">
            <v>-1</v>
          </cell>
          <cell r="EJ24">
            <v>1</v>
          </cell>
          <cell r="EL24">
            <v>-1.5396230225829601</v>
          </cell>
          <cell r="EN24">
            <v>-35</v>
          </cell>
          <cell r="EO24">
            <v>0</v>
          </cell>
          <cell r="EQ24">
            <v>-34.685077318271198</v>
          </cell>
        </row>
        <row r="25">
          <cell r="C25" t="str">
            <v>17900TAllcustom2Allcustom3USD Total</v>
          </cell>
          <cell r="E25">
            <v>1152</v>
          </cell>
          <cell r="F25">
            <v>0</v>
          </cell>
          <cell r="G25">
            <v>0</v>
          </cell>
          <cell r="H25">
            <v>1152.2848165560431</v>
          </cell>
          <cell r="J25">
            <v>-2059</v>
          </cell>
          <cell r="K25">
            <v>-1</v>
          </cell>
          <cell r="L25">
            <v>0</v>
          </cell>
          <cell r="M25">
            <v>-2058.5801824700002</v>
          </cell>
          <cell r="O25">
            <v>665</v>
          </cell>
          <cell r="P25">
            <v>0</v>
          </cell>
          <cell r="Q25">
            <v>0</v>
          </cell>
          <cell r="R25">
            <v>664.82433983360204</v>
          </cell>
          <cell r="T25">
            <v>813</v>
          </cell>
          <cell r="U25">
            <v>1</v>
          </cell>
          <cell r="V25">
            <v>0</v>
          </cell>
          <cell r="W25">
            <v>813.02147788689877</v>
          </cell>
          <cell r="Y25">
            <v>134</v>
          </cell>
          <cell r="Z25">
            <v>1</v>
          </cell>
          <cell r="AA25">
            <v>0</v>
          </cell>
          <cell r="AB25">
            <v>133.99860666677668</v>
          </cell>
          <cell r="AD25">
            <v>147</v>
          </cell>
          <cell r="AE25">
            <v>0</v>
          </cell>
          <cell r="AF25">
            <v>0</v>
          </cell>
          <cell r="AG25">
            <v>146.93030228543847</v>
          </cell>
          <cell r="AI25">
            <v>27</v>
          </cell>
          <cell r="AJ25">
            <v>0</v>
          </cell>
          <cell r="AK25">
            <v>0</v>
          </cell>
          <cell r="AL25">
            <v>27.091056856341243</v>
          </cell>
          <cell r="AN25">
            <v>79</v>
          </cell>
          <cell r="AO25">
            <v>-1</v>
          </cell>
          <cell r="AP25">
            <v>0</v>
          </cell>
          <cell r="AQ25">
            <v>78.917424912668309</v>
          </cell>
          <cell r="AS25">
            <v>247</v>
          </cell>
          <cell r="AT25">
            <v>1</v>
          </cell>
          <cell r="AU25">
            <v>0</v>
          </cell>
          <cell r="AV25">
            <v>247.0346596794675</v>
          </cell>
          <cell r="AX25">
            <v>217</v>
          </cell>
          <cell r="AY25">
            <v>0</v>
          </cell>
          <cell r="AZ25">
            <v>0</v>
          </cell>
          <cell r="BA25">
            <v>216.9169010124225</v>
          </cell>
          <cell r="BC25">
            <v>25</v>
          </cell>
          <cell r="BD25">
            <v>-1</v>
          </cell>
          <cell r="BE25">
            <v>-1</v>
          </cell>
          <cell r="BF25">
            <v>2</v>
          </cell>
          <cell r="BG25">
            <v>0</v>
          </cell>
          <cell r="BH25">
            <v>0</v>
          </cell>
          <cell r="BI25">
            <v>24.46751358015797</v>
          </cell>
          <cell r="BK25">
            <v>1447</v>
          </cell>
          <cell r="BL25">
            <v>2</v>
          </cell>
          <cell r="BM25">
            <v>0</v>
          </cell>
          <cell r="BN25">
            <v>1446.9069167998648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2</v>
          </cell>
          <cell r="BV25">
            <v>0</v>
          </cell>
          <cell r="BW25">
            <v>1447</v>
          </cell>
          <cell r="BY25">
            <v>958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I25">
            <v>11</v>
          </cell>
          <cell r="CJ25">
            <v>-1</v>
          </cell>
          <cell r="CK25">
            <v>0</v>
          </cell>
          <cell r="CL25">
            <v>11.355624954825961</v>
          </cell>
          <cell r="CN25">
            <v>13</v>
          </cell>
          <cell r="CO25">
            <v>0</v>
          </cell>
          <cell r="CP25">
            <v>0</v>
          </cell>
          <cell r="CQ25">
            <v>13.188797016419961</v>
          </cell>
          <cell r="CS25">
            <v>13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13.188797016419961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15</v>
          </cell>
          <cell r="DK25">
            <v>1</v>
          </cell>
          <cell r="DL25">
            <v>0</v>
          </cell>
          <cell r="DM25">
            <v>14.77654750625619</v>
          </cell>
          <cell r="DO25">
            <v>104</v>
          </cell>
          <cell r="DP25">
            <v>-1</v>
          </cell>
          <cell r="DQ25">
            <v>0</v>
          </cell>
          <cell r="DR25">
            <v>104.21610087142875</v>
          </cell>
          <cell r="DT25">
            <v>387</v>
          </cell>
          <cell r="DU25">
            <v>-1</v>
          </cell>
          <cell r="DV25">
            <v>0</v>
          </cell>
          <cell r="DW25">
            <v>386.93739072122014</v>
          </cell>
          <cell r="DY25">
            <v>1</v>
          </cell>
          <cell r="DZ25">
            <v>1</v>
          </cell>
          <cell r="EA25">
            <v>0</v>
          </cell>
          <cell r="EB25">
            <v>0.72769807154908284</v>
          </cell>
          <cell r="ED25">
            <v>206</v>
          </cell>
          <cell r="EE25">
            <v>0</v>
          </cell>
          <cell r="EF25">
            <v>0</v>
          </cell>
          <cell r="EG25">
            <v>205.5278557</v>
          </cell>
          <cell r="EI25">
            <v>-10</v>
          </cell>
          <cell r="EJ25">
            <v>1</v>
          </cell>
          <cell r="EK25">
            <v>0</v>
          </cell>
          <cell r="EL25">
            <v>-10.497392637005699</v>
          </cell>
          <cell r="EN25">
            <v>-113</v>
          </cell>
          <cell r="EO25">
            <v>0</v>
          </cell>
          <cell r="EP25">
            <v>0</v>
          </cell>
          <cell r="EQ25">
            <v>-112.56572032735708</v>
          </cell>
        </row>
        <row r="26">
          <cell r="C26" t="str">
            <v>18800TAllcustom2Allcustom3USD Total</v>
          </cell>
          <cell r="E26">
            <v>-83</v>
          </cell>
          <cell r="F26">
            <v>1</v>
          </cell>
          <cell r="H26">
            <v>-83.763169359774793</v>
          </cell>
          <cell r="J26">
            <v>-138</v>
          </cell>
          <cell r="K26">
            <v>1</v>
          </cell>
          <cell r="M26">
            <v>-138.71550178999999</v>
          </cell>
          <cell r="O26">
            <v>-119</v>
          </cell>
          <cell r="P26">
            <v>0</v>
          </cell>
          <cell r="R26">
            <v>-119.281071941427</v>
          </cell>
          <cell r="T26">
            <v>-153</v>
          </cell>
          <cell r="U26">
            <v>0</v>
          </cell>
          <cell r="W26">
            <v>-152.64089628130401</v>
          </cell>
          <cell r="Y26">
            <v>-6</v>
          </cell>
          <cell r="Z26">
            <v>0</v>
          </cell>
          <cell r="AB26">
            <v>-5.6390313295740198</v>
          </cell>
          <cell r="AD26">
            <v>-1</v>
          </cell>
          <cell r="AE26">
            <v>0</v>
          </cell>
          <cell r="AG26">
            <v>-0.6414385600000001</v>
          </cell>
          <cell r="AI26">
            <v>-20</v>
          </cell>
          <cell r="AJ26">
            <v>0</v>
          </cell>
          <cell r="AL26">
            <v>-20.025715933679802</v>
          </cell>
          <cell r="AN26">
            <v>3</v>
          </cell>
          <cell r="AO26">
            <v>0</v>
          </cell>
          <cell r="AQ26">
            <v>3.1244365154841902</v>
          </cell>
          <cell r="AS26">
            <v>19</v>
          </cell>
          <cell r="AT26">
            <v>0</v>
          </cell>
          <cell r="AV26">
            <v>19.231666608022699</v>
          </cell>
          <cell r="AX26">
            <v>-23</v>
          </cell>
          <cell r="AY26">
            <v>0</v>
          </cell>
          <cell r="BA26">
            <v>-23.233256602649099</v>
          </cell>
          <cell r="BC26">
            <v>-1</v>
          </cell>
          <cell r="BD26">
            <v>1</v>
          </cell>
          <cell r="BE26">
            <v>-1</v>
          </cell>
          <cell r="BF26">
            <v>0</v>
          </cell>
          <cell r="BH26">
            <v>0</v>
          </cell>
          <cell r="BI26">
            <v>-0.68912757466779107</v>
          </cell>
          <cell r="BK26">
            <v>-522</v>
          </cell>
          <cell r="BL26">
            <v>0</v>
          </cell>
          <cell r="BM26">
            <v>0</v>
          </cell>
          <cell r="BN26">
            <v>-522.27310624956999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-522</v>
          </cell>
          <cell r="BY26">
            <v>-517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I26">
            <v>-3</v>
          </cell>
          <cell r="CJ26">
            <v>0</v>
          </cell>
          <cell r="CL26">
            <v>-2.8733656497493603</v>
          </cell>
          <cell r="CN26">
            <v>0</v>
          </cell>
          <cell r="CO26">
            <v>1</v>
          </cell>
          <cell r="CQ26">
            <v>-0.5349862977830101</v>
          </cell>
          <cell r="CS26">
            <v>0</v>
          </cell>
          <cell r="CT26">
            <v>1</v>
          </cell>
          <cell r="CU26">
            <v>0</v>
          </cell>
          <cell r="CV26">
            <v>0</v>
          </cell>
          <cell r="CX26">
            <v>-0.5349862977830101</v>
          </cell>
          <cell r="CZ26">
            <v>0</v>
          </cell>
          <cell r="DA26">
            <v>0</v>
          </cell>
          <cell r="DC26">
            <v>0</v>
          </cell>
          <cell r="DE26">
            <v>0</v>
          </cell>
          <cell r="DF26">
            <v>0</v>
          </cell>
          <cell r="DH26">
            <v>0</v>
          </cell>
          <cell r="DJ26">
            <v>0</v>
          </cell>
          <cell r="DK26">
            <v>0</v>
          </cell>
          <cell r="DM26">
            <v>-6.4013631000000001E-2</v>
          </cell>
          <cell r="DO26">
            <v>0</v>
          </cell>
          <cell r="DP26">
            <v>0</v>
          </cell>
          <cell r="DR26">
            <v>0.103816794452189</v>
          </cell>
          <cell r="DT26">
            <v>-23</v>
          </cell>
          <cell r="DU26">
            <v>0</v>
          </cell>
          <cell r="DW26">
            <v>-23.181749307769699</v>
          </cell>
          <cell r="DY26">
            <v>0</v>
          </cell>
          <cell r="DZ26">
            <v>0</v>
          </cell>
          <cell r="EB26">
            <v>-0.19915320509974899</v>
          </cell>
          <cell r="ED26">
            <v>0</v>
          </cell>
          <cell r="EE26">
            <v>0</v>
          </cell>
          <cell r="EG26">
            <v>0</v>
          </cell>
          <cell r="EI26">
            <v>0</v>
          </cell>
          <cell r="EJ26">
            <v>0</v>
          </cell>
          <cell r="EL26">
            <v>0.255502634115506</v>
          </cell>
          <cell r="EN26">
            <v>28</v>
          </cell>
          <cell r="EO26">
            <v>1</v>
          </cell>
          <cell r="EQ26">
            <v>27.3624886909301</v>
          </cell>
        </row>
        <row r="27">
          <cell r="C27" t="str">
            <v>Profit_continuing_USD</v>
          </cell>
          <cell r="E27">
            <v>1069</v>
          </cell>
          <cell r="F27">
            <v>1</v>
          </cell>
          <cell r="G27">
            <v>0</v>
          </cell>
          <cell r="H27">
            <v>1068.5216471962683</v>
          </cell>
          <cell r="J27">
            <v>-2197</v>
          </cell>
          <cell r="K27">
            <v>0</v>
          </cell>
          <cell r="L27">
            <v>0</v>
          </cell>
          <cell r="M27">
            <v>-2197.2956842600001</v>
          </cell>
          <cell r="O27">
            <v>546</v>
          </cell>
          <cell r="P27">
            <v>0</v>
          </cell>
          <cell r="Q27">
            <v>0</v>
          </cell>
          <cell r="R27">
            <v>545.54326789217498</v>
          </cell>
          <cell r="T27">
            <v>660</v>
          </cell>
          <cell r="U27">
            <v>1</v>
          </cell>
          <cell r="V27">
            <v>0</v>
          </cell>
          <cell r="W27">
            <v>660.38058160559478</v>
          </cell>
          <cell r="Y27">
            <v>128</v>
          </cell>
          <cell r="Z27">
            <v>1</v>
          </cell>
          <cell r="AA27">
            <v>0</v>
          </cell>
          <cell r="AB27">
            <v>128.35957533720267</v>
          </cell>
          <cell r="AD27">
            <v>146</v>
          </cell>
          <cell r="AE27">
            <v>0</v>
          </cell>
          <cell r="AF27">
            <v>0</v>
          </cell>
          <cell r="AG27">
            <v>146.28886372543846</v>
          </cell>
          <cell r="AI27">
            <v>7</v>
          </cell>
          <cell r="AJ27">
            <v>0</v>
          </cell>
          <cell r="AK27">
            <v>0</v>
          </cell>
          <cell r="AL27">
            <v>7.0653409226614414</v>
          </cell>
          <cell r="AN27">
            <v>82</v>
          </cell>
          <cell r="AO27">
            <v>-1</v>
          </cell>
          <cell r="AP27">
            <v>0</v>
          </cell>
          <cell r="AQ27">
            <v>82.041861428152501</v>
          </cell>
          <cell r="AS27">
            <v>266</v>
          </cell>
          <cell r="AT27">
            <v>1</v>
          </cell>
          <cell r="AU27">
            <v>0</v>
          </cell>
          <cell r="AV27">
            <v>266.26632628749019</v>
          </cell>
          <cell r="AX27">
            <v>194</v>
          </cell>
          <cell r="AY27">
            <v>0</v>
          </cell>
          <cell r="AZ27">
            <v>0</v>
          </cell>
          <cell r="BA27">
            <v>193.68364440977339</v>
          </cell>
          <cell r="BC27">
            <v>24</v>
          </cell>
          <cell r="BD27">
            <v>0</v>
          </cell>
          <cell r="BE27">
            <v>-2</v>
          </cell>
          <cell r="BF27">
            <v>2</v>
          </cell>
          <cell r="BG27">
            <v>0</v>
          </cell>
          <cell r="BH27">
            <v>0</v>
          </cell>
          <cell r="BI27">
            <v>23.77838600549018</v>
          </cell>
          <cell r="BK27">
            <v>925</v>
          </cell>
          <cell r="BL27">
            <v>2</v>
          </cell>
          <cell r="BM27">
            <v>0</v>
          </cell>
          <cell r="BN27">
            <v>924.63381055029481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2</v>
          </cell>
          <cell r="BV27">
            <v>0</v>
          </cell>
          <cell r="BW27">
            <v>925</v>
          </cell>
          <cell r="BY27">
            <v>441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I27">
            <v>8</v>
          </cell>
          <cell r="CJ27">
            <v>-1</v>
          </cell>
          <cell r="CK27">
            <v>0</v>
          </cell>
          <cell r="CL27">
            <v>8.4822593050766013</v>
          </cell>
          <cell r="CN27">
            <v>13</v>
          </cell>
          <cell r="CO27">
            <v>1</v>
          </cell>
          <cell r="CP27">
            <v>0</v>
          </cell>
          <cell r="CQ27">
            <v>12.653810718636951</v>
          </cell>
          <cell r="CS27">
            <v>13</v>
          </cell>
          <cell r="CT27">
            <v>1</v>
          </cell>
          <cell r="CU27">
            <v>0</v>
          </cell>
          <cell r="CV27">
            <v>0</v>
          </cell>
          <cell r="CW27">
            <v>0</v>
          </cell>
          <cell r="CX27">
            <v>12.653810718636951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J27">
            <v>15</v>
          </cell>
          <cell r="DK27">
            <v>1</v>
          </cell>
          <cell r="DL27">
            <v>0</v>
          </cell>
          <cell r="DM27">
            <v>14.71253387525619</v>
          </cell>
          <cell r="DO27">
            <v>104</v>
          </cell>
          <cell r="DP27">
            <v>-1</v>
          </cell>
          <cell r="DQ27">
            <v>0</v>
          </cell>
          <cell r="DR27">
            <v>104.31991766588094</v>
          </cell>
          <cell r="DT27">
            <v>364</v>
          </cell>
          <cell r="DU27">
            <v>-1</v>
          </cell>
          <cell r="DV27">
            <v>0</v>
          </cell>
          <cell r="DW27">
            <v>363.75564141345046</v>
          </cell>
          <cell r="DY27">
            <v>1</v>
          </cell>
          <cell r="DZ27">
            <v>1</v>
          </cell>
          <cell r="EA27">
            <v>0</v>
          </cell>
          <cell r="EB27">
            <v>0.52854486644933385</v>
          </cell>
          <cell r="ED27">
            <v>206</v>
          </cell>
          <cell r="EE27">
            <v>0</v>
          </cell>
          <cell r="EF27">
            <v>0</v>
          </cell>
          <cell r="EG27">
            <v>205.5278557</v>
          </cell>
          <cell r="EI27">
            <v>-10</v>
          </cell>
          <cell r="EJ27">
            <v>1</v>
          </cell>
          <cell r="EK27">
            <v>0</v>
          </cell>
          <cell r="EL27">
            <v>-10.241890002890193</v>
          </cell>
          <cell r="EN27">
            <v>-85</v>
          </cell>
          <cell r="EO27">
            <v>1</v>
          </cell>
          <cell r="EP27">
            <v>0</v>
          </cell>
          <cell r="EQ27">
            <v>-85.203231636426978</v>
          </cell>
        </row>
        <row r="28">
          <cell r="C28" t="str">
            <v>Profit_discontinued_USD</v>
          </cell>
          <cell r="BV28">
            <v>0</v>
          </cell>
          <cell r="BW28">
            <v>0</v>
          </cell>
          <cell r="BY28">
            <v>0</v>
          </cell>
          <cell r="CC28">
            <v>0</v>
          </cell>
          <cell r="CD28">
            <v>0</v>
          </cell>
          <cell r="CE28">
            <v>0</v>
          </cell>
        </row>
        <row r="29">
          <cell r="C29" t="str">
            <v>18900TAllcustom2Allcustom3USD Total</v>
          </cell>
          <cell r="E29">
            <v>1069</v>
          </cell>
          <cell r="F29">
            <v>1</v>
          </cell>
          <cell r="G29">
            <v>0</v>
          </cell>
          <cell r="H29">
            <v>1068.5216471962683</v>
          </cell>
          <cell r="J29">
            <v>-2197</v>
          </cell>
          <cell r="K29">
            <v>0</v>
          </cell>
          <cell r="L29">
            <v>0</v>
          </cell>
          <cell r="M29">
            <v>-2197.2956842600001</v>
          </cell>
          <cell r="O29">
            <v>546</v>
          </cell>
          <cell r="P29">
            <v>0</v>
          </cell>
          <cell r="Q29">
            <v>0</v>
          </cell>
          <cell r="R29">
            <v>545.54326789217498</v>
          </cell>
          <cell r="T29">
            <v>660</v>
          </cell>
          <cell r="U29">
            <v>1</v>
          </cell>
          <cell r="V29">
            <v>0</v>
          </cell>
          <cell r="W29">
            <v>660.38058160559478</v>
          </cell>
          <cell r="Y29">
            <v>128</v>
          </cell>
          <cell r="Z29">
            <v>1</v>
          </cell>
          <cell r="AA29">
            <v>0</v>
          </cell>
          <cell r="AB29">
            <v>128.35957533720267</v>
          </cell>
          <cell r="AD29">
            <v>146</v>
          </cell>
          <cell r="AE29">
            <v>0</v>
          </cell>
          <cell r="AF29">
            <v>0</v>
          </cell>
          <cell r="AG29">
            <v>146.28886372543846</v>
          </cell>
          <cell r="AI29">
            <v>7</v>
          </cell>
          <cell r="AJ29">
            <v>0</v>
          </cell>
          <cell r="AK29">
            <v>0</v>
          </cell>
          <cell r="AL29">
            <v>7.0653409226614414</v>
          </cell>
          <cell r="AN29">
            <v>82</v>
          </cell>
          <cell r="AO29">
            <v>-1</v>
          </cell>
          <cell r="AP29">
            <v>0</v>
          </cell>
          <cell r="AQ29">
            <v>82.041861428152501</v>
          </cell>
          <cell r="AS29">
            <v>266</v>
          </cell>
          <cell r="AT29">
            <v>1</v>
          </cell>
          <cell r="AU29">
            <v>0</v>
          </cell>
          <cell r="AV29">
            <v>266.26632628749019</v>
          </cell>
          <cell r="AX29">
            <v>194</v>
          </cell>
          <cell r="AY29">
            <v>0</v>
          </cell>
          <cell r="AZ29">
            <v>0</v>
          </cell>
          <cell r="BA29">
            <v>193.68364440977339</v>
          </cell>
          <cell r="BC29">
            <v>24</v>
          </cell>
          <cell r="BD29">
            <v>0</v>
          </cell>
          <cell r="BE29">
            <v>-2</v>
          </cell>
          <cell r="BF29">
            <v>2</v>
          </cell>
          <cell r="BG29">
            <v>0</v>
          </cell>
          <cell r="BH29">
            <v>0</v>
          </cell>
          <cell r="BI29">
            <v>23.77838600549018</v>
          </cell>
          <cell r="BK29">
            <v>925</v>
          </cell>
          <cell r="BL29">
            <v>2</v>
          </cell>
          <cell r="BM29">
            <v>0</v>
          </cell>
          <cell r="BN29">
            <v>924.63381055029481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2</v>
          </cell>
          <cell r="BV29">
            <v>0</v>
          </cell>
          <cell r="BW29">
            <v>925</v>
          </cell>
          <cell r="BY29">
            <v>346122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I29">
            <v>8</v>
          </cell>
          <cell r="CJ29">
            <v>-1</v>
          </cell>
          <cell r="CK29">
            <v>0</v>
          </cell>
          <cell r="CL29">
            <v>8.4822593050766013</v>
          </cell>
          <cell r="CN29">
            <v>13</v>
          </cell>
          <cell r="CO29">
            <v>1</v>
          </cell>
          <cell r="CP29">
            <v>0</v>
          </cell>
          <cell r="CQ29">
            <v>12.653810718636951</v>
          </cell>
          <cell r="CS29">
            <v>13</v>
          </cell>
          <cell r="CT29">
            <v>1</v>
          </cell>
          <cell r="CU29">
            <v>0</v>
          </cell>
          <cell r="CV29">
            <v>0</v>
          </cell>
          <cell r="CW29">
            <v>0</v>
          </cell>
          <cell r="CX29">
            <v>12.653810718636951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J29">
            <v>15</v>
          </cell>
          <cell r="DK29">
            <v>1</v>
          </cell>
          <cell r="DL29">
            <v>0</v>
          </cell>
          <cell r="DM29">
            <v>14.71253387525619</v>
          </cell>
          <cell r="DO29">
            <v>104</v>
          </cell>
          <cell r="DP29">
            <v>-1</v>
          </cell>
          <cell r="DQ29">
            <v>0</v>
          </cell>
          <cell r="DR29">
            <v>104.31991766588094</v>
          </cell>
          <cell r="DT29">
            <v>364</v>
          </cell>
          <cell r="DU29">
            <v>-1</v>
          </cell>
          <cell r="DV29">
            <v>0</v>
          </cell>
          <cell r="DW29">
            <v>363.75564141345046</v>
          </cell>
          <cell r="DY29">
            <v>1</v>
          </cell>
          <cell r="DZ29">
            <v>1</v>
          </cell>
          <cell r="EA29">
            <v>0</v>
          </cell>
          <cell r="EB29">
            <v>0.52854486644933385</v>
          </cell>
          <cell r="ED29">
            <v>206</v>
          </cell>
          <cell r="EE29">
            <v>0</v>
          </cell>
          <cell r="EF29">
            <v>0</v>
          </cell>
          <cell r="EG29">
            <v>205.5278557</v>
          </cell>
          <cell r="EI29">
            <v>-10</v>
          </cell>
          <cell r="EJ29">
            <v>1</v>
          </cell>
          <cell r="EK29">
            <v>0</v>
          </cell>
          <cell r="EL29">
            <v>-10.241890002890193</v>
          </cell>
          <cell r="EN29">
            <v>-85</v>
          </cell>
          <cell r="EO29">
            <v>1</v>
          </cell>
          <cell r="EP29">
            <v>0</v>
          </cell>
          <cell r="EQ29">
            <v>-85.203231636426978</v>
          </cell>
        </row>
        <row r="32">
          <cell r="C32" t="str">
            <v>19100TAllcustom2Allcustom3USD Total</v>
          </cell>
          <cell r="E32">
            <v>-4</v>
          </cell>
          <cell r="F32">
            <v>0</v>
          </cell>
          <cell r="H32">
            <v>-3.9558469314625899</v>
          </cell>
          <cell r="J32">
            <v>0</v>
          </cell>
          <cell r="K32">
            <v>0</v>
          </cell>
          <cell r="M32">
            <v>0</v>
          </cell>
          <cell r="O32">
            <v>-122</v>
          </cell>
          <cell r="P32">
            <v>-1</v>
          </cell>
          <cell r="R32">
            <v>-121.134470614894</v>
          </cell>
          <cell r="T32">
            <v>0</v>
          </cell>
          <cell r="U32">
            <v>0</v>
          </cell>
          <cell r="W32">
            <v>-0.20334925168106802</v>
          </cell>
          <cell r="Y32">
            <v>0</v>
          </cell>
          <cell r="Z32">
            <v>0</v>
          </cell>
          <cell r="AB32">
            <v>-0.19702529606341598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-0.196712057727262</v>
          </cell>
          <cell r="AN32">
            <v>-1</v>
          </cell>
          <cell r="AO32">
            <v>0</v>
          </cell>
          <cell r="AQ32">
            <v>-1.18930123500066</v>
          </cell>
          <cell r="AS32">
            <v>-7</v>
          </cell>
          <cell r="AT32">
            <v>0</v>
          </cell>
          <cell r="AV32">
            <v>-6.8047105105501897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K32">
            <v>-134</v>
          </cell>
          <cell r="BL32">
            <v>0</v>
          </cell>
          <cell r="BM32">
            <v>0</v>
          </cell>
          <cell r="BN32">
            <v>-133.681415897379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-134</v>
          </cell>
          <cell r="BY32">
            <v>-127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I32">
            <v>0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Q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Z32">
            <v>0</v>
          </cell>
          <cell r="DA32">
            <v>0</v>
          </cell>
          <cell r="DC32">
            <v>0</v>
          </cell>
          <cell r="DE32">
            <v>0</v>
          </cell>
          <cell r="DF32">
            <v>0</v>
          </cell>
          <cell r="DH32">
            <v>0</v>
          </cell>
          <cell r="DJ32">
            <v>0</v>
          </cell>
          <cell r="DK32">
            <v>0</v>
          </cell>
          <cell r="DM32">
            <v>0</v>
          </cell>
          <cell r="DO32">
            <v>-6</v>
          </cell>
          <cell r="DP32">
            <v>1</v>
          </cell>
          <cell r="DR32">
            <v>-6.7934550823117199</v>
          </cell>
          <cell r="DT32">
            <v>-2</v>
          </cell>
          <cell r="DU32">
            <v>0</v>
          </cell>
          <cell r="DW32">
            <v>-1.5830385887913399</v>
          </cell>
          <cell r="DY32">
            <v>0</v>
          </cell>
          <cell r="DZ32">
            <v>0</v>
          </cell>
          <cell r="EB32">
            <v>0</v>
          </cell>
          <cell r="ED32">
            <v>0</v>
          </cell>
          <cell r="EE32">
            <v>0</v>
          </cell>
          <cell r="EG32">
            <v>0</v>
          </cell>
          <cell r="EI32">
            <v>0</v>
          </cell>
          <cell r="EJ32">
            <v>0</v>
          </cell>
          <cell r="EL32">
            <v>0</v>
          </cell>
          <cell r="EN32">
            <v>0</v>
          </cell>
          <cell r="EO32">
            <v>0</v>
          </cell>
          <cell r="EQ32">
            <v>-1.1255428238472399E-2</v>
          </cell>
        </row>
        <row r="33">
          <cell r="C33" t="str">
            <v>19900TAllcustom2Allcustom3USD Total</v>
          </cell>
          <cell r="E33">
            <v>1065</v>
          </cell>
          <cell r="F33">
            <v>1</v>
          </cell>
          <cell r="G33">
            <v>0</v>
          </cell>
          <cell r="H33">
            <v>1064.5658002648056</v>
          </cell>
          <cell r="J33">
            <v>-2197</v>
          </cell>
          <cell r="K33">
            <v>0</v>
          </cell>
          <cell r="L33">
            <v>0</v>
          </cell>
          <cell r="M33">
            <v>-2197.2956842600001</v>
          </cell>
          <cell r="O33">
            <v>424</v>
          </cell>
          <cell r="P33">
            <v>-1</v>
          </cell>
          <cell r="Q33">
            <v>0</v>
          </cell>
          <cell r="R33">
            <v>424.408797277281</v>
          </cell>
          <cell r="T33">
            <v>660</v>
          </cell>
          <cell r="U33">
            <v>1</v>
          </cell>
          <cell r="V33">
            <v>0</v>
          </cell>
          <cell r="W33">
            <v>660.17723235391372</v>
          </cell>
          <cell r="Y33">
            <v>128</v>
          </cell>
          <cell r="Z33">
            <v>1</v>
          </cell>
          <cell r="AA33">
            <v>0</v>
          </cell>
          <cell r="AB33">
            <v>128.16255004113924</v>
          </cell>
          <cell r="AD33">
            <v>146</v>
          </cell>
          <cell r="AE33">
            <v>0</v>
          </cell>
          <cell r="AF33">
            <v>0</v>
          </cell>
          <cell r="AG33">
            <v>146.28886372543846</v>
          </cell>
          <cell r="AI33">
            <v>7</v>
          </cell>
          <cell r="AJ33">
            <v>0</v>
          </cell>
          <cell r="AK33">
            <v>0</v>
          </cell>
          <cell r="AL33">
            <v>6.8686288649341796</v>
          </cell>
          <cell r="AN33">
            <v>81</v>
          </cell>
          <cell r="AO33">
            <v>-1</v>
          </cell>
          <cell r="AP33">
            <v>0</v>
          </cell>
          <cell r="AQ33">
            <v>80.852560193151845</v>
          </cell>
          <cell r="AS33">
            <v>259</v>
          </cell>
          <cell r="AT33">
            <v>1</v>
          </cell>
          <cell r="AU33">
            <v>0</v>
          </cell>
          <cell r="AV33">
            <v>259.46161577693999</v>
          </cell>
          <cell r="AX33">
            <v>194</v>
          </cell>
          <cell r="AY33">
            <v>0</v>
          </cell>
          <cell r="AZ33">
            <v>0</v>
          </cell>
          <cell r="BA33">
            <v>193.68364440977339</v>
          </cell>
          <cell r="BC33">
            <v>24</v>
          </cell>
          <cell r="BD33">
            <v>0</v>
          </cell>
          <cell r="BE33">
            <v>-2</v>
          </cell>
          <cell r="BF33">
            <v>2</v>
          </cell>
          <cell r="BG33">
            <v>0</v>
          </cell>
          <cell r="BH33">
            <v>0</v>
          </cell>
          <cell r="BI33">
            <v>23.77838600549018</v>
          </cell>
          <cell r="BK33">
            <v>791</v>
          </cell>
          <cell r="BL33">
            <v>2</v>
          </cell>
          <cell r="BM33">
            <v>0</v>
          </cell>
          <cell r="BN33">
            <v>790.95239465291581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2</v>
          </cell>
          <cell r="BV33">
            <v>0</v>
          </cell>
          <cell r="BW33">
            <v>791</v>
          </cell>
          <cell r="BY33">
            <v>314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I33">
            <v>8</v>
          </cell>
          <cell r="CJ33">
            <v>-1</v>
          </cell>
          <cell r="CK33">
            <v>0</v>
          </cell>
          <cell r="CL33">
            <v>8.4822593050766013</v>
          </cell>
          <cell r="CN33">
            <v>13</v>
          </cell>
          <cell r="CO33">
            <v>1</v>
          </cell>
          <cell r="CP33">
            <v>0</v>
          </cell>
          <cell r="CQ33">
            <v>12.653810718636951</v>
          </cell>
          <cell r="CS33">
            <v>13</v>
          </cell>
          <cell r="CT33">
            <v>1</v>
          </cell>
          <cell r="CU33">
            <v>0</v>
          </cell>
          <cell r="CV33">
            <v>0</v>
          </cell>
          <cell r="CW33">
            <v>0</v>
          </cell>
          <cell r="CX33">
            <v>12.653810718636951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J33">
            <v>15</v>
          </cell>
          <cell r="DK33">
            <v>1</v>
          </cell>
          <cell r="DL33">
            <v>0</v>
          </cell>
          <cell r="DM33">
            <v>14.71253387525619</v>
          </cell>
          <cell r="DO33">
            <v>98</v>
          </cell>
          <cell r="DP33">
            <v>0</v>
          </cell>
          <cell r="DQ33">
            <v>0</v>
          </cell>
          <cell r="DR33">
            <v>97.526462583569213</v>
          </cell>
          <cell r="DT33">
            <v>362</v>
          </cell>
          <cell r="DU33">
            <v>-1</v>
          </cell>
          <cell r="DV33">
            <v>0</v>
          </cell>
          <cell r="DW33">
            <v>362.17260282465912</v>
          </cell>
          <cell r="DY33">
            <v>1</v>
          </cell>
          <cell r="DZ33">
            <v>1</v>
          </cell>
          <cell r="EA33">
            <v>0</v>
          </cell>
          <cell r="EB33">
            <v>0.52854486644933385</v>
          </cell>
          <cell r="ED33">
            <v>206</v>
          </cell>
          <cell r="EE33">
            <v>0</v>
          </cell>
          <cell r="EF33">
            <v>0</v>
          </cell>
          <cell r="EG33">
            <v>205.5278557</v>
          </cell>
          <cell r="EI33">
            <v>-10</v>
          </cell>
          <cell r="EJ33">
            <v>1</v>
          </cell>
          <cell r="EK33">
            <v>0</v>
          </cell>
          <cell r="EL33">
            <v>-10.241890002890193</v>
          </cell>
          <cell r="EN33">
            <v>-85</v>
          </cell>
          <cell r="EO33">
            <v>1</v>
          </cell>
          <cell r="EP33">
            <v>0</v>
          </cell>
          <cell r="EQ33">
            <v>-85.214487064665448</v>
          </cell>
        </row>
        <row r="37">
          <cell r="C37" t="str">
            <v>60335TAllcustom2Allcustom3USD Total</v>
          </cell>
          <cell r="E37">
            <v>23410</v>
          </cell>
          <cell r="F37">
            <v>0</v>
          </cell>
          <cell r="H37">
            <v>23410.435427305401</v>
          </cell>
          <cell r="J37">
            <v>5639</v>
          </cell>
          <cell r="K37">
            <v>0</v>
          </cell>
          <cell r="M37">
            <v>5639.2104866499994</v>
          </cell>
          <cell r="O37">
            <v>2785</v>
          </cell>
          <cell r="P37">
            <v>0</v>
          </cell>
          <cell r="R37">
            <v>2785.2934870495601</v>
          </cell>
          <cell r="T37">
            <v>2486</v>
          </cell>
          <cell r="U37">
            <v>-1</v>
          </cell>
          <cell r="W37">
            <v>2486.8276388439899</v>
          </cell>
          <cell r="Y37">
            <v>603</v>
          </cell>
          <cell r="Z37">
            <v>0</v>
          </cell>
          <cell r="AB37">
            <v>603.18649393526698</v>
          </cell>
          <cell r="AD37">
            <v>1055</v>
          </cell>
          <cell r="AE37">
            <v>0</v>
          </cell>
          <cell r="AG37">
            <v>1055.0152829125</v>
          </cell>
          <cell r="AI37">
            <v>2737</v>
          </cell>
          <cell r="AJ37">
            <v>1</v>
          </cell>
          <cell r="AL37">
            <v>2736.4119125605798</v>
          </cell>
          <cell r="AN37">
            <v>638</v>
          </cell>
          <cell r="AO37">
            <v>1</v>
          </cell>
          <cell r="AQ37">
            <v>637.18093522343509</v>
          </cell>
          <cell r="AS37">
            <v>681</v>
          </cell>
          <cell r="AT37">
            <v>0</v>
          </cell>
          <cell r="AV37">
            <v>681.43825060333597</v>
          </cell>
          <cell r="AX37">
            <v>253</v>
          </cell>
          <cell r="AY37">
            <v>0</v>
          </cell>
          <cell r="BA37">
            <v>252.89541443314099</v>
          </cell>
          <cell r="BC37">
            <v>21</v>
          </cell>
          <cell r="BD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20.556605155924601</v>
          </cell>
          <cell r="BK37">
            <v>40308</v>
          </cell>
          <cell r="BL37">
            <v>0</v>
          </cell>
          <cell r="BM37">
            <v>0</v>
          </cell>
          <cell r="BN37">
            <v>40308.451934673103</v>
          </cell>
          <cell r="BP37">
            <v>0</v>
          </cell>
          <cell r="BQ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40308</v>
          </cell>
          <cell r="BY37">
            <v>39353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I37">
            <v>193</v>
          </cell>
          <cell r="CJ37">
            <v>0</v>
          </cell>
          <cell r="CL37">
            <v>193.05094948158899</v>
          </cell>
          <cell r="CN37">
            <v>4</v>
          </cell>
          <cell r="CO37">
            <v>0</v>
          </cell>
          <cell r="CQ37">
            <v>3.7647675600000001</v>
          </cell>
          <cell r="CS37">
            <v>4</v>
          </cell>
          <cell r="CT37">
            <v>0</v>
          </cell>
          <cell r="CU37">
            <v>0</v>
          </cell>
          <cell r="CV37">
            <v>0</v>
          </cell>
          <cell r="CX37">
            <v>3.7647675600000001</v>
          </cell>
          <cell r="CZ37">
            <v>0</v>
          </cell>
          <cell r="DA37">
            <v>0</v>
          </cell>
          <cell r="DC37">
            <v>0</v>
          </cell>
          <cell r="DE37">
            <v>0</v>
          </cell>
          <cell r="DF37">
            <v>0</v>
          </cell>
          <cell r="DH37">
            <v>0</v>
          </cell>
          <cell r="DJ37">
            <v>73</v>
          </cell>
          <cell r="DK37">
            <v>0</v>
          </cell>
          <cell r="DM37">
            <v>73.338797189999994</v>
          </cell>
          <cell r="DO37">
            <v>82</v>
          </cell>
          <cell r="DP37">
            <v>0</v>
          </cell>
          <cell r="DR37">
            <v>82.009806589434206</v>
          </cell>
          <cell r="DT37">
            <v>5032</v>
          </cell>
          <cell r="DU37">
            <v>0</v>
          </cell>
          <cell r="DW37">
            <v>5031.7946246317906</v>
          </cell>
          <cell r="DY37">
            <v>0</v>
          </cell>
          <cell r="DZ37">
            <v>0</v>
          </cell>
          <cell r="EB37">
            <v>0</v>
          </cell>
          <cell r="ED37">
            <v>0</v>
          </cell>
          <cell r="EE37">
            <v>0</v>
          </cell>
          <cell r="EG37">
            <v>0</v>
          </cell>
          <cell r="EI37">
            <v>45</v>
          </cell>
          <cell r="EJ37">
            <v>0</v>
          </cell>
          <cell r="EL37">
            <v>45.187892996253296</v>
          </cell>
          <cell r="EN37">
            <v>236</v>
          </cell>
          <cell r="EO37">
            <v>0</v>
          </cell>
          <cell r="EQ37">
            <v>236.27590046527101</v>
          </cell>
        </row>
        <row r="38">
          <cell r="C38" t="str">
            <v>66059CAllcustom2Allcustom3USD Total</v>
          </cell>
          <cell r="E38">
            <v>319</v>
          </cell>
          <cell r="H38">
            <v>318.500834958903</v>
          </cell>
          <cell r="J38">
            <v>0</v>
          </cell>
          <cell r="M38">
            <v>3.8752750000001501E-2</v>
          </cell>
          <cell r="O38">
            <v>1455</v>
          </cell>
          <cell r="R38">
            <v>1454.7223185420999</v>
          </cell>
          <cell r="T38">
            <v>31</v>
          </cell>
          <cell r="W38">
            <v>30.645112058134501</v>
          </cell>
          <cell r="Y38">
            <v>10</v>
          </cell>
          <cell r="AB38">
            <v>10.129004692761301</v>
          </cell>
          <cell r="AD38">
            <v>3</v>
          </cell>
          <cell r="AG38">
            <v>3.1923886000000001</v>
          </cell>
          <cell r="AI38">
            <v>3</v>
          </cell>
          <cell r="AL38">
            <v>3.1079945760139798</v>
          </cell>
          <cell r="AN38">
            <v>31</v>
          </cell>
          <cell r="AQ38">
            <v>31.477816719695003</v>
          </cell>
          <cell r="AS38">
            <v>504</v>
          </cell>
          <cell r="AV38">
            <v>503.715378036846</v>
          </cell>
          <cell r="AX38">
            <v>4</v>
          </cell>
          <cell r="BA38">
            <v>4.2903245523716604</v>
          </cell>
          <cell r="BC38">
            <v>-2360</v>
          </cell>
          <cell r="BE38">
            <v>0</v>
          </cell>
          <cell r="BH38">
            <v>0</v>
          </cell>
          <cell r="BI38">
            <v>-2359.82245755248</v>
          </cell>
          <cell r="BK38">
            <v>0</v>
          </cell>
          <cell r="BM38">
            <v>0</v>
          </cell>
          <cell r="BN38">
            <v>-2.5320656643632901E-3</v>
          </cell>
          <cell r="BP38">
            <v>0</v>
          </cell>
          <cell r="BR38">
            <v>0</v>
          </cell>
          <cell r="BS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1852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I38">
            <v>0</v>
          </cell>
          <cell r="CK38">
            <v>0</v>
          </cell>
          <cell r="CL38">
            <v>-8.5299192988941286E-5</v>
          </cell>
          <cell r="CN38">
            <v>0</v>
          </cell>
          <cell r="CQ38">
            <v>0.12261915</v>
          </cell>
          <cell r="CS38">
            <v>0</v>
          </cell>
          <cell r="CU38">
            <v>0</v>
          </cell>
          <cell r="CW38">
            <v>0</v>
          </cell>
          <cell r="CX38">
            <v>0.12261914999999979</v>
          </cell>
          <cell r="CZ38">
            <v>0</v>
          </cell>
          <cell r="DB38">
            <v>0</v>
          </cell>
          <cell r="DC38">
            <v>0</v>
          </cell>
          <cell r="DE38">
            <v>0</v>
          </cell>
          <cell r="DG38">
            <v>0</v>
          </cell>
          <cell r="DH38">
            <v>0</v>
          </cell>
          <cell r="DJ38">
            <v>0</v>
          </cell>
          <cell r="DL38">
            <v>0</v>
          </cell>
          <cell r="DM38">
            <v>0</v>
          </cell>
          <cell r="DO38">
            <v>18</v>
          </cell>
          <cell r="DQ38">
            <v>0</v>
          </cell>
          <cell r="DR38">
            <v>17.810723421759988</v>
          </cell>
          <cell r="DT38">
            <v>48</v>
          </cell>
          <cell r="DV38">
            <v>0</v>
          </cell>
          <cell r="DW38">
            <v>47.729972419049773</v>
          </cell>
          <cell r="DY38">
            <v>0</v>
          </cell>
          <cell r="EA38">
            <v>0</v>
          </cell>
          <cell r="EB38">
            <v>0</v>
          </cell>
          <cell r="ED38">
            <v>0</v>
          </cell>
          <cell r="EF38">
            <v>0</v>
          </cell>
          <cell r="EG38">
            <v>0</v>
          </cell>
          <cell r="EI38">
            <v>16</v>
          </cell>
          <cell r="EK38">
            <v>0</v>
          </cell>
          <cell r="EL38">
            <v>16.059598317035004</v>
          </cell>
          <cell r="EN38">
            <v>455</v>
          </cell>
          <cell r="EP38">
            <v>0</v>
          </cell>
          <cell r="EQ38">
            <v>454.92876320631001</v>
          </cell>
        </row>
        <row r="39">
          <cell r="E39">
            <v>23729</v>
          </cell>
          <cell r="F39">
            <v>0</v>
          </cell>
          <cell r="G39">
            <v>0</v>
          </cell>
          <cell r="H39">
            <v>23728.936262264306</v>
          </cell>
          <cell r="J39">
            <v>5639</v>
          </cell>
          <cell r="K39">
            <v>0</v>
          </cell>
          <cell r="L39">
            <v>0</v>
          </cell>
          <cell r="M39">
            <v>5639.2492393999992</v>
          </cell>
          <cell r="O39">
            <v>4240</v>
          </cell>
          <cell r="P39">
            <v>0</v>
          </cell>
          <cell r="Q39">
            <v>0</v>
          </cell>
          <cell r="R39">
            <v>4240.01580559166</v>
          </cell>
          <cell r="T39">
            <v>2517</v>
          </cell>
          <cell r="U39">
            <v>-1</v>
          </cell>
          <cell r="V39">
            <v>0</v>
          </cell>
          <cell r="W39">
            <v>2517.4727509021245</v>
          </cell>
          <cell r="Y39">
            <v>613</v>
          </cell>
          <cell r="Z39">
            <v>0</v>
          </cell>
          <cell r="AA39">
            <v>0</v>
          </cell>
          <cell r="AB39">
            <v>613.31549862802831</v>
          </cell>
          <cell r="AD39">
            <v>1058</v>
          </cell>
          <cell r="AE39">
            <v>0</v>
          </cell>
          <cell r="AF39">
            <v>0</v>
          </cell>
          <cell r="AG39">
            <v>1058.2076715124999</v>
          </cell>
          <cell r="AI39">
            <v>2740</v>
          </cell>
          <cell r="AJ39">
            <v>1</v>
          </cell>
          <cell r="AK39">
            <v>0</v>
          </cell>
          <cell r="AL39">
            <v>2739.5199071365937</v>
          </cell>
          <cell r="AN39">
            <v>669</v>
          </cell>
          <cell r="AO39">
            <v>1</v>
          </cell>
          <cell r="AP39">
            <v>0</v>
          </cell>
          <cell r="AQ39">
            <v>668.65875194313014</v>
          </cell>
          <cell r="AS39">
            <v>1185</v>
          </cell>
          <cell r="AT39">
            <v>0</v>
          </cell>
          <cell r="AU39">
            <v>0</v>
          </cell>
          <cell r="AV39">
            <v>1185.153628640182</v>
          </cell>
          <cell r="AX39">
            <v>257</v>
          </cell>
          <cell r="AY39">
            <v>0</v>
          </cell>
          <cell r="AZ39">
            <v>0</v>
          </cell>
          <cell r="BA39">
            <v>257.18573898551267</v>
          </cell>
          <cell r="BC39">
            <v>-2339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-2339.2658523965556</v>
          </cell>
          <cell r="BK39">
            <v>40308</v>
          </cell>
          <cell r="BL39">
            <v>0</v>
          </cell>
          <cell r="BM39">
            <v>0</v>
          </cell>
          <cell r="BN39">
            <v>40308.449402607439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40308</v>
          </cell>
          <cell r="BY39">
            <v>41205</v>
          </cell>
          <cell r="CB39">
            <v>0</v>
          </cell>
          <cell r="CC39">
            <v>0</v>
          </cell>
          <cell r="CE39">
            <v>0</v>
          </cell>
          <cell r="CF39">
            <v>0</v>
          </cell>
          <cell r="CI39">
            <v>193</v>
          </cell>
          <cell r="CJ39">
            <v>0</v>
          </cell>
          <cell r="CK39">
            <v>0</v>
          </cell>
          <cell r="CL39">
            <v>193.050864182396</v>
          </cell>
          <cell r="CN39">
            <v>4</v>
          </cell>
          <cell r="CO39">
            <v>0</v>
          </cell>
          <cell r="CP39">
            <v>0</v>
          </cell>
          <cell r="CQ39">
            <v>3.8873867099999999</v>
          </cell>
          <cell r="CS39">
            <v>4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3.8873867099999999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J39">
            <v>73</v>
          </cell>
          <cell r="DK39">
            <v>0</v>
          </cell>
          <cell r="DL39">
            <v>0</v>
          </cell>
          <cell r="DM39">
            <v>73.338797189999994</v>
          </cell>
          <cell r="DO39">
            <v>100</v>
          </cell>
          <cell r="DP39">
            <v>0</v>
          </cell>
          <cell r="DQ39">
            <v>0</v>
          </cell>
          <cell r="DR39">
            <v>99.820530011194194</v>
          </cell>
          <cell r="DT39">
            <v>5080</v>
          </cell>
          <cell r="DU39">
            <v>0</v>
          </cell>
          <cell r="DV39">
            <v>0</v>
          </cell>
          <cell r="DW39">
            <v>5079.5245970508404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I39">
            <v>61</v>
          </cell>
          <cell r="EJ39">
            <v>0</v>
          </cell>
          <cell r="EK39">
            <v>0</v>
          </cell>
          <cell r="EL39">
            <v>61.2474913132883</v>
          </cell>
          <cell r="EN39">
            <v>691</v>
          </cell>
          <cell r="EO39">
            <v>0</v>
          </cell>
          <cell r="EP39">
            <v>0</v>
          </cell>
          <cell r="EQ39">
            <v>691.20466367158099</v>
          </cell>
        </row>
        <row r="41">
          <cell r="C41" t="str">
            <v>15010CAllcustom2Allcustom3USD Total</v>
          </cell>
          <cell r="E41">
            <v>-1915</v>
          </cell>
          <cell r="F41">
            <v>0</v>
          </cell>
          <cell r="G41">
            <v>0</v>
          </cell>
          <cell r="H41">
            <v>-1914.8668078659898</v>
          </cell>
          <cell r="J41">
            <v>-1593</v>
          </cell>
          <cell r="K41">
            <v>0</v>
          </cell>
          <cell r="L41">
            <v>0</v>
          </cell>
          <cell r="M41">
            <v>-1593.36469483</v>
          </cell>
          <cell r="O41">
            <v>-309</v>
          </cell>
          <cell r="P41">
            <v>0</v>
          </cell>
          <cell r="Q41">
            <v>0</v>
          </cell>
          <cell r="R41">
            <v>-309.17835390262701</v>
          </cell>
          <cell r="T41">
            <v>-519</v>
          </cell>
          <cell r="U41">
            <v>1</v>
          </cell>
          <cell r="V41">
            <v>0</v>
          </cell>
          <cell r="W41">
            <v>-519.67582415364302</v>
          </cell>
          <cell r="Y41">
            <v>-141</v>
          </cell>
          <cell r="Z41">
            <v>1</v>
          </cell>
          <cell r="AA41">
            <v>0</v>
          </cell>
          <cell r="AB41">
            <v>-141.85741664382101</v>
          </cell>
          <cell r="AD41">
            <v>-140</v>
          </cell>
          <cell r="AE41">
            <v>1</v>
          </cell>
          <cell r="AF41">
            <v>0</v>
          </cell>
          <cell r="AG41">
            <v>-140.50969090000001</v>
          </cell>
          <cell r="AI41">
            <v>-29</v>
          </cell>
          <cell r="AJ41">
            <v>0</v>
          </cell>
          <cell r="AK41">
            <v>0</v>
          </cell>
          <cell r="AL41">
            <v>-28.568986574092499</v>
          </cell>
          <cell r="AN41">
            <v>-84</v>
          </cell>
          <cell r="AO41">
            <v>0</v>
          </cell>
          <cell r="AP41">
            <v>0</v>
          </cell>
          <cell r="AQ41">
            <v>-84.240877911548196</v>
          </cell>
          <cell r="AS41">
            <v>-56</v>
          </cell>
          <cell r="AT41">
            <v>1</v>
          </cell>
          <cell r="AU41">
            <v>0</v>
          </cell>
          <cell r="AV41">
            <v>-56.5099691313821</v>
          </cell>
          <cell r="AX41">
            <v>-5</v>
          </cell>
          <cell r="AY41">
            <v>-1</v>
          </cell>
          <cell r="AZ41">
            <v>0</v>
          </cell>
          <cell r="BA41">
            <v>-4.3055891857324697</v>
          </cell>
          <cell r="BC41">
            <v>10</v>
          </cell>
          <cell r="BD41">
            <v>0</v>
          </cell>
          <cell r="BE41">
            <v>-2</v>
          </cell>
          <cell r="BF41">
            <v>0</v>
          </cell>
          <cell r="BG41">
            <v>0</v>
          </cell>
          <cell r="BH41">
            <v>0</v>
          </cell>
          <cell r="BI41">
            <v>11.9823080116259</v>
          </cell>
          <cell r="BK41">
            <v>-4781</v>
          </cell>
          <cell r="BL41">
            <v>0</v>
          </cell>
          <cell r="BM41">
            <v>0</v>
          </cell>
          <cell r="BN41">
            <v>-4781.09590308721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0</v>
          </cell>
          <cell r="BV41">
            <v>0</v>
          </cell>
          <cell r="BW41">
            <v>-4781</v>
          </cell>
          <cell r="BY41">
            <v>-4730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-0.12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J41">
            <v>1</v>
          </cell>
          <cell r="DK41">
            <v>1</v>
          </cell>
          <cell r="DL41">
            <v>0</v>
          </cell>
          <cell r="DM41">
            <v>0</v>
          </cell>
          <cell r="DO41">
            <v>-13</v>
          </cell>
          <cell r="DP41">
            <v>0</v>
          </cell>
          <cell r="DQ41">
            <v>0</v>
          </cell>
          <cell r="DR41">
            <v>-13.333926889041699</v>
          </cell>
          <cell r="DT41">
            <v>-394</v>
          </cell>
          <cell r="DU41">
            <v>1</v>
          </cell>
          <cell r="DV41">
            <v>0</v>
          </cell>
          <cell r="DW41">
            <v>-395.17697202946198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I41">
            <v>-6</v>
          </cell>
          <cell r="EJ41">
            <v>0</v>
          </cell>
          <cell r="EK41">
            <v>0</v>
          </cell>
          <cell r="EL41">
            <v>-5.8998138730371394</v>
          </cell>
          <cell r="EN41">
            <v>-29</v>
          </cell>
          <cell r="EO41">
            <v>-1</v>
          </cell>
          <cell r="EP41">
            <v>0</v>
          </cell>
          <cell r="EQ41">
            <v>-27.990283226608899</v>
          </cell>
        </row>
        <row r="42">
          <cell r="C42" t="str">
            <v>15150TAllcustom2Allcustom3USD Total</v>
          </cell>
          <cell r="E42">
            <v>-17</v>
          </cell>
          <cell r="H42">
            <v>-17.01398854</v>
          </cell>
          <cell r="J42">
            <v>-3131</v>
          </cell>
          <cell r="M42">
            <v>-3130.5308012399996</v>
          </cell>
          <cell r="O42">
            <v>0</v>
          </cell>
          <cell r="R42">
            <v>0</v>
          </cell>
          <cell r="T42">
            <v>-27</v>
          </cell>
          <cell r="W42">
            <v>-26.682019005313901</v>
          </cell>
          <cell r="Y42">
            <v>0</v>
          </cell>
          <cell r="AB42">
            <v>0</v>
          </cell>
          <cell r="AD42">
            <v>-1</v>
          </cell>
          <cell r="AG42">
            <v>-0.60418479000000003</v>
          </cell>
          <cell r="AI42">
            <v>0</v>
          </cell>
          <cell r="AL42">
            <v>0</v>
          </cell>
          <cell r="AN42">
            <v>0</v>
          </cell>
          <cell r="AQ42">
            <v>0</v>
          </cell>
          <cell r="AS42">
            <v>-2</v>
          </cell>
          <cell r="AV42">
            <v>-2.4678916812798501</v>
          </cell>
          <cell r="AX42">
            <v>0</v>
          </cell>
          <cell r="BA42">
            <v>0</v>
          </cell>
          <cell r="BC42">
            <v>1</v>
          </cell>
          <cell r="BE42">
            <v>1</v>
          </cell>
          <cell r="BH42">
            <v>0</v>
          </cell>
          <cell r="BI42">
            <v>0</v>
          </cell>
          <cell r="BK42">
            <v>-3177</v>
          </cell>
          <cell r="BM42">
            <v>0</v>
          </cell>
          <cell r="BN42">
            <v>-3177.29888525659</v>
          </cell>
          <cell r="BP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-3177</v>
          </cell>
          <cell r="BY42">
            <v>-3176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I42">
            <v>0</v>
          </cell>
          <cell r="CL42">
            <v>0</v>
          </cell>
          <cell r="CN42">
            <v>0</v>
          </cell>
          <cell r="CQ42">
            <v>0</v>
          </cell>
          <cell r="CS42">
            <v>0</v>
          </cell>
          <cell r="CU42">
            <v>0</v>
          </cell>
          <cell r="CX42">
            <v>0</v>
          </cell>
          <cell r="CZ42">
            <v>0</v>
          </cell>
          <cell r="DC42">
            <v>0</v>
          </cell>
          <cell r="DE42">
            <v>0</v>
          </cell>
          <cell r="DH42">
            <v>0</v>
          </cell>
          <cell r="DJ42">
            <v>0</v>
          </cell>
          <cell r="DM42">
            <v>0</v>
          </cell>
          <cell r="DO42">
            <v>0</v>
          </cell>
          <cell r="DR42">
            <v>0</v>
          </cell>
          <cell r="DT42">
            <v>-1</v>
          </cell>
          <cell r="DW42">
            <v>-0.60418479000000003</v>
          </cell>
          <cell r="DY42">
            <v>0</v>
          </cell>
          <cell r="EB42">
            <v>0</v>
          </cell>
          <cell r="ED42">
            <v>0</v>
          </cell>
          <cell r="EG42">
            <v>0</v>
          </cell>
          <cell r="EI42">
            <v>0</v>
          </cell>
          <cell r="EL42">
            <v>0</v>
          </cell>
          <cell r="EN42">
            <v>-2</v>
          </cell>
          <cell r="EQ42">
            <v>-2.4678916812798501</v>
          </cell>
        </row>
        <row r="43">
          <cell r="C43" t="str">
            <v>15030CAllcustom2Allcustom3USD Total</v>
          </cell>
          <cell r="E43">
            <v>0</v>
          </cell>
          <cell r="H43">
            <v>0</v>
          </cell>
          <cell r="J43">
            <v>0</v>
          </cell>
          <cell r="M43">
            <v>0</v>
          </cell>
          <cell r="O43">
            <v>14</v>
          </cell>
          <cell r="R43">
            <v>14.3687373476834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G43">
            <v>0</v>
          </cell>
          <cell r="AI43">
            <v>0</v>
          </cell>
          <cell r="AL43">
            <v>0</v>
          </cell>
          <cell r="AN43">
            <v>0</v>
          </cell>
          <cell r="AQ43">
            <v>0</v>
          </cell>
          <cell r="AS43">
            <v>0</v>
          </cell>
          <cell r="AV43">
            <v>0</v>
          </cell>
          <cell r="AX43">
            <v>0</v>
          </cell>
          <cell r="BA43">
            <v>0</v>
          </cell>
          <cell r="BC43">
            <v>0</v>
          </cell>
          <cell r="BE43">
            <v>0</v>
          </cell>
          <cell r="BH43">
            <v>0</v>
          </cell>
          <cell r="BI43">
            <v>0</v>
          </cell>
          <cell r="BK43">
            <v>14</v>
          </cell>
          <cell r="BM43">
            <v>0</v>
          </cell>
          <cell r="BN43">
            <v>14.3687373476834</v>
          </cell>
          <cell r="BP43">
            <v>0</v>
          </cell>
          <cell r="BS43">
            <v>0</v>
          </cell>
          <cell r="BU43">
            <v>0</v>
          </cell>
          <cell r="BV43">
            <v>0</v>
          </cell>
          <cell r="BW43">
            <v>14</v>
          </cell>
          <cell r="BY43">
            <v>14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I43">
            <v>0</v>
          </cell>
          <cell r="CL43">
            <v>0</v>
          </cell>
          <cell r="CN43">
            <v>0</v>
          </cell>
          <cell r="CQ43">
            <v>0</v>
          </cell>
          <cell r="CS43">
            <v>0</v>
          </cell>
          <cell r="CU43">
            <v>0</v>
          </cell>
          <cell r="CX43">
            <v>0</v>
          </cell>
          <cell r="CZ43">
            <v>0</v>
          </cell>
          <cell r="DC43">
            <v>0</v>
          </cell>
          <cell r="DE43">
            <v>0</v>
          </cell>
          <cell r="DH43">
            <v>0</v>
          </cell>
          <cell r="DJ43">
            <v>0</v>
          </cell>
          <cell r="DM43">
            <v>0</v>
          </cell>
          <cell r="DO43">
            <v>0</v>
          </cell>
          <cell r="DR43">
            <v>0</v>
          </cell>
          <cell r="DT43">
            <v>0</v>
          </cell>
          <cell r="DW43">
            <v>0</v>
          </cell>
          <cell r="DY43">
            <v>0</v>
          </cell>
          <cell r="EB43">
            <v>0</v>
          </cell>
          <cell r="ED43">
            <v>0</v>
          </cell>
          <cell r="EG43">
            <v>0</v>
          </cell>
          <cell r="EI43">
            <v>0</v>
          </cell>
          <cell r="EL43">
            <v>0</v>
          </cell>
          <cell r="EN43">
            <v>0</v>
          </cell>
          <cell r="EQ43">
            <v>0</v>
          </cell>
        </row>
        <row r="44">
          <cell r="E44">
            <v>-1932</v>
          </cell>
          <cell r="F44">
            <v>0</v>
          </cell>
          <cell r="G44">
            <v>0</v>
          </cell>
          <cell r="H44">
            <v>-1931.8807964059897</v>
          </cell>
          <cell r="J44">
            <v>-4724</v>
          </cell>
          <cell r="K44">
            <v>0</v>
          </cell>
          <cell r="L44">
            <v>0</v>
          </cell>
          <cell r="M44">
            <v>-4723.8954960699994</v>
          </cell>
          <cell r="O44">
            <v>-295</v>
          </cell>
          <cell r="P44">
            <v>0</v>
          </cell>
          <cell r="Q44">
            <v>0</v>
          </cell>
          <cell r="R44">
            <v>-294.8096165549436</v>
          </cell>
          <cell r="T44">
            <v>-546</v>
          </cell>
          <cell r="U44">
            <v>1</v>
          </cell>
          <cell r="V44">
            <v>0</v>
          </cell>
          <cell r="W44">
            <v>-546.35784315895694</v>
          </cell>
          <cell r="Y44">
            <v>-141</v>
          </cell>
          <cell r="Z44">
            <v>1</v>
          </cell>
          <cell r="AA44">
            <v>0</v>
          </cell>
          <cell r="AB44">
            <v>-141.85741664382101</v>
          </cell>
          <cell r="AD44">
            <v>-141</v>
          </cell>
          <cell r="AE44">
            <v>1</v>
          </cell>
          <cell r="AF44">
            <v>0</v>
          </cell>
          <cell r="AG44">
            <v>-141.11387569000001</v>
          </cell>
          <cell r="AI44">
            <v>-29</v>
          </cell>
          <cell r="AJ44">
            <v>0</v>
          </cell>
          <cell r="AK44">
            <v>0</v>
          </cell>
          <cell r="AL44">
            <v>-28.568986574092499</v>
          </cell>
          <cell r="AN44">
            <v>-84</v>
          </cell>
          <cell r="AO44">
            <v>0</v>
          </cell>
          <cell r="AP44">
            <v>0</v>
          </cell>
          <cell r="AQ44">
            <v>-84.240877911548196</v>
          </cell>
          <cell r="AS44">
            <v>-58</v>
          </cell>
          <cell r="AT44">
            <v>1</v>
          </cell>
          <cell r="AU44">
            <v>0</v>
          </cell>
          <cell r="AV44">
            <v>-58.977860812661952</v>
          </cell>
          <cell r="AX44">
            <v>-5</v>
          </cell>
          <cell r="AY44">
            <v>-1</v>
          </cell>
          <cell r="AZ44">
            <v>0</v>
          </cell>
          <cell r="BA44">
            <v>-4.3055891857324697</v>
          </cell>
          <cell r="BC44">
            <v>11</v>
          </cell>
          <cell r="BD44">
            <v>0</v>
          </cell>
          <cell r="BE44">
            <v>-1</v>
          </cell>
          <cell r="BF44">
            <v>0</v>
          </cell>
          <cell r="BG44">
            <v>0</v>
          </cell>
          <cell r="BH44">
            <v>0</v>
          </cell>
          <cell r="BI44">
            <v>11.9823080116259</v>
          </cell>
          <cell r="BK44">
            <v>-7944</v>
          </cell>
          <cell r="BL44">
            <v>0</v>
          </cell>
          <cell r="BM44">
            <v>0</v>
          </cell>
          <cell r="BN44">
            <v>-7944.0260509961163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V44">
            <v>0</v>
          </cell>
          <cell r="BW44">
            <v>-7944</v>
          </cell>
          <cell r="BY44">
            <v>-7892</v>
          </cell>
          <cell r="CE44">
            <v>0</v>
          </cell>
          <cell r="CF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-0.12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J44">
            <v>1</v>
          </cell>
          <cell r="DK44">
            <v>1</v>
          </cell>
          <cell r="DL44">
            <v>0</v>
          </cell>
          <cell r="DM44">
            <v>0</v>
          </cell>
          <cell r="DO44">
            <v>-13</v>
          </cell>
          <cell r="DP44">
            <v>0</v>
          </cell>
          <cell r="DQ44">
            <v>0</v>
          </cell>
          <cell r="DR44">
            <v>-13.333926889041699</v>
          </cell>
          <cell r="DT44">
            <v>-395</v>
          </cell>
          <cell r="DU44">
            <v>1</v>
          </cell>
          <cell r="DV44">
            <v>0</v>
          </cell>
          <cell r="DW44">
            <v>-395.78115681946196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I44">
            <v>-6</v>
          </cell>
          <cell r="EJ44">
            <v>0</v>
          </cell>
          <cell r="EK44">
            <v>0</v>
          </cell>
          <cell r="EL44">
            <v>-5.8998138730371394</v>
          </cell>
          <cell r="EN44">
            <v>-31</v>
          </cell>
          <cell r="EO44">
            <v>-1</v>
          </cell>
          <cell r="EP44">
            <v>0</v>
          </cell>
          <cell r="EQ44">
            <v>-30.458174907888747</v>
          </cell>
        </row>
        <row r="46">
          <cell r="C46" t="str">
            <v>17410CAllcustom2Allcustom3USD Total</v>
          </cell>
          <cell r="E46">
            <v>0</v>
          </cell>
          <cell r="H46">
            <v>0</v>
          </cell>
          <cell r="J46">
            <v>0</v>
          </cell>
          <cell r="M46">
            <v>0</v>
          </cell>
          <cell r="O46">
            <v>0</v>
          </cell>
          <cell r="R46">
            <v>0</v>
          </cell>
          <cell r="T46">
            <v>0</v>
          </cell>
          <cell r="W46">
            <v>0</v>
          </cell>
          <cell r="Y46">
            <v>0</v>
          </cell>
          <cell r="AB46">
            <v>0</v>
          </cell>
          <cell r="AD46">
            <v>0</v>
          </cell>
          <cell r="AG46">
            <v>0</v>
          </cell>
          <cell r="AI46">
            <v>0</v>
          </cell>
          <cell r="AL46">
            <v>0</v>
          </cell>
          <cell r="AN46">
            <v>0</v>
          </cell>
          <cell r="AQ46">
            <v>0</v>
          </cell>
          <cell r="AS46">
            <v>0</v>
          </cell>
          <cell r="AV46">
            <v>0</v>
          </cell>
          <cell r="AX46">
            <v>0</v>
          </cell>
          <cell r="BA46">
            <v>0</v>
          </cell>
          <cell r="BC46">
            <v>0</v>
          </cell>
          <cell r="BE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  <cell r="BY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I46">
            <v>0</v>
          </cell>
          <cell r="CL46">
            <v>0</v>
          </cell>
          <cell r="CN46">
            <v>0</v>
          </cell>
          <cell r="CQ46">
            <v>0</v>
          </cell>
          <cell r="CS46">
            <v>0</v>
          </cell>
          <cell r="CU46">
            <v>0</v>
          </cell>
          <cell r="CX46">
            <v>0</v>
          </cell>
          <cell r="CZ46">
            <v>0</v>
          </cell>
          <cell r="DC46">
            <v>0</v>
          </cell>
          <cell r="DE46">
            <v>0</v>
          </cell>
          <cell r="DH46">
            <v>0</v>
          </cell>
          <cell r="DJ46">
            <v>0</v>
          </cell>
          <cell r="DM46">
            <v>0</v>
          </cell>
          <cell r="DO46">
            <v>0</v>
          </cell>
          <cell r="DR46">
            <v>0</v>
          </cell>
          <cell r="DT46">
            <v>0</v>
          </cell>
          <cell r="DW46">
            <v>0</v>
          </cell>
          <cell r="DY46">
            <v>0</v>
          </cell>
          <cell r="EB46">
            <v>0</v>
          </cell>
          <cell r="ED46">
            <v>0</v>
          </cell>
          <cell r="EG46">
            <v>0</v>
          </cell>
          <cell r="EI46">
            <v>0</v>
          </cell>
          <cell r="EL46">
            <v>0</v>
          </cell>
          <cell r="EN46">
            <v>0</v>
          </cell>
          <cell r="EQ46">
            <v>0</v>
          </cell>
        </row>
        <row r="48">
          <cell r="C48" t="str">
            <v>15010CTAN200TAllcustom3USD Total</v>
          </cell>
          <cell r="E48">
            <v>-1915</v>
          </cell>
          <cell r="F48">
            <v>0</v>
          </cell>
          <cell r="H48">
            <v>-1914.60152637328</v>
          </cell>
          <cell r="J48">
            <v>-1503</v>
          </cell>
          <cell r="K48">
            <v>0</v>
          </cell>
          <cell r="M48">
            <v>-1502.93763588</v>
          </cell>
          <cell r="O48">
            <v>-293</v>
          </cell>
          <cell r="P48">
            <v>0</v>
          </cell>
          <cell r="R48">
            <v>-293.05877777345995</v>
          </cell>
          <cell r="T48">
            <v>-511</v>
          </cell>
          <cell r="U48">
            <v>1</v>
          </cell>
          <cell r="W48">
            <v>-511.63614199071702</v>
          </cell>
          <cell r="Y48">
            <v>-138</v>
          </cell>
          <cell r="Z48">
            <v>1</v>
          </cell>
          <cell r="AB48">
            <v>-139.244885048989</v>
          </cell>
          <cell r="AD48">
            <v>-139</v>
          </cell>
          <cell r="AE48">
            <v>0</v>
          </cell>
          <cell r="AG48">
            <v>-139.17828186000003</v>
          </cell>
          <cell r="AI48">
            <v>-15</v>
          </cell>
          <cell r="AJ48">
            <v>-1</v>
          </cell>
          <cell r="AL48">
            <v>-14.1654985543612</v>
          </cell>
          <cell r="AN48">
            <v>-84</v>
          </cell>
          <cell r="AO48">
            <v>0</v>
          </cell>
          <cell r="AQ48">
            <v>-83.786616251145091</v>
          </cell>
          <cell r="AS48">
            <v>-56</v>
          </cell>
          <cell r="AT48">
            <v>0</v>
          </cell>
          <cell r="AV48">
            <v>-56.269314387461904</v>
          </cell>
          <cell r="AX48">
            <v>-5</v>
          </cell>
          <cell r="AY48">
            <v>-1</v>
          </cell>
          <cell r="BA48">
            <v>-4.2435891857324695</v>
          </cell>
          <cell r="BC48">
            <v>12</v>
          </cell>
          <cell r="BD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11.9823080116259</v>
          </cell>
          <cell r="BK48">
            <v>-4647</v>
          </cell>
          <cell r="BL48">
            <v>0</v>
          </cell>
          <cell r="BM48">
            <v>0</v>
          </cell>
          <cell r="BN48">
            <v>-4647.1399592935304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U48">
            <v>0</v>
          </cell>
          <cell r="BV48">
            <v>0</v>
          </cell>
          <cell r="BW48">
            <v>-4647</v>
          </cell>
          <cell r="BY48">
            <v>-4598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I48">
            <v>0</v>
          </cell>
          <cell r="CL48">
            <v>-5.8000000000000003E-2</v>
          </cell>
          <cell r="CN48">
            <v>0</v>
          </cell>
          <cell r="CO48">
            <v>0</v>
          </cell>
          <cell r="CQ48">
            <v>0</v>
          </cell>
          <cell r="CS48">
            <v>0</v>
          </cell>
          <cell r="CU48">
            <v>0</v>
          </cell>
          <cell r="CX48">
            <v>0</v>
          </cell>
          <cell r="CZ48">
            <v>0</v>
          </cell>
          <cell r="DC48">
            <v>0</v>
          </cell>
          <cell r="DE48">
            <v>0</v>
          </cell>
          <cell r="DH48">
            <v>0</v>
          </cell>
          <cell r="DJ48">
            <v>0</v>
          </cell>
          <cell r="DM48">
            <v>0</v>
          </cell>
          <cell r="DO48">
            <v>-13</v>
          </cell>
          <cell r="DR48">
            <v>-13.333926889041699</v>
          </cell>
          <cell r="DT48">
            <v>-376</v>
          </cell>
          <cell r="DW48">
            <v>-376.37528171449503</v>
          </cell>
          <cell r="DY48">
            <v>0</v>
          </cell>
          <cell r="EB48">
            <v>0</v>
          </cell>
          <cell r="ED48">
            <v>0</v>
          </cell>
          <cell r="EG48">
            <v>0</v>
          </cell>
          <cell r="EI48">
            <v>-6</v>
          </cell>
          <cell r="EL48">
            <v>-5.8677674291168795</v>
          </cell>
          <cell r="EN48">
            <v>-28</v>
          </cell>
          <cell r="EQ48">
            <v>-27.990283226608899</v>
          </cell>
        </row>
        <row r="49">
          <cell r="C49" t="str">
            <v>15010CINA200TAllcustom3USD Total</v>
          </cell>
          <cell r="E49">
            <v>0</v>
          </cell>
          <cell r="H49">
            <v>-0.265281492704314</v>
          </cell>
          <cell r="J49">
            <v>-90</v>
          </cell>
          <cell r="M49">
            <v>-90.427058950000003</v>
          </cell>
          <cell r="O49">
            <v>-16</v>
          </cell>
          <cell r="R49">
            <v>-16.119576129167399</v>
          </cell>
          <cell r="T49">
            <v>-8</v>
          </cell>
          <cell r="W49">
            <v>-8.03968216292572</v>
          </cell>
          <cell r="Y49">
            <v>-3</v>
          </cell>
          <cell r="AB49">
            <v>-2.6125315948329</v>
          </cell>
          <cell r="AD49">
            <v>-1</v>
          </cell>
          <cell r="AG49">
            <v>-1.33140904</v>
          </cell>
          <cell r="AI49">
            <v>-14</v>
          </cell>
          <cell r="AL49">
            <v>-14.4034880197313</v>
          </cell>
          <cell r="AN49">
            <v>0</v>
          </cell>
          <cell r="AQ49">
            <v>-0.45426166040305099</v>
          </cell>
          <cell r="AS49">
            <v>0</v>
          </cell>
          <cell r="AV49">
            <v>-0.24065474392025302</v>
          </cell>
          <cell r="AX49">
            <v>0</v>
          </cell>
          <cell r="BA49">
            <v>-6.2E-2</v>
          </cell>
          <cell r="BC49">
            <v>-2</v>
          </cell>
          <cell r="BE49">
            <v>-2</v>
          </cell>
          <cell r="BH49">
            <v>0</v>
          </cell>
          <cell r="BI49">
            <v>0</v>
          </cell>
          <cell r="BK49">
            <v>-134</v>
          </cell>
          <cell r="BM49">
            <v>0</v>
          </cell>
          <cell r="BN49">
            <v>-133.95594379368501</v>
          </cell>
          <cell r="BP49">
            <v>0</v>
          </cell>
          <cell r="BS49">
            <v>0</v>
          </cell>
          <cell r="BU49">
            <v>0</v>
          </cell>
          <cell r="BV49">
            <v>0</v>
          </cell>
          <cell r="BW49">
            <v>-134</v>
          </cell>
          <cell r="BY49">
            <v>-132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I49">
            <v>0</v>
          </cell>
          <cell r="CL49">
            <v>-6.2E-2</v>
          </cell>
          <cell r="CN49">
            <v>0</v>
          </cell>
          <cell r="CQ49">
            <v>0</v>
          </cell>
          <cell r="CS49">
            <v>0</v>
          </cell>
          <cell r="CU49">
            <v>0</v>
          </cell>
          <cell r="CX49">
            <v>0</v>
          </cell>
          <cell r="CZ49">
            <v>0</v>
          </cell>
          <cell r="DC49">
            <v>0</v>
          </cell>
          <cell r="DE49">
            <v>0</v>
          </cell>
          <cell r="DH49">
            <v>0</v>
          </cell>
          <cell r="DJ49">
            <v>0</v>
          </cell>
          <cell r="DM49">
            <v>0</v>
          </cell>
          <cell r="DO49">
            <v>0</v>
          </cell>
          <cell r="DR49">
            <v>0</v>
          </cell>
          <cell r="DT49">
            <v>-19</v>
          </cell>
          <cell r="DW49">
            <v>-18.801690314967299</v>
          </cell>
          <cell r="DY49">
            <v>0</v>
          </cell>
          <cell r="EB49">
            <v>0</v>
          </cell>
          <cell r="ED49">
            <v>0</v>
          </cell>
          <cell r="EG49">
            <v>0</v>
          </cell>
          <cell r="EI49">
            <v>0</v>
          </cell>
          <cell r="EL49">
            <v>-3.2046443920252701E-2</v>
          </cell>
          <cell r="EN49">
            <v>0</v>
          </cell>
          <cell r="EQ49">
            <v>0</v>
          </cell>
        </row>
        <row r="50">
          <cell r="C50" t="str">
            <v>15020CTAN200TAllcustom3USD Total</v>
          </cell>
          <cell r="E50">
            <v>-17</v>
          </cell>
          <cell r="H50">
            <v>-17.01398854</v>
          </cell>
          <cell r="J50">
            <v>-2104</v>
          </cell>
          <cell r="M50">
            <v>-2104.15914342</v>
          </cell>
          <cell r="O50">
            <v>0</v>
          </cell>
          <cell r="R50">
            <v>0</v>
          </cell>
          <cell r="T50">
            <v>-27</v>
          </cell>
          <cell r="W50">
            <v>-26.682019005313901</v>
          </cell>
          <cell r="Y50">
            <v>0</v>
          </cell>
          <cell r="AB50">
            <v>0</v>
          </cell>
          <cell r="AD50">
            <v>-1</v>
          </cell>
          <cell r="AG50">
            <v>-0.60418479000000003</v>
          </cell>
          <cell r="AI50">
            <v>0</v>
          </cell>
          <cell r="AL50">
            <v>0</v>
          </cell>
          <cell r="AN50">
            <v>0</v>
          </cell>
          <cell r="AQ50">
            <v>0</v>
          </cell>
          <cell r="AS50">
            <v>-2</v>
          </cell>
          <cell r="AV50">
            <v>-2.4678916812798501</v>
          </cell>
          <cell r="AX50">
            <v>0</v>
          </cell>
          <cell r="BA50">
            <v>0</v>
          </cell>
          <cell r="BC50">
            <v>0</v>
          </cell>
          <cell r="BE50">
            <v>0</v>
          </cell>
          <cell r="BH50">
            <v>0</v>
          </cell>
          <cell r="BI50">
            <v>0</v>
          </cell>
          <cell r="BK50">
            <v>-2151</v>
          </cell>
          <cell r="BM50">
            <v>0</v>
          </cell>
          <cell r="BN50">
            <v>-2150.9272274365903</v>
          </cell>
          <cell r="BP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-2151</v>
          </cell>
          <cell r="BY50">
            <v>-2149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I50">
            <v>0</v>
          </cell>
          <cell r="CL50">
            <v>0</v>
          </cell>
          <cell r="CN50">
            <v>0</v>
          </cell>
          <cell r="CQ50">
            <v>0</v>
          </cell>
          <cell r="CS50">
            <v>0</v>
          </cell>
          <cell r="CU50">
            <v>0</v>
          </cell>
          <cell r="CX50">
            <v>0</v>
          </cell>
          <cell r="CZ50">
            <v>0</v>
          </cell>
          <cell r="DC50">
            <v>0</v>
          </cell>
          <cell r="DE50">
            <v>0</v>
          </cell>
          <cell r="DH50">
            <v>0</v>
          </cell>
          <cell r="DJ50">
            <v>0</v>
          </cell>
          <cell r="DM50">
            <v>0</v>
          </cell>
          <cell r="DO50">
            <v>0</v>
          </cell>
          <cell r="DR50">
            <v>0</v>
          </cell>
          <cell r="DT50">
            <v>-1</v>
          </cell>
          <cell r="DW50">
            <v>-0.60418479000000003</v>
          </cell>
          <cell r="DY50">
            <v>0</v>
          </cell>
          <cell r="EB50">
            <v>0</v>
          </cell>
          <cell r="ED50">
            <v>0</v>
          </cell>
          <cell r="EG50">
            <v>0</v>
          </cell>
          <cell r="EI50">
            <v>0</v>
          </cell>
          <cell r="EL50">
            <v>0</v>
          </cell>
          <cell r="EN50">
            <v>-2</v>
          </cell>
          <cell r="EQ50">
            <v>-2.4678916812798501</v>
          </cell>
        </row>
        <row r="51">
          <cell r="C51" t="str">
            <v>15020CINA200TAllcustom3USD Total</v>
          </cell>
          <cell r="E51">
            <v>0</v>
          </cell>
          <cell r="H51">
            <v>0</v>
          </cell>
          <cell r="J51">
            <v>-1026</v>
          </cell>
          <cell r="M51">
            <v>-1026.3716578200001</v>
          </cell>
          <cell r="O51">
            <v>0</v>
          </cell>
          <cell r="R51">
            <v>0</v>
          </cell>
          <cell r="T51">
            <v>0</v>
          </cell>
          <cell r="W51">
            <v>0</v>
          </cell>
          <cell r="Y51">
            <v>0</v>
          </cell>
          <cell r="AB51">
            <v>0</v>
          </cell>
          <cell r="AD51">
            <v>0</v>
          </cell>
          <cell r="AG51">
            <v>0</v>
          </cell>
          <cell r="AI51">
            <v>0</v>
          </cell>
          <cell r="AL51">
            <v>0</v>
          </cell>
          <cell r="AN51">
            <v>0</v>
          </cell>
          <cell r="AQ51">
            <v>0</v>
          </cell>
          <cell r="AS51">
            <v>0</v>
          </cell>
          <cell r="AV51">
            <v>0</v>
          </cell>
          <cell r="AX51">
            <v>0</v>
          </cell>
          <cell r="BA51">
            <v>0</v>
          </cell>
          <cell r="BC51">
            <v>0</v>
          </cell>
          <cell r="BE51">
            <v>0</v>
          </cell>
          <cell r="BH51">
            <v>0</v>
          </cell>
          <cell r="BI51">
            <v>0</v>
          </cell>
          <cell r="BK51">
            <v>-1026</v>
          </cell>
          <cell r="BM51">
            <v>0</v>
          </cell>
          <cell r="BN51">
            <v>-1026.3716578200001</v>
          </cell>
          <cell r="BP51">
            <v>0</v>
          </cell>
          <cell r="BS51">
            <v>0</v>
          </cell>
          <cell r="BU51">
            <v>0</v>
          </cell>
          <cell r="BV51">
            <v>0</v>
          </cell>
          <cell r="BW51">
            <v>-1026</v>
          </cell>
          <cell r="BY51">
            <v>-1026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I51">
            <v>0</v>
          </cell>
          <cell r="CL51">
            <v>0</v>
          </cell>
          <cell r="CN51">
            <v>0</v>
          </cell>
          <cell r="CQ51">
            <v>0</v>
          </cell>
          <cell r="CS51">
            <v>0</v>
          </cell>
          <cell r="CU51">
            <v>0</v>
          </cell>
          <cell r="CX51">
            <v>0</v>
          </cell>
          <cell r="CZ51">
            <v>0</v>
          </cell>
          <cell r="DC51">
            <v>0</v>
          </cell>
          <cell r="DE51">
            <v>0</v>
          </cell>
          <cell r="DH51">
            <v>0</v>
          </cell>
          <cell r="DJ51">
            <v>0</v>
          </cell>
          <cell r="DM51">
            <v>0</v>
          </cell>
          <cell r="DO51">
            <v>0</v>
          </cell>
          <cell r="DR51">
            <v>0</v>
          </cell>
          <cell r="DT51">
            <v>0</v>
          </cell>
          <cell r="DW51">
            <v>0</v>
          </cell>
          <cell r="DY51">
            <v>0</v>
          </cell>
          <cell r="EB51">
            <v>0</v>
          </cell>
          <cell r="ED51">
            <v>0</v>
          </cell>
          <cell r="EG51">
            <v>0</v>
          </cell>
          <cell r="EI51">
            <v>0</v>
          </cell>
          <cell r="EL51">
            <v>0</v>
          </cell>
          <cell r="EN51">
            <v>0</v>
          </cell>
          <cell r="EQ51">
            <v>0</v>
          </cell>
        </row>
        <row r="55">
          <cell r="C55" t="str">
            <v>20900TAllcustom2Allcustom3USD Total</v>
          </cell>
          <cell r="E55">
            <v>1</v>
          </cell>
          <cell r="H55">
            <v>0.82039341494490903</v>
          </cell>
          <cell r="J55">
            <v>394</v>
          </cell>
          <cell r="M55">
            <v>393.532375809999</v>
          </cell>
          <cell r="O55">
            <v>1350</v>
          </cell>
          <cell r="R55">
            <v>1350.29604956618</v>
          </cell>
          <cell r="T55">
            <v>37</v>
          </cell>
          <cell r="W55">
            <v>36.722415240000004</v>
          </cell>
          <cell r="Y55">
            <v>19</v>
          </cell>
          <cell r="AB55">
            <v>18.7434613456407</v>
          </cell>
          <cell r="AD55">
            <v>2</v>
          </cell>
          <cell r="AG55">
            <v>2.3995559100000001</v>
          </cell>
          <cell r="AI55">
            <v>103</v>
          </cell>
          <cell r="AL55">
            <v>102.563378464295</v>
          </cell>
          <cell r="AN55">
            <v>16</v>
          </cell>
          <cell r="AQ55">
            <v>15.650041786637999</v>
          </cell>
          <cell r="AS55">
            <v>1</v>
          </cell>
          <cell r="AV55">
            <v>1.0178946451186401</v>
          </cell>
          <cell r="AX55">
            <v>0</v>
          </cell>
          <cell r="BA55">
            <v>0.28100000000000003</v>
          </cell>
          <cell r="BC55">
            <v>-1</v>
          </cell>
          <cell r="BE55">
            <v>-1</v>
          </cell>
          <cell r="BH55">
            <v>0</v>
          </cell>
          <cell r="BI55">
            <v>0</v>
          </cell>
          <cell r="BK55">
            <v>1922</v>
          </cell>
          <cell r="BM55">
            <v>0</v>
          </cell>
          <cell r="BN55">
            <v>1922.02656618281</v>
          </cell>
          <cell r="BP55">
            <v>0</v>
          </cell>
          <cell r="BS55">
            <v>0</v>
          </cell>
          <cell r="BU55">
            <v>0</v>
          </cell>
          <cell r="BV55">
            <v>0</v>
          </cell>
          <cell r="BW55">
            <v>1922</v>
          </cell>
          <cell r="BY55">
            <v>1922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I55">
            <v>0</v>
          </cell>
          <cell r="CL55">
            <v>0.28100000000000003</v>
          </cell>
          <cell r="CN55">
            <v>0</v>
          </cell>
          <cell r="CQ55">
            <v>0</v>
          </cell>
          <cell r="CS55">
            <v>0</v>
          </cell>
          <cell r="CU55">
            <v>0</v>
          </cell>
          <cell r="CX55">
            <v>0</v>
          </cell>
          <cell r="CZ55">
            <v>0</v>
          </cell>
          <cell r="DC55">
            <v>0</v>
          </cell>
          <cell r="DE55">
            <v>0</v>
          </cell>
          <cell r="DH55">
            <v>0</v>
          </cell>
          <cell r="DJ55">
            <v>0</v>
          </cell>
          <cell r="DM55">
            <v>0</v>
          </cell>
          <cell r="DO55">
            <v>0</v>
          </cell>
          <cell r="DR55">
            <v>0</v>
          </cell>
          <cell r="DT55">
            <v>140</v>
          </cell>
          <cell r="DU55">
            <v>0.64356249342600336</v>
          </cell>
          <cell r="DW55">
            <v>139.356437506574</v>
          </cell>
          <cell r="DY55">
            <v>0</v>
          </cell>
          <cell r="EB55">
            <v>0</v>
          </cell>
          <cell r="ED55">
            <v>0</v>
          </cell>
          <cell r="EG55">
            <v>0</v>
          </cell>
          <cell r="EI55">
            <v>0</v>
          </cell>
          <cell r="EL55">
            <v>0.33483139247858001</v>
          </cell>
          <cell r="EN55">
            <v>1</v>
          </cell>
          <cell r="EQ55">
            <v>0.52654985264006005</v>
          </cell>
        </row>
        <row r="57">
          <cell r="C57" t="str">
            <v>21900TTAN142TAllcustom3USD Total</v>
          </cell>
          <cell r="E57">
            <v>21076</v>
          </cell>
          <cell r="F57">
            <v>-1</v>
          </cell>
          <cell r="H57">
            <v>21077.053466599398</v>
          </cell>
          <cell r="J57">
            <v>2</v>
          </cell>
          <cell r="K57">
            <v>0</v>
          </cell>
          <cell r="M57">
            <v>2.1429999999999998</v>
          </cell>
          <cell r="O57">
            <v>22</v>
          </cell>
          <cell r="P57">
            <v>1</v>
          </cell>
          <cell r="R57">
            <v>20.8063001752319</v>
          </cell>
          <cell r="T57">
            <v>0</v>
          </cell>
          <cell r="U57">
            <v>0</v>
          </cell>
          <cell r="W57">
            <v>0</v>
          </cell>
          <cell r="Y57">
            <v>1527</v>
          </cell>
          <cell r="Z57">
            <v>0</v>
          </cell>
          <cell r="AB57">
            <v>1527.2702842465101</v>
          </cell>
          <cell r="AD57">
            <v>1532</v>
          </cell>
          <cell r="AE57">
            <v>0</v>
          </cell>
          <cell r="AG57">
            <v>1531.7631821099999</v>
          </cell>
          <cell r="AI57">
            <v>1</v>
          </cell>
          <cell r="AJ57">
            <v>0</v>
          </cell>
          <cell r="AL57">
            <v>0.77976493964576798</v>
          </cell>
          <cell r="AN57">
            <v>944</v>
          </cell>
          <cell r="AO57">
            <v>0</v>
          </cell>
          <cell r="AQ57">
            <v>943.87679899578995</v>
          </cell>
          <cell r="AS57">
            <v>75</v>
          </cell>
          <cell r="AT57">
            <v>1</v>
          </cell>
          <cell r="AV57">
            <v>74.474723439356694</v>
          </cell>
          <cell r="AX57">
            <v>0</v>
          </cell>
          <cell r="AY57">
            <v>0</v>
          </cell>
          <cell r="BA57">
            <v>0</v>
          </cell>
          <cell r="BC57">
            <v>-43</v>
          </cell>
          <cell r="BD57">
            <v>0</v>
          </cell>
          <cell r="BE57">
            <v>-1</v>
          </cell>
          <cell r="BF57">
            <v>-1</v>
          </cell>
          <cell r="BH57">
            <v>0</v>
          </cell>
          <cell r="BI57">
            <v>-41.214642203384798</v>
          </cell>
          <cell r="BK57">
            <v>25136</v>
          </cell>
          <cell r="BL57">
            <v>-1</v>
          </cell>
          <cell r="BM57">
            <v>0</v>
          </cell>
          <cell r="BN57">
            <v>25136.9528783026</v>
          </cell>
          <cell r="BP57">
            <v>0</v>
          </cell>
          <cell r="BQ57">
            <v>0</v>
          </cell>
          <cell r="BS57">
            <v>0</v>
          </cell>
          <cell r="BU57">
            <v>-1</v>
          </cell>
          <cell r="BV57">
            <v>0</v>
          </cell>
          <cell r="BW57">
            <v>25136</v>
          </cell>
          <cell r="BY57">
            <v>25104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I57">
            <v>0</v>
          </cell>
          <cell r="CJ57">
            <v>0</v>
          </cell>
          <cell r="CL57">
            <v>0</v>
          </cell>
          <cell r="CN57">
            <v>0</v>
          </cell>
          <cell r="CO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X57">
            <v>0</v>
          </cell>
          <cell r="CZ57">
            <v>0</v>
          </cell>
          <cell r="DA57">
            <v>0</v>
          </cell>
          <cell r="DC57">
            <v>0</v>
          </cell>
          <cell r="DE57">
            <v>0</v>
          </cell>
          <cell r="DF57">
            <v>0</v>
          </cell>
          <cell r="DH57">
            <v>0</v>
          </cell>
          <cell r="DJ57">
            <v>0</v>
          </cell>
          <cell r="DK57">
            <v>0</v>
          </cell>
          <cell r="DM57">
            <v>0</v>
          </cell>
          <cell r="DO57">
            <v>0</v>
          </cell>
          <cell r="DP57">
            <v>0</v>
          </cell>
          <cell r="DR57">
            <v>0</v>
          </cell>
          <cell r="DT57">
            <v>4005</v>
          </cell>
          <cell r="DU57">
            <v>1</v>
          </cell>
          <cell r="DW57">
            <v>4003.6900302919403</v>
          </cell>
          <cell r="DY57">
            <v>0</v>
          </cell>
          <cell r="DZ57">
            <v>0</v>
          </cell>
          <cell r="EB57">
            <v>0</v>
          </cell>
          <cell r="ED57">
            <v>0</v>
          </cell>
          <cell r="EE57">
            <v>0</v>
          </cell>
          <cell r="EG57">
            <v>0</v>
          </cell>
          <cell r="EI57">
            <v>1</v>
          </cell>
          <cell r="EJ57">
            <v>1</v>
          </cell>
          <cell r="EL57">
            <v>0</v>
          </cell>
          <cell r="EN57">
            <v>-1</v>
          </cell>
          <cell r="EO57">
            <v>-1</v>
          </cell>
          <cell r="EQ57">
            <v>0</v>
          </cell>
        </row>
        <row r="58">
          <cell r="C58" t="str">
            <v>21900TTAN150Allcustom3USD Total</v>
          </cell>
          <cell r="E58">
            <v>33</v>
          </cell>
          <cell r="H58">
            <v>32.882963757811403</v>
          </cell>
          <cell r="J58">
            <v>4613</v>
          </cell>
          <cell r="M58">
            <v>4612.6340811800001</v>
          </cell>
          <cell r="O58">
            <v>2093</v>
          </cell>
          <cell r="R58">
            <v>2093.3945240448697</v>
          </cell>
          <cell r="T58">
            <v>63</v>
          </cell>
          <cell r="W58">
            <v>62.869269240000001</v>
          </cell>
          <cell r="Y58">
            <v>1</v>
          </cell>
          <cell r="AB58">
            <v>0.61375783196701905</v>
          </cell>
          <cell r="AD58">
            <v>0</v>
          </cell>
          <cell r="AG58">
            <v>0.38833735999999996</v>
          </cell>
          <cell r="AI58">
            <v>27</v>
          </cell>
          <cell r="AL58">
            <v>26.5958724966845</v>
          </cell>
          <cell r="AN58">
            <v>6</v>
          </cell>
          <cell r="AQ58">
            <v>6.0646246270513</v>
          </cell>
          <cell r="AS58">
            <v>68</v>
          </cell>
          <cell r="AV58">
            <v>68.125060495897202</v>
          </cell>
          <cell r="AX58">
            <v>1</v>
          </cell>
          <cell r="BA58">
            <v>0.73922393000000008</v>
          </cell>
          <cell r="BC58">
            <v>-8</v>
          </cell>
          <cell r="BE58">
            <v>0</v>
          </cell>
          <cell r="BH58">
            <v>0</v>
          </cell>
          <cell r="BI58">
            <v>-7.7962397809401001</v>
          </cell>
          <cell r="BK58">
            <v>6897</v>
          </cell>
          <cell r="BM58">
            <v>0</v>
          </cell>
          <cell r="BN58">
            <v>6896.5114751833498</v>
          </cell>
          <cell r="BP58">
            <v>0</v>
          </cell>
          <cell r="BS58">
            <v>0</v>
          </cell>
          <cell r="BU58">
            <v>0</v>
          </cell>
          <cell r="BV58">
            <v>0</v>
          </cell>
          <cell r="BW58">
            <v>6897</v>
          </cell>
          <cell r="BY58">
            <v>6836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I58">
            <v>0</v>
          </cell>
          <cell r="CL58">
            <v>0.21099999999999999</v>
          </cell>
          <cell r="CN58">
            <v>0</v>
          </cell>
          <cell r="CQ58">
            <v>0</v>
          </cell>
          <cell r="CS58">
            <v>0</v>
          </cell>
          <cell r="CU58">
            <v>0</v>
          </cell>
          <cell r="CX58">
            <v>0</v>
          </cell>
          <cell r="CZ58">
            <v>0</v>
          </cell>
          <cell r="DC58">
            <v>0</v>
          </cell>
          <cell r="DE58">
            <v>0</v>
          </cell>
          <cell r="DH58">
            <v>0</v>
          </cell>
          <cell r="DJ58">
            <v>0</v>
          </cell>
          <cell r="DM58">
            <v>0</v>
          </cell>
          <cell r="DO58">
            <v>0</v>
          </cell>
          <cell r="DR58">
            <v>0</v>
          </cell>
          <cell r="DT58">
            <v>34</v>
          </cell>
          <cell r="DU58">
            <v>0.33740768429730394</v>
          </cell>
          <cell r="DW58">
            <v>33.662592315702696</v>
          </cell>
          <cell r="DY58">
            <v>0</v>
          </cell>
          <cell r="EB58">
            <v>0</v>
          </cell>
          <cell r="ED58">
            <v>0</v>
          </cell>
          <cell r="EG58">
            <v>0</v>
          </cell>
          <cell r="EI58">
            <v>37</v>
          </cell>
          <cell r="EL58">
            <v>37.053931855132802</v>
          </cell>
          <cell r="EN58">
            <v>31</v>
          </cell>
          <cell r="EQ58">
            <v>30.630125115964901</v>
          </cell>
        </row>
        <row r="59">
          <cell r="C59" t="str">
            <v>21900TTAN141TAllcustom3USD Total</v>
          </cell>
          <cell r="E59">
            <v>0</v>
          </cell>
          <cell r="H59">
            <v>0</v>
          </cell>
          <cell r="J59">
            <v>0</v>
          </cell>
          <cell r="M59">
            <v>0</v>
          </cell>
          <cell r="O59">
            <v>0</v>
          </cell>
          <cell r="R59">
            <v>0</v>
          </cell>
          <cell r="T59">
            <v>7504</v>
          </cell>
          <cell r="W59">
            <v>7503.7369273941804</v>
          </cell>
          <cell r="Y59">
            <v>0</v>
          </cell>
          <cell r="AB59">
            <v>0</v>
          </cell>
          <cell r="AD59">
            <v>0</v>
          </cell>
          <cell r="AG59">
            <v>0</v>
          </cell>
          <cell r="AI59">
            <v>0</v>
          </cell>
          <cell r="AL59">
            <v>0</v>
          </cell>
          <cell r="AN59">
            <v>0</v>
          </cell>
          <cell r="AQ59">
            <v>0</v>
          </cell>
          <cell r="AS59">
            <v>0</v>
          </cell>
          <cell r="AV59">
            <v>0</v>
          </cell>
          <cell r="AX59">
            <v>0</v>
          </cell>
          <cell r="BA59">
            <v>0</v>
          </cell>
          <cell r="BC59">
            <v>0</v>
          </cell>
          <cell r="BE59">
            <v>0</v>
          </cell>
          <cell r="BH59">
            <v>0</v>
          </cell>
          <cell r="BI59">
            <v>0</v>
          </cell>
          <cell r="BK59">
            <v>7504</v>
          </cell>
          <cell r="BM59">
            <v>0</v>
          </cell>
          <cell r="BN59">
            <v>7503.7369273941804</v>
          </cell>
          <cell r="BP59">
            <v>0</v>
          </cell>
          <cell r="BS59">
            <v>0</v>
          </cell>
          <cell r="BU59">
            <v>0</v>
          </cell>
          <cell r="BV59">
            <v>0</v>
          </cell>
          <cell r="BW59">
            <v>7504</v>
          </cell>
          <cell r="BY59">
            <v>7504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I59">
            <v>0</v>
          </cell>
          <cell r="CL59">
            <v>0</v>
          </cell>
          <cell r="CN59">
            <v>0</v>
          </cell>
          <cell r="CQ59">
            <v>0</v>
          </cell>
          <cell r="CS59">
            <v>0</v>
          </cell>
          <cell r="CU59">
            <v>0</v>
          </cell>
          <cell r="CX59">
            <v>0</v>
          </cell>
          <cell r="CZ59">
            <v>0</v>
          </cell>
          <cell r="DC59">
            <v>0</v>
          </cell>
          <cell r="DE59">
            <v>0</v>
          </cell>
          <cell r="DH59">
            <v>0</v>
          </cell>
          <cell r="DJ59">
            <v>0</v>
          </cell>
          <cell r="DM59">
            <v>0</v>
          </cell>
          <cell r="DO59">
            <v>0</v>
          </cell>
          <cell r="DR59">
            <v>0</v>
          </cell>
          <cell r="DT59">
            <v>0</v>
          </cell>
          <cell r="DU59">
            <v>0</v>
          </cell>
          <cell r="DW59">
            <v>0</v>
          </cell>
          <cell r="DY59">
            <v>0</v>
          </cell>
          <cell r="EB59">
            <v>0</v>
          </cell>
          <cell r="ED59">
            <v>0</v>
          </cell>
          <cell r="EG59">
            <v>0</v>
          </cell>
          <cell r="EI59">
            <v>0</v>
          </cell>
          <cell r="EL59">
            <v>0</v>
          </cell>
          <cell r="EN59">
            <v>0</v>
          </cell>
          <cell r="EQ59">
            <v>0</v>
          </cell>
        </row>
        <row r="60">
          <cell r="C60" t="str">
            <v>21900TTAN180TAllcustom3USD Total</v>
          </cell>
          <cell r="E60">
            <v>40</v>
          </cell>
          <cell r="H60">
            <v>39.667071473686498</v>
          </cell>
          <cell r="J60">
            <v>6</v>
          </cell>
          <cell r="M60">
            <v>6.0974704600000003</v>
          </cell>
          <cell r="O60">
            <v>293</v>
          </cell>
          <cell r="R60">
            <v>293.28678659138296</v>
          </cell>
          <cell r="T60">
            <v>2</v>
          </cell>
          <cell r="W60">
            <v>1.7516993600000001</v>
          </cell>
          <cell r="Y60">
            <v>1</v>
          </cell>
          <cell r="AB60">
            <v>1.0936073631419501</v>
          </cell>
          <cell r="AD60">
            <v>0</v>
          </cell>
          <cell r="AG60">
            <v>0</v>
          </cell>
          <cell r="AI60">
            <v>47</v>
          </cell>
          <cell r="AL60">
            <v>47.305548885794806</v>
          </cell>
          <cell r="AN60">
            <v>8</v>
          </cell>
          <cell r="AQ60">
            <v>8.3178645761491001</v>
          </cell>
          <cell r="AS60">
            <v>147</v>
          </cell>
          <cell r="AV60">
            <v>147.244069299253</v>
          </cell>
          <cell r="AX60">
            <v>88</v>
          </cell>
          <cell r="BA60">
            <v>87.907846725949298</v>
          </cell>
          <cell r="BC60">
            <v>-2</v>
          </cell>
          <cell r="BE60">
            <v>1</v>
          </cell>
          <cell r="BH60">
            <v>0</v>
          </cell>
          <cell r="BI60">
            <v>-2.8072795655004601</v>
          </cell>
          <cell r="BK60">
            <v>630</v>
          </cell>
          <cell r="BM60">
            <v>0</v>
          </cell>
          <cell r="BN60">
            <v>629.86468516985803</v>
          </cell>
          <cell r="BP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630</v>
          </cell>
          <cell r="BY60">
            <v>397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I60">
            <v>0</v>
          </cell>
          <cell r="CL60">
            <v>0</v>
          </cell>
          <cell r="CN60">
            <v>0</v>
          </cell>
          <cell r="CQ60">
            <v>0</v>
          </cell>
          <cell r="CS60">
            <v>0</v>
          </cell>
          <cell r="CU60">
            <v>0</v>
          </cell>
          <cell r="CX60">
            <v>0</v>
          </cell>
          <cell r="CZ60">
            <v>0</v>
          </cell>
          <cell r="DC60">
            <v>0</v>
          </cell>
          <cell r="DE60">
            <v>0</v>
          </cell>
          <cell r="DH60">
            <v>0</v>
          </cell>
          <cell r="DJ60">
            <v>0</v>
          </cell>
          <cell r="DM60">
            <v>0</v>
          </cell>
          <cell r="DO60">
            <v>0</v>
          </cell>
          <cell r="DR60">
            <v>0</v>
          </cell>
          <cell r="DT60">
            <v>56</v>
          </cell>
          <cell r="DU60">
            <v>-0.71702082508590337</v>
          </cell>
          <cell r="DW60">
            <v>56.717020825085903</v>
          </cell>
          <cell r="DY60">
            <v>0</v>
          </cell>
          <cell r="EB60">
            <v>0</v>
          </cell>
          <cell r="ED60">
            <v>0</v>
          </cell>
          <cell r="EG60">
            <v>0</v>
          </cell>
          <cell r="EI60">
            <v>22</v>
          </cell>
          <cell r="EL60">
            <v>22.435916909371901</v>
          </cell>
          <cell r="EN60">
            <v>125</v>
          </cell>
          <cell r="EQ60">
            <v>124.589850785802</v>
          </cell>
        </row>
        <row r="61">
          <cell r="C61" t="str">
            <v>21900TTAN190Allcustom3USD Total</v>
          </cell>
          <cell r="E61">
            <v>696</v>
          </cell>
          <cell r="H61">
            <v>695.89080243852607</v>
          </cell>
          <cell r="J61">
            <v>1687</v>
          </cell>
          <cell r="M61">
            <v>1686.8537725899998</v>
          </cell>
          <cell r="O61">
            <v>568</v>
          </cell>
          <cell r="R61">
            <v>568.18969284223203</v>
          </cell>
          <cell r="T61">
            <v>233</v>
          </cell>
          <cell r="W61">
            <v>233.17758462</v>
          </cell>
          <cell r="Y61">
            <v>273</v>
          </cell>
          <cell r="AB61">
            <v>273.45280582791099</v>
          </cell>
          <cell r="AD61">
            <v>113</v>
          </cell>
          <cell r="AG61">
            <v>113.10608106999999</v>
          </cell>
          <cell r="AI61">
            <v>1</v>
          </cell>
          <cell r="AL61">
            <v>1.0077226761117</v>
          </cell>
          <cell r="AN61">
            <v>57</v>
          </cell>
          <cell r="AQ61">
            <v>56.978483243062804</v>
          </cell>
          <cell r="AS61">
            <v>180</v>
          </cell>
          <cell r="AV61">
            <v>179.69015554835298</v>
          </cell>
          <cell r="AX61">
            <v>23</v>
          </cell>
          <cell r="BA61">
            <v>23.436602527250301</v>
          </cell>
          <cell r="BC61">
            <v>1</v>
          </cell>
          <cell r="BE61">
            <v>1</v>
          </cell>
          <cell r="BH61">
            <v>0</v>
          </cell>
          <cell r="BI61">
            <v>0</v>
          </cell>
          <cell r="BK61">
            <v>3832</v>
          </cell>
          <cell r="BM61">
            <v>0</v>
          </cell>
          <cell r="BN61">
            <v>3831.7837033834498</v>
          </cell>
          <cell r="BP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3832</v>
          </cell>
          <cell r="BY61">
            <v>3628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I61">
            <v>0</v>
          </cell>
          <cell r="CL61">
            <v>0</v>
          </cell>
          <cell r="CN61">
            <v>0</v>
          </cell>
          <cell r="CQ61">
            <v>0</v>
          </cell>
          <cell r="CS61">
            <v>0</v>
          </cell>
          <cell r="CU61">
            <v>0</v>
          </cell>
          <cell r="CX61">
            <v>0</v>
          </cell>
          <cell r="CZ61">
            <v>0</v>
          </cell>
          <cell r="DC61">
            <v>0</v>
          </cell>
          <cell r="DE61">
            <v>0</v>
          </cell>
          <cell r="DH61">
            <v>0</v>
          </cell>
          <cell r="DJ61">
            <v>0</v>
          </cell>
          <cell r="DM61">
            <v>0</v>
          </cell>
          <cell r="DO61">
            <v>0</v>
          </cell>
          <cell r="DR61">
            <v>0</v>
          </cell>
          <cell r="DT61">
            <v>444</v>
          </cell>
          <cell r="DU61">
            <v>-0.54509281708595836</v>
          </cell>
          <cell r="DW61">
            <v>444.54509281708596</v>
          </cell>
          <cell r="DY61">
            <v>0</v>
          </cell>
          <cell r="EB61">
            <v>0</v>
          </cell>
          <cell r="ED61">
            <v>0</v>
          </cell>
          <cell r="EG61">
            <v>0</v>
          </cell>
          <cell r="EI61">
            <v>0</v>
          </cell>
          <cell r="EL61">
            <v>0.342898964958393</v>
          </cell>
          <cell r="EN61">
            <v>91</v>
          </cell>
          <cell r="EQ61">
            <v>90.558490553395103</v>
          </cell>
        </row>
        <row r="62">
          <cell r="C62" t="str">
            <v>21900TAllcustom2Allcustom3USD Total</v>
          </cell>
          <cell r="E62">
            <v>21845</v>
          </cell>
          <cell r="F62">
            <v>-1</v>
          </cell>
          <cell r="G62">
            <v>0</v>
          </cell>
          <cell r="H62">
            <v>21845.494304269425</v>
          </cell>
          <cell r="J62">
            <v>6308</v>
          </cell>
          <cell r="K62">
            <v>0</v>
          </cell>
          <cell r="L62">
            <v>0</v>
          </cell>
          <cell r="M62">
            <v>6307.72832423</v>
          </cell>
          <cell r="O62">
            <v>2976</v>
          </cell>
          <cell r="P62">
            <v>1</v>
          </cell>
          <cell r="Q62">
            <v>0</v>
          </cell>
          <cell r="R62">
            <v>2975.677303653717</v>
          </cell>
          <cell r="T62">
            <v>7802</v>
          </cell>
          <cell r="U62">
            <v>0</v>
          </cell>
          <cell r="V62">
            <v>0</v>
          </cell>
          <cell r="W62">
            <v>7801.5354806141804</v>
          </cell>
          <cell r="Y62">
            <v>1802</v>
          </cell>
          <cell r="Z62">
            <v>0</v>
          </cell>
          <cell r="AA62">
            <v>0</v>
          </cell>
          <cell r="AB62">
            <v>1802.4304552695298</v>
          </cell>
          <cell r="AD62">
            <v>1645</v>
          </cell>
          <cell r="AE62">
            <v>0</v>
          </cell>
          <cell r="AF62">
            <v>0</v>
          </cell>
          <cell r="AG62">
            <v>1645.2576005399999</v>
          </cell>
          <cell r="AI62">
            <v>76</v>
          </cell>
          <cell r="AJ62">
            <v>0</v>
          </cell>
          <cell r="AK62">
            <v>0</v>
          </cell>
          <cell r="AL62">
            <v>75.688908998236769</v>
          </cell>
          <cell r="AN62">
            <v>1015</v>
          </cell>
          <cell r="AO62">
            <v>0</v>
          </cell>
          <cell r="AP62">
            <v>0</v>
          </cell>
          <cell r="AQ62">
            <v>1015.2377714420531</v>
          </cell>
          <cell r="AS62">
            <v>470</v>
          </cell>
          <cell r="AT62">
            <v>1</v>
          </cell>
          <cell r="AU62">
            <v>0</v>
          </cell>
          <cell r="AV62">
            <v>469.53400878285993</v>
          </cell>
          <cell r="AX62">
            <v>112</v>
          </cell>
          <cell r="AY62">
            <v>0</v>
          </cell>
          <cell r="AZ62">
            <v>0</v>
          </cell>
          <cell r="BA62">
            <v>112.08367318319959</v>
          </cell>
          <cell r="BC62">
            <v>-52</v>
          </cell>
          <cell r="BD62">
            <v>0</v>
          </cell>
          <cell r="BE62">
            <v>1</v>
          </cell>
          <cell r="BF62">
            <v>-1</v>
          </cell>
          <cell r="BG62">
            <v>0</v>
          </cell>
          <cell r="BH62">
            <v>0</v>
          </cell>
          <cell r="BI62">
            <v>-51.818161549825355</v>
          </cell>
          <cell r="BK62">
            <v>43999</v>
          </cell>
          <cell r="BL62">
            <v>-1</v>
          </cell>
          <cell r="BM62">
            <v>0</v>
          </cell>
          <cell r="BN62">
            <v>43998.849669433439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U62">
            <v>-1</v>
          </cell>
          <cell r="BV62">
            <v>0</v>
          </cell>
          <cell r="BW62">
            <v>43999</v>
          </cell>
          <cell r="BY62">
            <v>43469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0.21099999999999999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4539</v>
          </cell>
          <cell r="DU62">
            <v>7.5294042125442218E-2</v>
          </cell>
          <cell r="DV62">
            <v>0</v>
          </cell>
          <cell r="DW62">
            <v>4538.614736249815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I62">
            <v>60</v>
          </cell>
          <cell r="EJ62">
            <v>1</v>
          </cell>
          <cell r="EK62">
            <v>0</v>
          </cell>
          <cell r="EL62">
            <v>59.832747729463094</v>
          </cell>
          <cell r="EN62">
            <v>246</v>
          </cell>
          <cell r="EO62">
            <v>-1</v>
          </cell>
          <cell r="EP62">
            <v>0</v>
          </cell>
          <cell r="EQ62">
            <v>245.778466455162</v>
          </cell>
        </row>
        <row r="64">
          <cell r="C64" t="str">
            <v>22300TAllcustom2Allcustom3USD Total</v>
          </cell>
          <cell r="E64">
            <v>1</v>
          </cell>
          <cell r="H64">
            <v>0.62298319916421896</v>
          </cell>
          <cell r="J64">
            <v>0</v>
          </cell>
          <cell r="M64">
            <v>0</v>
          </cell>
          <cell r="O64">
            <v>541</v>
          </cell>
          <cell r="R64">
            <v>540.80054664589704</v>
          </cell>
          <cell r="T64">
            <v>0</v>
          </cell>
          <cell r="W64">
            <v>8.8463258771999995E-2</v>
          </cell>
          <cell r="Y64">
            <v>0</v>
          </cell>
          <cell r="AB64">
            <v>0</v>
          </cell>
          <cell r="AD64">
            <v>0</v>
          </cell>
          <cell r="AG64">
            <v>0</v>
          </cell>
          <cell r="AI64">
            <v>0</v>
          </cell>
          <cell r="AL64">
            <v>0.11137930655478701</v>
          </cell>
          <cell r="AN64">
            <v>0</v>
          </cell>
          <cell r="AQ64">
            <v>3.3500000000000002E-2</v>
          </cell>
          <cell r="AS64">
            <v>347</v>
          </cell>
          <cell r="AV64">
            <v>347.10631156044604</v>
          </cell>
          <cell r="AX64">
            <v>0</v>
          </cell>
          <cell r="BA64">
            <v>0</v>
          </cell>
          <cell r="BC64">
            <v>0</v>
          </cell>
          <cell r="BE64">
            <v>0</v>
          </cell>
          <cell r="BH64">
            <v>0</v>
          </cell>
          <cell r="BI64">
            <v>0</v>
          </cell>
          <cell r="BK64">
            <v>889</v>
          </cell>
          <cell r="BM64">
            <v>0</v>
          </cell>
          <cell r="BN64">
            <v>888.76318397083298</v>
          </cell>
          <cell r="BP64">
            <v>0</v>
          </cell>
          <cell r="BS64">
            <v>0</v>
          </cell>
          <cell r="BU64">
            <v>0</v>
          </cell>
          <cell r="BV64">
            <v>0</v>
          </cell>
          <cell r="BW64">
            <v>889</v>
          </cell>
          <cell r="BY64">
            <v>542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I64">
            <v>0</v>
          </cell>
          <cell r="CL64">
            <v>0</v>
          </cell>
          <cell r="CN64">
            <v>0</v>
          </cell>
          <cell r="CQ64">
            <v>0</v>
          </cell>
          <cell r="CS64">
            <v>0</v>
          </cell>
          <cell r="CU64">
            <v>0</v>
          </cell>
          <cell r="CX64">
            <v>0</v>
          </cell>
          <cell r="CZ64">
            <v>0</v>
          </cell>
          <cell r="DC64">
            <v>0</v>
          </cell>
          <cell r="DE64">
            <v>0</v>
          </cell>
          <cell r="DH64">
            <v>0</v>
          </cell>
          <cell r="DJ64">
            <v>347</v>
          </cell>
          <cell r="DM64">
            <v>347.10631156044604</v>
          </cell>
          <cell r="DO64">
            <v>0</v>
          </cell>
          <cell r="DR64">
            <v>0</v>
          </cell>
          <cell r="DT64">
            <v>0</v>
          </cell>
          <cell r="DU64">
            <v>-0.14487930655478701</v>
          </cell>
          <cell r="DW64">
            <v>0.14487930655478701</v>
          </cell>
          <cell r="DY64">
            <v>0</v>
          </cell>
          <cell r="EB64">
            <v>0</v>
          </cell>
          <cell r="ED64">
            <v>0</v>
          </cell>
          <cell r="EG64">
            <v>0</v>
          </cell>
          <cell r="EI64">
            <v>0</v>
          </cell>
          <cell r="EL64">
            <v>0</v>
          </cell>
          <cell r="EN64">
            <v>0</v>
          </cell>
          <cell r="EQ64">
            <v>0</v>
          </cell>
        </row>
        <row r="65">
          <cell r="C65" t="str">
            <v>22350TAllcustom2Allcustom3USD Total</v>
          </cell>
          <cell r="E65">
            <v>0</v>
          </cell>
          <cell r="H65">
            <v>0</v>
          </cell>
          <cell r="J65">
            <v>0</v>
          </cell>
          <cell r="M65">
            <v>0</v>
          </cell>
          <cell r="O65">
            <v>1476</v>
          </cell>
          <cell r="R65">
            <v>1475.5149559527899</v>
          </cell>
          <cell r="T65">
            <v>136</v>
          </cell>
          <cell r="W65">
            <v>135.92646973912099</v>
          </cell>
          <cell r="Y65">
            <v>0</v>
          </cell>
          <cell r="AB65">
            <v>0</v>
          </cell>
          <cell r="AD65">
            <v>0</v>
          </cell>
          <cell r="AG65">
            <v>0.49078633333333305</v>
          </cell>
          <cell r="AI65">
            <v>26</v>
          </cell>
          <cell r="AL65">
            <v>25.971375871474198</v>
          </cell>
          <cell r="AN65">
            <v>84</v>
          </cell>
          <cell r="AQ65">
            <v>83.876016158308502</v>
          </cell>
          <cell r="AS65">
            <v>1</v>
          </cell>
          <cell r="AV65">
            <v>1.38365473298186</v>
          </cell>
          <cell r="AX65">
            <v>0</v>
          </cell>
          <cell r="BA65">
            <v>0.26295753247876796</v>
          </cell>
          <cell r="BC65">
            <v>0</v>
          </cell>
          <cell r="BE65">
            <v>0</v>
          </cell>
          <cell r="BH65">
            <v>0</v>
          </cell>
          <cell r="BI65">
            <v>0</v>
          </cell>
          <cell r="BK65">
            <v>1723</v>
          </cell>
          <cell r="BM65">
            <v>0</v>
          </cell>
          <cell r="BN65">
            <v>1723.4262163204801</v>
          </cell>
          <cell r="BP65">
            <v>0</v>
          </cell>
          <cell r="BS65">
            <v>0</v>
          </cell>
          <cell r="BU65">
            <v>0</v>
          </cell>
          <cell r="BV65">
            <v>0</v>
          </cell>
          <cell r="BW65">
            <v>1723</v>
          </cell>
          <cell r="BY65">
            <v>1722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I65">
            <v>0</v>
          </cell>
          <cell r="CL65">
            <v>0</v>
          </cell>
          <cell r="CN65">
            <v>1</v>
          </cell>
          <cell r="CQ65">
            <v>1.38365473298186</v>
          </cell>
          <cell r="CS65">
            <v>1</v>
          </cell>
          <cell r="CU65">
            <v>0</v>
          </cell>
          <cell r="CX65">
            <v>1.38365473298186</v>
          </cell>
          <cell r="CZ65">
            <v>0</v>
          </cell>
          <cell r="DC65">
            <v>0</v>
          </cell>
          <cell r="DE65">
            <v>0</v>
          </cell>
          <cell r="DH65">
            <v>0</v>
          </cell>
          <cell r="DJ65">
            <v>0</v>
          </cell>
          <cell r="DM65">
            <v>0</v>
          </cell>
          <cell r="DO65">
            <v>0</v>
          </cell>
          <cell r="DR65">
            <v>0</v>
          </cell>
          <cell r="DT65">
            <v>110</v>
          </cell>
          <cell r="DU65">
            <v>-0.33817836311600047</v>
          </cell>
          <cell r="DW65">
            <v>110.338178363116</v>
          </cell>
          <cell r="DY65">
            <v>0</v>
          </cell>
          <cell r="EB65">
            <v>0</v>
          </cell>
          <cell r="ED65">
            <v>0</v>
          </cell>
          <cell r="EG65">
            <v>0</v>
          </cell>
          <cell r="EI65">
            <v>0</v>
          </cell>
          <cell r="EL65">
            <v>0</v>
          </cell>
          <cell r="EN65">
            <v>0</v>
          </cell>
          <cell r="EQ65">
            <v>0</v>
          </cell>
        </row>
        <row r="66">
          <cell r="C66" t="str">
            <v>22500TAllcustom2Allcustom3USD Total</v>
          </cell>
          <cell r="E66">
            <v>15</v>
          </cell>
          <cell r="H66">
            <v>15.342174210890398</v>
          </cell>
          <cell r="J66">
            <v>1</v>
          </cell>
          <cell r="M66">
            <v>0.98398374</v>
          </cell>
          <cell r="O66">
            <v>0</v>
          </cell>
          <cell r="R66">
            <v>2.0336380473726101E-2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G66">
            <v>0</v>
          </cell>
          <cell r="AI66">
            <v>0</v>
          </cell>
          <cell r="AL66">
            <v>7.5524532317371405E-3</v>
          </cell>
          <cell r="AN66">
            <v>6</v>
          </cell>
          <cell r="AQ66">
            <v>6.2504025114968194</v>
          </cell>
          <cell r="AS66">
            <v>0</v>
          </cell>
          <cell r="AV66">
            <v>0</v>
          </cell>
          <cell r="AX66">
            <v>838</v>
          </cell>
          <cell r="BA66">
            <v>837.84582120949995</v>
          </cell>
          <cell r="BC66">
            <v>0</v>
          </cell>
          <cell r="BE66">
            <v>0</v>
          </cell>
          <cell r="BH66">
            <v>0</v>
          </cell>
          <cell r="BI66">
            <v>0</v>
          </cell>
          <cell r="BK66">
            <v>860</v>
          </cell>
          <cell r="BM66">
            <v>0</v>
          </cell>
          <cell r="BN66">
            <v>860.45027050559293</v>
          </cell>
          <cell r="BP66">
            <v>0</v>
          </cell>
          <cell r="BS66">
            <v>0</v>
          </cell>
          <cell r="BU66">
            <v>0</v>
          </cell>
          <cell r="BV66">
            <v>0</v>
          </cell>
          <cell r="BW66">
            <v>860</v>
          </cell>
          <cell r="BY66">
            <v>22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I66">
            <v>0</v>
          </cell>
          <cell r="CL66">
            <v>0</v>
          </cell>
          <cell r="CN66">
            <v>0</v>
          </cell>
          <cell r="CQ66">
            <v>0</v>
          </cell>
          <cell r="CS66">
            <v>0</v>
          </cell>
          <cell r="CU66">
            <v>0</v>
          </cell>
          <cell r="CX66">
            <v>0</v>
          </cell>
          <cell r="CZ66">
            <v>0</v>
          </cell>
          <cell r="DC66">
            <v>0</v>
          </cell>
          <cell r="DE66">
            <v>0</v>
          </cell>
          <cell r="DH66">
            <v>0</v>
          </cell>
          <cell r="DJ66">
            <v>0</v>
          </cell>
          <cell r="DM66">
            <v>0</v>
          </cell>
          <cell r="DO66">
            <v>0</v>
          </cell>
          <cell r="DR66">
            <v>0</v>
          </cell>
          <cell r="DT66">
            <v>6</v>
          </cell>
          <cell r="DU66">
            <v>-0.25795496472855994</v>
          </cell>
          <cell r="DW66">
            <v>6.2579549647285599</v>
          </cell>
          <cell r="DY66">
            <v>0</v>
          </cell>
          <cell r="EB66">
            <v>0</v>
          </cell>
          <cell r="ED66">
            <v>0</v>
          </cell>
          <cell r="EG66">
            <v>0</v>
          </cell>
          <cell r="EI66">
            <v>0</v>
          </cell>
          <cell r="EL66">
            <v>0</v>
          </cell>
          <cell r="EN66">
            <v>0</v>
          </cell>
          <cell r="EQ66">
            <v>0</v>
          </cell>
        </row>
        <row r="67">
          <cell r="C67" t="str">
            <v>22400TAllcustom2Allcustom3USD Total</v>
          </cell>
          <cell r="E67">
            <v>0</v>
          </cell>
          <cell r="H67">
            <v>0</v>
          </cell>
          <cell r="J67">
            <v>0</v>
          </cell>
          <cell r="M67">
            <v>0</v>
          </cell>
          <cell r="O67">
            <v>1</v>
          </cell>
          <cell r="R67">
            <v>1.3787277504006898</v>
          </cell>
          <cell r="T67">
            <v>0</v>
          </cell>
          <cell r="W67">
            <v>0</v>
          </cell>
          <cell r="Y67">
            <v>5</v>
          </cell>
          <cell r="AB67">
            <v>4.8805894600000004</v>
          </cell>
          <cell r="AD67">
            <v>0</v>
          </cell>
          <cell r="AG67">
            <v>0</v>
          </cell>
          <cell r="AI67">
            <v>0</v>
          </cell>
          <cell r="AL67">
            <v>0</v>
          </cell>
          <cell r="AN67">
            <v>0</v>
          </cell>
          <cell r="AQ67">
            <v>1.0000000000000001E-7</v>
          </cell>
          <cell r="AS67">
            <v>0</v>
          </cell>
          <cell r="AV67">
            <v>0</v>
          </cell>
          <cell r="AX67">
            <v>161</v>
          </cell>
          <cell r="BA67">
            <v>160.93044416000001</v>
          </cell>
          <cell r="BC67">
            <v>-150</v>
          </cell>
          <cell r="BE67">
            <v>1</v>
          </cell>
          <cell r="BH67">
            <v>0</v>
          </cell>
          <cell r="BI67">
            <v>-150.53396715</v>
          </cell>
          <cell r="BK67">
            <v>17</v>
          </cell>
          <cell r="BM67">
            <v>0</v>
          </cell>
          <cell r="BN67">
            <v>16.655794320400702</v>
          </cell>
          <cell r="BP67">
            <v>0</v>
          </cell>
          <cell r="BS67">
            <v>0</v>
          </cell>
          <cell r="BU67">
            <v>0</v>
          </cell>
          <cell r="BV67">
            <v>0</v>
          </cell>
          <cell r="BW67">
            <v>17</v>
          </cell>
          <cell r="BY67">
            <v>6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I67">
            <v>0</v>
          </cell>
          <cell r="CL67">
            <v>0</v>
          </cell>
          <cell r="CN67">
            <v>0</v>
          </cell>
          <cell r="CQ67">
            <v>0</v>
          </cell>
          <cell r="CS67">
            <v>0</v>
          </cell>
          <cell r="CU67">
            <v>0</v>
          </cell>
          <cell r="CX67">
            <v>0</v>
          </cell>
          <cell r="CZ67">
            <v>0</v>
          </cell>
          <cell r="DC67">
            <v>0</v>
          </cell>
          <cell r="DE67">
            <v>0</v>
          </cell>
          <cell r="DH67">
            <v>0</v>
          </cell>
          <cell r="DJ67">
            <v>0</v>
          </cell>
          <cell r="DM67">
            <v>0</v>
          </cell>
          <cell r="DO67">
            <v>0</v>
          </cell>
          <cell r="DR67">
            <v>0</v>
          </cell>
          <cell r="DT67">
            <v>5</v>
          </cell>
          <cell r="DU67">
            <v>0.11941044000000023</v>
          </cell>
          <cell r="DW67">
            <v>4.8805895599999998</v>
          </cell>
          <cell r="DY67">
            <v>0</v>
          </cell>
          <cell r="EB67">
            <v>0</v>
          </cell>
          <cell r="ED67">
            <v>0</v>
          </cell>
          <cell r="EG67">
            <v>0</v>
          </cell>
          <cell r="EI67">
            <v>0</v>
          </cell>
          <cell r="EL67">
            <v>0</v>
          </cell>
          <cell r="EN67">
            <v>0</v>
          </cell>
          <cell r="EQ67">
            <v>0</v>
          </cell>
        </row>
        <row r="68">
          <cell r="C68" t="str">
            <v>23020Allcustom2Allcustom3USD Total</v>
          </cell>
          <cell r="E68">
            <v>160</v>
          </cell>
          <cell r="H68">
            <v>160.17515257225</v>
          </cell>
          <cell r="J68">
            <v>0</v>
          </cell>
          <cell r="M68">
            <v>0</v>
          </cell>
          <cell r="O68">
            <v>0</v>
          </cell>
          <cell r="R68">
            <v>0</v>
          </cell>
          <cell r="T68">
            <v>0</v>
          </cell>
          <cell r="W68">
            <v>0</v>
          </cell>
          <cell r="Y68">
            <v>0</v>
          </cell>
          <cell r="AB68">
            <v>0</v>
          </cell>
          <cell r="AD68">
            <v>0</v>
          </cell>
          <cell r="AG68">
            <v>0</v>
          </cell>
          <cell r="AI68">
            <v>0</v>
          </cell>
          <cell r="AL68">
            <v>0</v>
          </cell>
          <cell r="AN68">
            <v>2</v>
          </cell>
          <cell r="AQ68">
            <v>1.5373962566650601</v>
          </cell>
          <cell r="AS68">
            <v>0</v>
          </cell>
          <cell r="AV68">
            <v>0</v>
          </cell>
          <cell r="AX68">
            <v>0</v>
          </cell>
          <cell r="BA68">
            <v>0</v>
          </cell>
          <cell r="BC68">
            <v>0</v>
          </cell>
          <cell r="BE68">
            <v>0</v>
          </cell>
          <cell r="BH68">
            <v>0</v>
          </cell>
          <cell r="BI68">
            <v>0</v>
          </cell>
          <cell r="BK68">
            <v>162</v>
          </cell>
          <cell r="BM68">
            <v>0</v>
          </cell>
          <cell r="BN68">
            <v>161.712548828915</v>
          </cell>
          <cell r="BP68">
            <v>0</v>
          </cell>
          <cell r="BS68">
            <v>0</v>
          </cell>
          <cell r="BU68">
            <v>0</v>
          </cell>
          <cell r="BV68">
            <v>0</v>
          </cell>
          <cell r="BW68">
            <v>162</v>
          </cell>
          <cell r="BY68">
            <v>162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I68">
            <v>0</v>
          </cell>
          <cell r="CL68">
            <v>0</v>
          </cell>
          <cell r="CN68">
            <v>0</v>
          </cell>
          <cell r="CQ68">
            <v>0</v>
          </cell>
          <cell r="CS68">
            <v>0</v>
          </cell>
          <cell r="CU68">
            <v>0</v>
          </cell>
          <cell r="CX68">
            <v>0</v>
          </cell>
          <cell r="CZ68">
            <v>0</v>
          </cell>
          <cell r="DC68">
            <v>0</v>
          </cell>
          <cell r="DE68">
            <v>0</v>
          </cell>
          <cell r="DH68">
            <v>0</v>
          </cell>
          <cell r="DJ68">
            <v>0</v>
          </cell>
          <cell r="DM68">
            <v>0</v>
          </cell>
          <cell r="DO68">
            <v>0</v>
          </cell>
          <cell r="DR68">
            <v>0</v>
          </cell>
          <cell r="DT68">
            <v>2</v>
          </cell>
          <cell r="DU68">
            <v>0.46260374333493992</v>
          </cell>
          <cell r="DW68">
            <v>1.5373962566650601</v>
          </cell>
          <cell r="DY68">
            <v>0</v>
          </cell>
          <cell r="EB68">
            <v>0</v>
          </cell>
          <cell r="ED68">
            <v>0</v>
          </cell>
          <cell r="EG68">
            <v>0</v>
          </cell>
          <cell r="EI68">
            <v>0</v>
          </cell>
          <cell r="EL68">
            <v>0</v>
          </cell>
          <cell r="EN68">
            <v>0</v>
          </cell>
          <cell r="EQ68">
            <v>0</v>
          </cell>
        </row>
        <row r="69">
          <cell r="C69" t="str">
            <v>22800TAllcustom2Allcustom3USD Total</v>
          </cell>
          <cell r="E69">
            <v>54</v>
          </cell>
          <cell r="F69">
            <v>0</v>
          </cell>
          <cell r="H69">
            <v>53.523564534563398</v>
          </cell>
          <cell r="J69">
            <v>293</v>
          </cell>
          <cell r="K69">
            <v>0</v>
          </cell>
          <cell r="M69">
            <v>292.91754741000005</v>
          </cell>
          <cell r="O69">
            <v>283</v>
          </cell>
          <cell r="P69">
            <v>0</v>
          </cell>
          <cell r="R69">
            <v>282.83684886402602</v>
          </cell>
          <cell r="T69">
            <v>43</v>
          </cell>
          <cell r="U69">
            <v>0</v>
          </cell>
          <cell r="W69">
            <v>42.833598530000003</v>
          </cell>
          <cell r="Y69">
            <v>1</v>
          </cell>
          <cell r="Z69">
            <v>0</v>
          </cell>
          <cell r="AB69">
            <v>0.92710871415600604</v>
          </cell>
          <cell r="AD69">
            <v>10</v>
          </cell>
          <cell r="AE69">
            <v>0</v>
          </cell>
          <cell r="AG69">
            <v>10.119535279999999</v>
          </cell>
          <cell r="AI69">
            <v>14</v>
          </cell>
          <cell r="AJ69">
            <v>0</v>
          </cell>
          <cell r="AL69">
            <v>14.037423290187201</v>
          </cell>
          <cell r="AN69">
            <v>51</v>
          </cell>
          <cell r="AO69">
            <v>0</v>
          </cell>
          <cell r="AQ69">
            <v>51.028994162901398</v>
          </cell>
          <cell r="AS69">
            <v>5</v>
          </cell>
          <cell r="AT69">
            <v>0</v>
          </cell>
          <cell r="AV69">
            <v>4.61864083409841</v>
          </cell>
          <cell r="AX69">
            <v>9706</v>
          </cell>
          <cell r="AY69">
            <v>0</v>
          </cell>
          <cell r="BA69">
            <v>9706.4570685385206</v>
          </cell>
          <cell r="BC69">
            <v>-9533</v>
          </cell>
          <cell r="BD69">
            <v>1</v>
          </cell>
          <cell r="BE69">
            <v>-2</v>
          </cell>
          <cell r="BF69">
            <v>0</v>
          </cell>
          <cell r="BH69">
            <v>0</v>
          </cell>
          <cell r="BI69">
            <v>-9531.8243877286804</v>
          </cell>
          <cell r="BK69">
            <v>927</v>
          </cell>
          <cell r="BL69">
            <v>0</v>
          </cell>
          <cell r="BM69">
            <v>0</v>
          </cell>
          <cell r="BN69">
            <v>927.47594242978096</v>
          </cell>
          <cell r="BP69">
            <v>0</v>
          </cell>
          <cell r="BQ69">
            <v>0</v>
          </cell>
          <cell r="BS69">
            <v>0</v>
          </cell>
          <cell r="BU69">
            <v>0</v>
          </cell>
          <cell r="BV69">
            <v>0</v>
          </cell>
          <cell r="BW69">
            <v>927</v>
          </cell>
          <cell r="BY69">
            <v>749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I69">
            <v>0</v>
          </cell>
          <cell r="CJ69">
            <v>0</v>
          </cell>
          <cell r="CL69">
            <v>0</v>
          </cell>
          <cell r="CN69">
            <v>0</v>
          </cell>
          <cell r="CO69">
            <v>0</v>
          </cell>
          <cell r="CQ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Z69">
            <v>0</v>
          </cell>
          <cell r="DA69">
            <v>0</v>
          </cell>
          <cell r="DC69">
            <v>0</v>
          </cell>
          <cell r="DE69">
            <v>0</v>
          </cell>
          <cell r="DF69">
            <v>0</v>
          </cell>
          <cell r="DH69">
            <v>0</v>
          </cell>
          <cell r="DJ69">
            <v>0</v>
          </cell>
          <cell r="DK69">
            <v>0</v>
          </cell>
          <cell r="DM69">
            <v>0</v>
          </cell>
          <cell r="DO69">
            <v>0</v>
          </cell>
          <cell r="DP69">
            <v>0</v>
          </cell>
          <cell r="DR69">
            <v>0</v>
          </cell>
          <cell r="DT69">
            <v>76</v>
          </cell>
          <cell r="DU69">
            <v>0</v>
          </cell>
          <cell r="DW69">
            <v>76.113061447244604</v>
          </cell>
          <cell r="DY69">
            <v>0</v>
          </cell>
          <cell r="DZ69">
            <v>0</v>
          </cell>
          <cell r="EB69">
            <v>0</v>
          </cell>
          <cell r="ED69">
            <v>0</v>
          </cell>
          <cell r="EE69">
            <v>0</v>
          </cell>
          <cell r="EG69">
            <v>0</v>
          </cell>
          <cell r="EI69">
            <v>0</v>
          </cell>
          <cell r="EJ69">
            <v>0</v>
          </cell>
          <cell r="EL69">
            <v>3.2676178800307696E-3</v>
          </cell>
          <cell r="EN69">
            <v>0</v>
          </cell>
          <cell r="EO69">
            <v>0</v>
          </cell>
          <cell r="EQ69">
            <v>0</v>
          </cell>
        </row>
        <row r="70">
          <cell r="C70" t="str">
            <v>22900TAllcustom2Allcustom3USD Total</v>
          </cell>
          <cell r="E70">
            <v>230</v>
          </cell>
          <cell r="F70">
            <v>0</v>
          </cell>
          <cell r="G70">
            <v>0</v>
          </cell>
          <cell r="H70">
            <v>229.66387451686802</v>
          </cell>
          <cell r="J70">
            <v>294</v>
          </cell>
          <cell r="K70">
            <v>0</v>
          </cell>
          <cell r="L70">
            <v>0</v>
          </cell>
          <cell r="M70">
            <v>293.90153115000004</v>
          </cell>
          <cell r="O70">
            <v>2301</v>
          </cell>
          <cell r="P70">
            <v>0</v>
          </cell>
          <cell r="Q70">
            <v>0</v>
          </cell>
          <cell r="R70">
            <v>2300.5514155935875</v>
          </cell>
          <cell r="T70">
            <v>179</v>
          </cell>
          <cell r="U70">
            <v>0</v>
          </cell>
          <cell r="V70">
            <v>0</v>
          </cell>
          <cell r="W70">
            <v>178.84853152789299</v>
          </cell>
          <cell r="Y70">
            <v>6</v>
          </cell>
          <cell r="Z70">
            <v>0</v>
          </cell>
          <cell r="AA70">
            <v>0</v>
          </cell>
          <cell r="AB70">
            <v>5.8076981741560063</v>
          </cell>
          <cell r="AD70">
            <v>10</v>
          </cell>
          <cell r="AE70">
            <v>0</v>
          </cell>
          <cell r="AF70">
            <v>0</v>
          </cell>
          <cell r="AG70">
            <v>10.610321613333332</v>
          </cell>
          <cell r="AI70">
            <v>40</v>
          </cell>
          <cell r="AJ70">
            <v>0</v>
          </cell>
          <cell r="AK70">
            <v>0</v>
          </cell>
          <cell r="AL70">
            <v>40.127730921447927</v>
          </cell>
          <cell r="AN70">
            <v>143</v>
          </cell>
          <cell r="AO70">
            <v>0</v>
          </cell>
          <cell r="AP70">
            <v>0</v>
          </cell>
          <cell r="AQ70">
            <v>142.72630918937176</v>
          </cell>
          <cell r="AS70">
            <v>353</v>
          </cell>
          <cell r="AT70">
            <v>0</v>
          </cell>
          <cell r="AU70">
            <v>0</v>
          </cell>
          <cell r="AV70">
            <v>353.10860712752634</v>
          </cell>
          <cell r="AX70">
            <v>10705</v>
          </cell>
          <cell r="AY70">
            <v>0</v>
          </cell>
          <cell r="AZ70">
            <v>0</v>
          </cell>
          <cell r="BA70">
            <v>10705.496291440499</v>
          </cell>
          <cell r="BC70">
            <v>-9683</v>
          </cell>
          <cell r="BD70">
            <v>1</v>
          </cell>
          <cell r="BE70">
            <v>-1</v>
          </cell>
          <cell r="BF70">
            <v>0</v>
          </cell>
          <cell r="BG70">
            <v>0</v>
          </cell>
          <cell r="BH70">
            <v>0</v>
          </cell>
          <cell r="BI70">
            <v>-9682.358354878681</v>
          </cell>
          <cell r="BK70">
            <v>4578</v>
          </cell>
          <cell r="BL70">
            <v>0</v>
          </cell>
          <cell r="BM70">
            <v>0</v>
          </cell>
          <cell r="BN70">
            <v>4578.4839563760024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U70">
            <v>0</v>
          </cell>
          <cell r="BV70">
            <v>0</v>
          </cell>
          <cell r="BW70">
            <v>4578</v>
          </cell>
          <cell r="BY70">
            <v>3203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N70">
            <v>1</v>
          </cell>
          <cell r="CO70">
            <v>0</v>
          </cell>
          <cell r="CP70">
            <v>0</v>
          </cell>
          <cell r="CQ70">
            <v>1.38365473298186</v>
          </cell>
          <cell r="CS70">
            <v>1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1.38365473298186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J70">
            <v>347</v>
          </cell>
          <cell r="DK70">
            <v>0</v>
          </cell>
          <cell r="DL70">
            <v>0</v>
          </cell>
          <cell r="DM70">
            <v>347.10631156044604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T70">
            <v>199</v>
          </cell>
          <cell r="DU70">
            <v>-0.15899845106440724</v>
          </cell>
          <cell r="DV70">
            <v>0</v>
          </cell>
          <cell r="DW70">
            <v>199.27205989830901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3.2676178800307696E-3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</row>
        <row r="72">
          <cell r="C72" t="str">
            <v>23010Allcustom2Allcustom3USD Total</v>
          </cell>
          <cell r="E72">
            <v>60</v>
          </cell>
          <cell r="F72">
            <v>0</v>
          </cell>
          <cell r="H72">
            <v>59.918537555056496</v>
          </cell>
          <cell r="J72">
            <v>676</v>
          </cell>
          <cell r="K72">
            <v>-1</v>
          </cell>
          <cell r="M72">
            <v>676.69605967999996</v>
          </cell>
          <cell r="O72">
            <v>81</v>
          </cell>
          <cell r="P72">
            <v>0</v>
          </cell>
          <cell r="R72">
            <v>81.004165109366511</v>
          </cell>
          <cell r="T72">
            <v>21</v>
          </cell>
          <cell r="U72">
            <v>-1</v>
          </cell>
          <cell r="W72">
            <v>21.966712770000001</v>
          </cell>
          <cell r="Y72">
            <v>5</v>
          </cell>
          <cell r="Z72">
            <v>0</v>
          </cell>
          <cell r="AB72">
            <v>5.0081647365726001</v>
          </cell>
          <cell r="AD72">
            <v>1</v>
          </cell>
          <cell r="AE72">
            <v>1</v>
          </cell>
          <cell r="AG72">
            <v>0</v>
          </cell>
          <cell r="AI72">
            <v>32</v>
          </cell>
          <cell r="AJ72">
            <v>0</v>
          </cell>
          <cell r="AL72">
            <v>32.234222673429997</v>
          </cell>
          <cell r="AN72">
            <v>47</v>
          </cell>
          <cell r="AO72">
            <v>-1</v>
          </cell>
          <cell r="AQ72">
            <v>47.752850644161001</v>
          </cell>
          <cell r="AS72">
            <v>59</v>
          </cell>
          <cell r="AT72">
            <v>-1</v>
          </cell>
          <cell r="AV72">
            <v>59.620508369687805</v>
          </cell>
          <cell r="AX72">
            <v>9</v>
          </cell>
          <cell r="AY72">
            <v>1</v>
          </cell>
          <cell r="BA72">
            <v>8.2982994327196202</v>
          </cell>
          <cell r="BC72">
            <v>-100</v>
          </cell>
          <cell r="BD72">
            <v>0</v>
          </cell>
          <cell r="BE72">
            <v>2</v>
          </cell>
          <cell r="BF72">
            <v>0</v>
          </cell>
          <cell r="BH72">
            <v>0</v>
          </cell>
          <cell r="BI72">
            <v>-101.877478742386</v>
          </cell>
          <cell r="BK72">
            <v>891</v>
          </cell>
          <cell r="BL72">
            <v>0</v>
          </cell>
          <cell r="BM72">
            <v>0</v>
          </cell>
          <cell r="BN72">
            <v>890.62204222860805</v>
          </cell>
          <cell r="BP72">
            <v>0</v>
          </cell>
          <cell r="BQ72">
            <v>0</v>
          </cell>
          <cell r="BS72">
            <v>0</v>
          </cell>
          <cell r="BU72">
            <v>0</v>
          </cell>
          <cell r="BV72">
            <v>0</v>
          </cell>
          <cell r="BW72">
            <v>891</v>
          </cell>
          <cell r="BY72">
            <v>923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I72">
            <v>2</v>
          </cell>
          <cell r="CJ72">
            <v>1</v>
          </cell>
          <cell r="CL72">
            <v>1.4431149599999999</v>
          </cell>
          <cell r="CN72">
            <v>0</v>
          </cell>
          <cell r="CO72">
            <v>0</v>
          </cell>
          <cell r="CQ72">
            <v>8.9173000000000002E-2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X72">
            <v>8.9173000000000002E-2</v>
          </cell>
          <cell r="CZ72">
            <v>0</v>
          </cell>
          <cell r="DA72">
            <v>0</v>
          </cell>
          <cell r="DC72">
            <v>0</v>
          </cell>
          <cell r="DE72">
            <v>0</v>
          </cell>
          <cell r="DF72">
            <v>0</v>
          </cell>
          <cell r="DH72">
            <v>0</v>
          </cell>
          <cell r="DJ72">
            <v>0</v>
          </cell>
          <cell r="DK72">
            <v>0</v>
          </cell>
          <cell r="DM72">
            <v>0</v>
          </cell>
          <cell r="DO72">
            <v>0</v>
          </cell>
          <cell r="DP72">
            <v>0</v>
          </cell>
          <cell r="DR72">
            <v>0</v>
          </cell>
          <cell r="DT72">
            <v>84</v>
          </cell>
          <cell r="DU72">
            <v>-1</v>
          </cell>
          <cell r="DW72">
            <v>84.995238054163607</v>
          </cell>
          <cell r="DY72">
            <v>0</v>
          </cell>
          <cell r="DZ72">
            <v>0</v>
          </cell>
          <cell r="EB72">
            <v>0.197218149359076</v>
          </cell>
          <cell r="ED72">
            <v>0</v>
          </cell>
          <cell r="EE72">
            <v>0</v>
          </cell>
          <cell r="EG72">
            <v>0</v>
          </cell>
          <cell r="EI72">
            <v>3</v>
          </cell>
          <cell r="EJ72">
            <v>0</v>
          </cell>
          <cell r="EL72">
            <v>3.1274177107675403</v>
          </cell>
          <cell r="EN72">
            <v>38</v>
          </cell>
          <cell r="EO72">
            <v>-1</v>
          </cell>
          <cell r="EQ72">
            <v>38.935395282520396</v>
          </cell>
        </row>
        <row r="73">
          <cell r="C73" t="str">
            <v>23900TAllcustom2Allcustom3USD Total</v>
          </cell>
          <cell r="E73">
            <v>22136</v>
          </cell>
          <cell r="F73">
            <v>-1</v>
          </cell>
          <cell r="G73">
            <v>0</v>
          </cell>
          <cell r="H73">
            <v>22135.897109756294</v>
          </cell>
          <cell r="J73">
            <v>7672</v>
          </cell>
          <cell r="K73">
            <v>-1</v>
          </cell>
          <cell r="L73">
            <v>0</v>
          </cell>
          <cell r="M73">
            <v>7671.8582908699991</v>
          </cell>
          <cell r="O73">
            <v>6708</v>
          </cell>
          <cell r="P73">
            <v>1</v>
          </cell>
          <cell r="Q73">
            <v>0</v>
          </cell>
          <cell r="R73">
            <v>6707.5289339228502</v>
          </cell>
          <cell r="T73">
            <v>8039</v>
          </cell>
          <cell r="U73">
            <v>-1</v>
          </cell>
          <cell r="V73">
            <v>0</v>
          </cell>
          <cell r="W73">
            <v>8039.0731401520743</v>
          </cell>
          <cell r="Y73">
            <v>1832</v>
          </cell>
          <cell r="Z73">
            <v>0</v>
          </cell>
          <cell r="AA73">
            <v>0</v>
          </cell>
          <cell r="AB73">
            <v>1831.9897795258992</v>
          </cell>
          <cell r="AD73">
            <v>1658</v>
          </cell>
          <cell r="AE73">
            <v>1</v>
          </cell>
          <cell r="AF73">
            <v>0</v>
          </cell>
          <cell r="AG73">
            <v>1658.2674780633331</v>
          </cell>
          <cell r="AI73">
            <v>251</v>
          </cell>
          <cell r="AJ73">
            <v>0</v>
          </cell>
          <cell r="AK73">
            <v>0</v>
          </cell>
          <cell r="AL73">
            <v>250.61424105740969</v>
          </cell>
          <cell r="AN73">
            <v>1221</v>
          </cell>
          <cell r="AO73">
            <v>-1</v>
          </cell>
          <cell r="AP73">
            <v>0</v>
          </cell>
          <cell r="AQ73">
            <v>1221.3669730622239</v>
          </cell>
          <cell r="AS73">
            <v>883</v>
          </cell>
          <cell r="AT73">
            <v>0</v>
          </cell>
          <cell r="AU73">
            <v>0</v>
          </cell>
          <cell r="AV73">
            <v>883.28101892519283</v>
          </cell>
          <cell r="AX73">
            <v>10826</v>
          </cell>
          <cell r="AY73">
            <v>1</v>
          </cell>
          <cell r="AZ73">
            <v>0</v>
          </cell>
          <cell r="BA73">
            <v>10826.159264056418</v>
          </cell>
          <cell r="BC73">
            <v>-9836</v>
          </cell>
          <cell r="BD73">
            <v>1</v>
          </cell>
          <cell r="BE73">
            <v>1</v>
          </cell>
          <cell r="BF73">
            <v>-1</v>
          </cell>
          <cell r="BG73">
            <v>0</v>
          </cell>
          <cell r="BH73">
            <v>0</v>
          </cell>
          <cell r="BI73">
            <v>-9836.0539951708924</v>
          </cell>
          <cell r="BK73">
            <v>51390</v>
          </cell>
          <cell r="BL73">
            <v>-1</v>
          </cell>
          <cell r="BM73">
            <v>0</v>
          </cell>
          <cell r="BN73">
            <v>51389.982234220857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U73">
            <v>-1</v>
          </cell>
          <cell r="BV73">
            <v>0</v>
          </cell>
          <cell r="BW73">
            <v>51390</v>
          </cell>
          <cell r="BY73">
            <v>49517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I73">
            <v>2</v>
          </cell>
          <cell r="CJ73">
            <v>1</v>
          </cell>
          <cell r="CK73">
            <v>0</v>
          </cell>
          <cell r="CL73">
            <v>1.9351149599999999</v>
          </cell>
          <cell r="CN73">
            <v>1</v>
          </cell>
          <cell r="CO73">
            <v>0</v>
          </cell>
          <cell r="CP73">
            <v>0</v>
          </cell>
          <cell r="CQ73">
            <v>1.47282773298186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1.47282773298186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J73">
            <v>347</v>
          </cell>
          <cell r="DK73">
            <v>0</v>
          </cell>
          <cell r="DL73">
            <v>0</v>
          </cell>
          <cell r="DM73">
            <v>347.10631156044604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T73">
            <v>4962</v>
          </cell>
          <cell r="DU73">
            <v>-0.44014191551296167</v>
          </cell>
          <cell r="DV73">
            <v>0</v>
          </cell>
          <cell r="DW73">
            <v>4962.2384717088617</v>
          </cell>
          <cell r="DY73">
            <v>0</v>
          </cell>
          <cell r="DZ73">
            <v>0</v>
          </cell>
          <cell r="EA73">
            <v>0</v>
          </cell>
          <cell r="EB73">
            <v>0.197218149359076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I73">
            <v>63</v>
          </cell>
          <cell r="EJ73">
            <v>1</v>
          </cell>
          <cell r="EK73">
            <v>0</v>
          </cell>
          <cell r="EL73">
            <v>63.298264450589237</v>
          </cell>
          <cell r="EN73">
            <v>285</v>
          </cell>
          <cell r="EO73">
            <v>-2</v>
          </cell>
          <cell r="EP73">
            <v>0</v>
          </cell>
          <cell r="EQ73">
            <v>285.24041159032248</v>
          </cell>
        </row>
        <row r="75">
          <cell r="C75" t="str">
            <v>24900TAllcustom2Allcustom3USD Total</v>
          </cell>
          <cell r="E75">
            <v>238</v>
          </cell>
          <cell r="H75">
            <v>237.64913249990801</v>
          </cell>
          <cell r="J75">
            <v>209</v>
          </cell>
          <cell r="M75">
            <v>209.12219938999999</v>
          </cell>
          <cell r="O75">
            <v>78</v>
          </cell>
          <cell r="R75">
            <v>78.438469267931808</v>
          </cell>
          <cell r="T75">
            <v>37</v>
          </cell>
          <cell r="W75">
            <v>36.926497249999997</v>
          </cell>
          <cell r="Y75">
            <v>10</v>
          </cell>
          <cell r="AB75">
            <v>9.9554728414719289</v>
          </cell>
          <cell r="AD75">
            <v>16</v>
          </cell>
          <cell r="AG75">
            <v>16.193872849999998</v>
          </cell>
          <cell r="AI75">
            <v>0</v>
          </cell>
          <cell r="AL75">
            <v>0.336217962217286</v>
          </cell>
          <cell r="AN75">
            <v>6</v>
          </cell>
          <cell r="AQ75">
            <v>6.2785184395181197</v>
          </cell>
          <cell r="AS75">
            <v>182</v>
          </cell>
          <cell r="AV75">
            <v>181.90662512214197</v>
          </cell>
          <cell r="AX75">
            <v>4</v>
          </cell>
          <cell r="BA75">
            <v>4.1131860415202599</v>
          </cell>
          <cell r="BC75">
            <v>1</v>
          </cell>
          <cell r="BE75">
            <v>1</v>
          </cell>
          <cell r="BH75">
            <v>0</v>
          </cell>
          <cell r="BI75">
            <v>0</v>
          </cell>
          <cell r="BK75">
            <v>781</v>
          </cell>
          <cell r="BM75">
            <v>0</v>
          </cell>
          <cell r="BN75">
            <v>780.92019166470902</v>
          </cell>
          <cell r="BP75">
            <v>0</v>
          </cell>
          <cell r="BS75">
            <v>0</v>
          </cell>
          <cell r="BU75">
            <v>0</v>
          </cell>
          <cell r="BV75">
            <v>0</v>
          </cell>
          <cell r="BW75">
            <v>781</v>
          </cell>
          <cell r="BY75">
            <v>594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I75">
            <v>4</v>
          </cell>
          <cell r="CL75">
            <v>4.1131860415202599</v>
          </cell>
          <cell r="CN75">
            <v>0</v>
          </cell>
          <cell r="CQ75">
            <v>1E-8</v>
          </cell>
          <cell r="CS75">
            <v>0</v>
          </cell>
          <cell r="CU75">
            <v>0</v>
          </cell>
          <cell r="CX75">
            <v>1E-8</v>
          </cell>
          <cell r="CZ75">
            <v>0</v>
          </cell>
          <cell r="DC75">
            <v>0</v>
          </cell>
          <cell r="DE75">
            <v>0</v>
          </cell>
          <cell r="DH75">
            <v>0</v>
          </cell>
          <cell r="DJ75">
            <v>0</v>
          </cell>
          <cell r="DM75">
            <v>0</v>
          </cell>
          <cell r="DO75">
            <v>0</v>
          </cell>
          <cell r="DR75">
            <v>0</v>
          </cell>
          <cell r="DT75">
            <v>32</v>
          </cell>
          <cell r="DU75">
            <v>-0.76408209320729981</v>
          </cell>
          <cell r="DW75">
            <v>32.7640820932073</v>
          </cell>
          <cell r="DY75">
            <v>0</v>
          </cell>
          <cell r="EB75">
            <v>0</v>
          </cell>
          <cell r="ED75">
            <v>0</v>
          </cell>
          <cell r="EG75">
            <v>0</v>
          </cell>
          <cell r="EI75">
            <v>0</v>
          </cell>
          <cell r="EL75">
            <v>3.5285504079834704E-2</v>
          </cell>
          <cell r="EN75">
            <v>165</v>
          </cell>
          <cell r="EQ75">
            <v>165.357167195578</v>
          </cell>
        </row>
        <row r="77">
          <cell r="C77" t="str">
            <v>25500TAllcustom2Allcustom3USD Total</v>
          </cell>
          <cell r="E77">
            <v>1760</v>
          </cell>
          <cell r="F77">
            <v>0</v>
          </cell>
          <cell r="H77">
            <v>1759.52344590245</v>
          </cell>
          <cell r="J77">
            <v>298</v>
          </cell>
          <cell r="K77">
            <v>0</v>
          </cell>
          <cell r="M77">
            <v>298.04209202999999</v>
          </cell>
          <cell r="O77">
            <v>376</v>
          </cell>
          <cell r="P77">
            <v>1</v>
          </cell>
          <cell r="R77">
            <v>375.480753579647</v>
          </cell>
          <cell r="T77">
            <v>435</v>
          </cell>
          <cell r="U77">
            <v>1</v>
          </cell>
          <cell r="W77">
            <v>433.96701886</v>
          </cell>
          <cell r="Y77">
            <v>97</v>
          </cell>
          <cell r="Z77">
            <v>0</v>
          </cell>
          <cell r="AB77">
            <v>96.680995644263405</v>
          </cell>
          <cell r="AD77">
            <v>109</v>
          </cell>
          <cell r="AE77">
            <v>1</v>
          </cell>
          <cell r="AG77">
            <v>108.1552979225</v>
          </cell>
          <cell r="AI77">
            <v>458</v>
          </cell>
          <cell r="AJ77">
            <v>0</v>
          </cell>
          <cell r="AL77">
            <v>457.97256801017102</v>
          </cell>
          <cell r="AN77">
            <v>88</v>
          </cell>
          <cell r="AO77">
            <v>1</v>
          </cell>
          <cell r="AQ77">
            <v>86.970441017555999</v>
          </cell>
          <cell r="AS77">
            <v>121</v>
          </cell>
          <cell r="AT77">
            <v>1</v>
          </cell>
          <cell r="AV77">
            <v>120.02848710633799</v>
          </cell>
          <cell r="AX77">
            <v>261</v>
          </cell>
          <cell r="AY77">
            <v>1</v>
          </cell>
          <cell r="BA77">
            <v>260.347457003881</v>
          </cell>
          <cell r="BC77">
            <v>-527</v>
          </cell>
          <cell r="BD77">
            <v>0</v>
          </cell>
          <cell r="BE77">
            <v>-6</v>
          </cell>
          <cell r="BF77">
            <v>1</v>
          </cell>
          <cell r="BH77">
            <v>0</v>
          </cell>
          <cell r="BI77">
            <v>-521.79476382919108</v>
          </cell>
          <cell r="BK77">
            <v>3476</v>
          </cell>
          <cell r="BL77">
            <v>1</v>
          </cell>
          <cell r="BM77">
            <v>0</v>
          </cell>
          <cell r="BN77">
            <v>3475.3737932476101</v>
          </cell>
          <cell r="BP77">
            <v>0</v>
          </cell>
          <cell r="BQ77">
            <v>0</v>
          </cell>
          <cell r="BS77">
            <v>0</v>
          </cell>
          <cell r="BU77">
            <v>1</v>
          </cell>
          <cell r="BV77">
            <v>0</v>
          </cell>
          <cell r="BW77">
            <v>3476</v>
          </cell>
          <cell r="BY77">
            <v>3621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I77">
            <v>23</v>
          </cell>
          <cell r="CJ77">
            <v>0</v>
          </cell>
          <cell r="CL77">
            <v>23.438160850900697</v>
          </cell>
          <cell r="CN77">
            <v>7</v>
          </cell>
          <cell r="CO77">
            <v>-1</v>
          </cell>
          <cell r="CQ77">
            <v>7.5665659000000005</v>
          </cell>
          <cell r="CS77">
            <v>7</v>
          </cell>
          <cell r="CT77">
            <v>-1</v>
          </cell>
          <cell r="CU77">
            <v>0</v>
          </cell>
          <cell r="CV77">
            <v>0</v>
          </cell>
          <cell r="CX77">
            <v>7.5665659000000005</v>
          </cell>
          <cell r="CZ77">
            <v>0</v>
          </cell>
          <cell r="DA77">
            <v>0</v>
          </cell>
          <cell r="DC77">
            <v>0</v>
          </cell>
          <cell r="DE77">
            <v>0</v>
          </cell>
          <cell r="DF77">
            <v>0</v>
          </cell>
          <cell r="DH77">
            <v>0</v>
          </cell>
          <cell r="DJ77">
            <v>12</v>
          </cell>
          <cell r="DK77">
            <v>0</v>
          </cell>
          <cell r="DM77">
            <v>12.296119920000001</v>
          </cell>
          <cell r="DO77">
            <v>0</v>
          </cell>
          <cell r="DP77">
            <v>0</v>
          </cell>
          <cell r="DR77">
            <v>-6.8630994110012799E-5</v>
          </cell>
          <cell r="DT77">
            <v>752</v>
          </cell>
          <cell r="DU77">
            <v>2</v>
          </cell>
          <cell r="DW77">
            <v>749.66976126317707</v>
          </cell>
          <cell r="DY77">
            <v>0</v>
          </cell>
          <cell r="DZ77">
            <v>0</v>
          </cell>
          <cell r="EB77">
            <v>-6.6178621759690001E-5</v>
          </cell>
          <cell r="ED77">
            <v>0</v>
          </cell>
          <cell r="EE77">
            <v>0</v>
          </cell>
          <cell r="EG77">
            <v>0</v>
          </cell>
          <cell r="EI77">
            <v>10</v>
          </cell>
          <cell r="EJ77">
            <v>0</v>
          </cell>
          <cell r="EL77">
            <v>9.6931538041215504</v>
          </cell>
          <cell r="EN77">
            <v>56</v>
          </cell>
          <cell r="EO77">
            <v>1</v>
          </cell>
          <cell r="EQ77">
            <v>55.086260029118399</v>
          </cell>
        </row>
        <row r="78">
          <cell r="C78" t="str">
            <v>25600TAllcustom2Allcustom3USD Total</v>
          </cell>
          <cell r="E78">
            <v>98</v>
          </cell>
          <cell r="H78">
            <v>98.369507930369494</v>
          </cell>
          <cell r="J78">
            <v>104</v>
          </cell>
          <cell r="M78">
            <v>104.43133533</v>
          </cell>
          <cell r="O78">
            <v>32</v>
          </cell>
          <cell r="R78">
            <v>32.452293254946703</v>
          </cell>
          <cell r="T78">
            <v>37</v>
          </cell>
          <cell r="W78">
            <v>36.587819016097001</v>
          </cell>
          <cell r="Y78">
            <v>12</v>
          </cell>
          <cell r="AB78">
            <v>12.226370847888001</v>
          </cell>
          <cell r="AD78">
            <v>0</v>
          </cell>
          <cell r="AG78">
            <v>0.14532198895998799</v>
          </cell>
          <cell r="AI78">
            <v>20</v>
          </cell>
          <cell r="AL78">
            <v>19.580890701662501</v>
          </cell>
          <cell r="AN78">
            <v>5</v>
          </cell>
          <cell r="AQ78">
            <v>4.9463678271092695</v>
          </cell>
          <cell r="AS78">
            <v>16</v>
          </cell>
          <cell r="AV78">
            <v>16.135230682086899</v>
          </cell>
          <cell r="AX78">
            <v>72</v>
          </cell>
          <cell r="BA78">
            <v>72.103386999999998</v>
          </cell>
          <cell r="BC78">
            <v>-208</v>
          </cell>
          <cell r="BE78">
            <v>1</v>
          </cell>
          <cell r="BH78">
            <v>0</v>
          </cell>
          <cell r="BI78">
            <v>-208.76960254569499</v>
          </cell>
          <cell r="BK78">
            <v>188</v>
          </cell>
          <cell r="BM78">
            <v>0</v>
          </cell>
          <cell r="BN78">
            <v>188.20892203342399</v>
          </cell>
          <cell r="BP78">
            <v>0</v>
          </cell>
          <cell r="BS78">
            <v>0</v>
          </cell>
          <cell r="BU78">
            <v>0</v>
          </cell>
          <cell r="BV78">
            <v>0</v>
          </cell>
          <cell r="BW78">
            <v>188</v>
          </cell>
          <cell r="BY78">
            <v>308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I78">
            <v>0</v>
          </cell>
          <cell r="CL78">
            <v>0.34396300000000002</v>
          </cell>
          <cell r="CN78">
            <v>0</v>
          </cell>
          <cell r="CQ78">
            <v>-0.16872846325000099</v>
          </cell>
          <cell r="CS78">
            <v>0</v>
          </cell>
          <cell r="CU78">
            <v>0</v>
          </cell>
          <cell r="CX78">
            <v>-0.16872846325000099</v>
          </cell>
          <cell r="CZ78">
            <v>0</v>
          </cell>
          <cell r="DC78">
            <v>0</v>
          </cell>
          <cell r="DE78">
            <v>0</v>
          </cell>
          <cell r="DH78">
            <v>0</v>
          </cell>
          <cell r="DJ78">
            <v>0</v>
          </cell>
          <cell r="DM78">
            <v>2.1581700000000001E-3</v>
          </cell>
          <cell r="DO78">
            <v>0</v>
          </cell>
          <cell r="DR78">
            <v>0</v>
          </cell>
          <cell r="DT78">
            <v>37</v>
          </cell>
          <cell r="DU78">
            <v>0.10104863438019862</v>
          </cell>
          <cell r="DW78">
            <v>36.898951365619801</v>
          </cell>
          <cell r="DY78">
            <v>0</v>
          </cell>
          <cell r="EB78">
            <v>0</v>
          </cell>
          <cell r="ED78">
            <v>0</v>
          </cell>
          <cell r="EG78">
            <v>0</v>
          </cell>
          <cell r="EI78">
            <v>1</v>
          </cell>
          <cell r="EL78">
            <v>1.4526020269181801</v>
          </cell>
          <cell r="EN78">
            <v>15</v>
          </cell>
          <cell r="EQ78">
            <v>14.636869182178801</v>
          </cell>
        </row>
        <row r="79">
          <cell r="C79" t="str">
            <v>25700TAllcustom2Allcustom3USD Total</v>
          </cell>
          <cell r="E79">
            <v>3</v>
          </cell>
          <cell r="H79">
            <v>2.79961891</v>
          </cell>
          <cell r="J79">
            <v>16</v>
          </cell>
          <cell r="M79">
            <v>16.138441669999999</v>
          </cell>
          <cell r="O79">
            <v>6</v>
          </cell>
          <cell r="R79">
            <v>5.5609293208762098</v>
          </cell>
          <cell r="T79">
            <v>1</v>
          </cell>
          <cell r="W79">
            <v>1.2849490400000001</v>
          </cell>
          <cell r="Y79">
            <v>4</v>
          </cell>
          <cell r="AB79">
            <v>4.3978815099999995</v>
          </cell>
          <cell r="AD79">
            <v>1</v>
          </cell>
          <cell r="AG79">
            <v>0.89724201000000003</v>
          </cell>
          <cell r="AI79">
            <v>0</v>
          </cell>
          <cell r="AL79">
            <v>4.4572399999999995E-3</v>
          </cell>
          <cell r="AN79">
            <v>58</v>
          </cell>
          <cell r="AQ79">
            <v>57.7763601218331</v>
          </cell>
          <cell r="AS79">
            <v>0</v>
          </cell>
          <cell r="AV79">
            <v>0</v>
          </cell>
          <cell r="AX79">
            <v>228</v>
          </cell>
          <cell r="BA79">
            <v>228.33104391000001</v>
          </cell>
          <cell r="BC79">
            <v>-233</v>
          </cell>
          <cell r="BE79">
            <v>0</v>
          </cell>
          <cell r="BH79">
            <v>0</v>
          </cell>
          <cell r="BI79">
            <v>-232.982168642083</v>
          </cell>
          <cell r="BK79">
            <v>84</v>
          </cell>
          <cell r="BM79">
            <v>0</v>
          </cell>
          <cell r="BN79">
            <v>84.208755090626696</v>
          </cell>
          <cell r="BP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84</v>
          </cell>
          <cell r="BY79">
            <v>89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I79">
            <v>25</v>
          </cell>
          <cell r="CL79">
            <v>25.137</v>
          </cell>
          <cell r="CN79">
            <v>0</v>
          </cell>
          <cell r="CQ79">
            <v>0</v>
          </cell>
          <cell r="CS79">
            <v>0</v>
          </cell>
          <cell r="CU79">
            <v>0</v>
          </cell>
          <cell r="CX79">
            <v>0</v>
          </cell>
          <cell r="CZ79">
            <v>0</v>
          </cell>
          <cell r="DC79">
            <v>0</v>
          </cell>
          <cell r="DE79">
            <v>0</v>
          </cell>
          <cell r="DH79">
            <v>0</v>
          </cell>
          <cell r="DJ79">
            <v>0</v>
          </cell>
          <cell r="DM79">
            <v>0</v>
          </cell>
          <cell r="DO79">
            <v>0</v>
          </cell>
          <cell r="DR79">
            <v>0</v>
          </cell>
          <cell r="DT79">
            <v>63</v>
          </cell>
          <cell r="DU79">
            <v>-7.5940881833098217E-2</v>
          </cell>
          <cell r="DW79">
            <v>63.075940881833098</v>
          </cell>
          <cell r="DY79">
            <v>0</v>
          </cell>
          <cell r="EB79">
            <v>0</v>
          </cell>
          <cell r="ED79">
            <v>0</v>
          </cell>
          <cell r="EG79">
            <v>0</v>
          </cell>
          <cell r="EI79">
            <v>0</v>
          </cell>
          <cell r="EL79">
            <v>0</v>
          </cell>
          <cell r="EN79">
            <v>0</v>
          </cell>
          <cell r="EQ79">
            <v>0</v>
          </cell>
        </row>
        <row r="80">
          <cell r="C80" t="str">
            <v>25800TAllcustom2Allcustom3USD Total</v>
          </cell>
          <cell r="E80">
            <v>2822</v>
          </cell>
          <cell r="H80">
            <v>2822.2661966758601</v>
          </cell>
          <cell r="J80">
            <v>3458</v>
          </cell>
          <cell r="M80">
            <v>3457.9137252300002</v>
          </cell>
          <cell r="O80">
            <v>1629</v>
          </cell>
          <cell r="R80">
            <v>1629.2034903751098</v>
          </cell>
          <cell r="T80">
            <v>3445</v>
          </cell>
          <cell r="W80">
            <v>3445.4588321598703</v>
          </cell>
          <cell r="Y80">
            <v>339</v>
          </cell>
          <cell r="AB80">
            <v>339.32380515470601</v>
          </cell>
          <cell r="AD80">
            <v>209</v>
          </cell>
          <cell r="AG80">
            <v>209.29722486512</v>
          </cell>
          <cell r="AI80">
            <v>247</v>
          </cell>
          <cell r="AL80">
            <v>247.290133444796</v>
          </cell>
          <cell r="AN80">
            <v>247</v>
          </cell>
          <cell r="AQ80">
            <v>247.32943185102201</v>
          </cell>
          <cell r="AS80">
            <v>770</v>
          </cell>
          <cell r="AV80">
            <v>769.90237949172001</v>
          </cell>
          <cell r="AX80">
            <v>11048</v>
          </cell>
          <cell r="BA80">
            <v>11048.275993538799</v>
          </cell>
          <cell r="BC80">
            <v>-23241</v>
          </cell>
          <cell r="BE80">
            <v>2</v>
          </cell>
          <cell r="BH80">
            <v>0</v>
          </cell>
          <cell r="BI80">
            <v>-23242.917153258899</v>
          </cell>
          <cell r="BK80">
            <v>973</v>
          </cell>
          <cell r="BM80">
            <v>0</v>
          </cell>
          <cell r="BN80">
            <v>973.34405952818895</v>
          </cell>
          <cell r="BP80">
            <v>0</v>
          </cell>
          <cell r="BS80">
            <v>0</v>
          </cell>
          <cell r="BU80">
            <v>0</v>
          </cell>
          <cell r="BV80">
            <v>0</v>
          </cell>
          <cell r="BW80">
            <v>973</v>
          </cell>
          <cell r="BY80">
            <v>12396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I80">
            <v>40</v>
          </cell>
          <cell r="CL80">
            <v>39.710985983284196</v>
          </cell>
          <cell r="CN80">
            <v>445</v>
          </cell>
          <cell r="CQ80">
            <v>444.51712307407496</v>
          </cell>
          <cell r="CS80">
            <v>445</v>
          </cell>
          <cell r="CU80">
            <v>0</v>
          </cell>
          <cell r="CX80">
            <v>444.51712307407496</v>
          </cell>
          <cell r="CZ80">
            <v>0</v>
          </cell>
          <cell r="DC80">
            <v>0</v>
          </cell>
          <cell r="DE80">
            <v>0</v>
          </cell>
          <cell r="DH80">
            <v>0</v>
          </cell>
          <cell r="DJ80">
            <v>1</v>
          </cell>
          <cell r="DM80">
            <v>0.61141460999999997</v>
          </cell>
          <cell r="DO80">
            <v>0</v>
          </cell>
          <cell r="DR80">
            <v>0</v>
          </cell>
          <cell r="DT80">
            <v>1042</v>
          </cell>
          <cell r="DU80">
            <v>-1.2405953156398937</v>
          </cell>
          <cell r="DW80">
            <v>1043.2405953156399</v>
          </cell>
          <cell r="DY80">
            <v>44</v>
          </cell>
          <cell r="EB80">
            <v>44.217275411312805</v>
          </cell>
          <cell r="ED80">
            <v>0</v>
          </cell>
          <cell r="EG80">
            <v>0</v>
          </cell>
          <cell r="EI80">
            <v>20</v>
          </cell>
          <cell r="EL80">
            <v>20.011827462412498</v>
          </cell>
          <cell r="EN80">
            <v>108</v>
          </cell>
          <cell r="EQ80">
            <v>108.33675086031599</v>
          </cell>
        </row>
        <row r="81">
          <cell r="C81" t="str">
            <v>26100TAllcustom2Allcustom3USD Total</v>
          </cell>
          <cell r="E81">
            <v>154</v>
          </cell>
          <cell r="H81">
            <v>154.33066977412901</v>
          </cell>
          <cell r="J81">
            <v>127</v>
          </cell>
          <cell r="M81">
            <v>126.95087023000001</v>
          </cell>
          <cell r="O81">
            <v>82</v>
          </cell>
          <cell r="R81">
            <v>81.896096383899092</v>
          </cell>
          <cell r="T81">
            <v>126</v>
          </cell>
          <cell r="W81">
            <v>126.00020447</v>
          </cell>
          <cell r="Y81">
            <v>2</v>
          </cell>
          <cell r="AB81">
            <v>1.61982050816545</v>
          </cell>
          <cell r="AD81">
            <v>13</v>
          </cell>
          <cell r="AG81">
            <v>12.600835099999999</v>
          </cell>
          <cell r="AI81">
            <v>17</v>
          </cell>
          <cell r="AL81">
            <v>16.571462207184901</v>
          </cell>
          <cell r="AN81">
            <v>7</v>
          </cell>
          <cell r="AQ81">
            <v>7.4459512603318201</v>
          </cell>
          <cell r="AS81">
            <v>20</v>
          </cell>
          <cell r="AV81">
            <v>20.474330593940298</v>
          </cell>
          <cell r="AX81">
            <v>78</v>
          </cell>
          <cell r="BA81">
            <v>77.723729399497813</v>
          </cell>
          <cell r="BC81">
            <v>-1</v>
          </cell>
          <cell r="BE81">
            <v>-1</v>
          </cell>
          <cell r="BH81">
            <v>0</v>
          </cell>
          <cell r="BI81">
            <v>-0.468166417057163</v>
          </cell>
          <cell r="BK81">
            <v>625</v>
          </cell>
          <cell r="BM81">
            <v>0</v>
          </cell>
          <cell r="BN81">
            <v>625.14580351009204</v>
          </cell>
          <cell r="BP81">
            <v>0</v>
          </cell>
          <cell r="BS81">
            <v>0</v>
          </cell>
          <cell r="BU81">
            <v>0</v>
          </cell>
          <cell r="BV81">
            <v>0</v>
          </cell>
          <cell r="BW81">
            <v>625</v>
          </cell>
          <cell r="BY81">
            <v>528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I81">
            <v>1</v>
          </cell>
          <cell r="CL81">
            <v>0.58899999999999997</v>
          </cell>
          <cell r="CN81">
            <v>0</v>
          </cell>
          <cell r="CQ81">
            <v>2.6944679999999999E-2</v>
          </cell>
          <cell r="CS81">
            <v>0</v>
          </cell>
          <cell r="CU81">
            <v>0</v>
          </cell>
          <cell r="CX81">
            <v>2.6944679999999999E-2</v>
          </cell>
          <cell r="CZ81">
            <v>0</v>
          </cell>
          <cell r="DC81">
            <v>0</v>
          </cell>
          <cell r="DE81">
            <v>0</v>
          </cell>
          <cell r="DH81">
            <v>0</v>
          </cell>
          <cell r="DJ81">
            <v>0</v>
          </cell>
          <cell r="DM81">
            <v>3.17116E-2</v>
          </cell>
          <cell r="DO81">
            <v>0</v>
          </cell>
          <cell r="DR81">
            <v>0</v>
          </cell>
          <cell r="DT81">
            <v>39</v>
          </cell>
          <cell r="DU81">
            <v>0.76193092431789466</v>
          </cell>
          <cell r="DW81">
            <v>38.238069075682105</v>
          </cell>
          <cell r="DY81">
            <v>0</v>
          </cell>
          <cell r="EB81">
            <v>0</v>
          </cell>
          <cell r="ED81">
            <v>0</v>
          </cell>
          <cell r="EG81">
            <v>0</v>
          </cell>
          <cell r="EI81">
            <v>1</v>
          </cell>
          <cell r="EL81">
            <v>0.99278588276471103</v>
          </cell>
          <cell r="EN81">
            <v>18</v>
          </cell>
          <cell r="EQ81">
            <v>17.69799168582</v>
          </cell>
        </row>
        <row r="82">
          <cell r="C82" t="str">
            <v>26900TAllcustom2Allcustom3USD Total</v>
          </cell>
          <cell r="E82">
            <v>4837</v>
          </cell>
          <cell r="F82">
            <v>0</v>
          </cell>
          <cell r="G82">
            <v>0</v>
          </cell>
          <cell r="H82">
            <v>4837.2894391928085</v>
          </cell>
          <cell r="J82">
            <v>4003</v>
          </cell>
          <cell r="K82">
            <v>0</v>
          </cell>
          <cell r="L82">
            <v>0</v>
          </cell>
          <cell r="M82">
            <v>4003.4764644900001</v>
          </cell>
          <cell r="O82">
            <v>2125</v>
          </cell>
          <cell r="P82">
            <v>1</v>
          </cell>
          <cell r="Q82">
            <v>0</v>
          </cell>
          <cell r="R82">
            <v>2124.5935629144788</v>
          </cell>
          <cell r="T82">
            <v>4044</v>
          </cell>
          <cell r="U82">
            <v>1</v>
          </cell>
          <cell r="V82">
            <v>0</v>
          </cell>
          <cell r="W82">
            <v>4043.2988235459675</v>
          </cell>
          <cell r="Y82">
            <v>454</v>
          </cell>
          <cell r="Z82">
            <v>0</v>
          </cell>
          <cell r="AA82">
            <v>0</v>
          </cell>
          <cell r="AB82">
            <v>454.24887366502287</v>
          </cell>
          <cell r="AD82">
            <v>332</v>
          </cell>
          <cell r="AE82">
            <v>1</v>
          </cell>
          <cell r="AF82">
            <v>0</v>
          </cell>
          <cell r="AG82">
            <v>331.09592188657996</v>
          </cell>
          <cell r="AI82">
            <v>742</v>
          </cell>
          <cell r="AJ82">
            <v>0</v>
          </cell>
          <cell r="AK82">
            <v>0</v>
          </cell>
          <cell r="AL82">
            <v>741.4195116038145</v>
          </cell>
          <cell r="AN82">
            <v>405</v>
          </cell>
          <cell r="AO82">
            <v>1</v>
          </cell>
          <cell r="AP82">
            <v>0</v>
          </cell>
          <cell r="AQ82">
            <v>404.46855207785217</v>
          </cell>
          <cell r="AS82">
            <v>927</v>
          </cell>
          <cell r="AT82">
            <v>1</v>
          </cell>
          <cell r="AU82">
            <v>0</v>
          </cell>
          <cell r="AV82">
            <v>926.54042787408525</v>
          </cell>
          <cell r="AX82">
            <v>11687</v>
          </cell>
          <cell r="AY82">
            <v>1</v>
          </cell>
          <cell r="AZ82">
            <v>0</v>
          </cell>
          <cell r="BA82">
            <v>11686.781610852178</v>
          </cell>
          <cell r="BC82">
            <v>-24210</v>
          </cell>
          <cell r="BD82">
            <v>0</v>
          </cell>
          <cell r="BE82">
            <v>-4</v>
          </cell>
          <cell r="BF82">
            <v>1</v>
          </cell>
          <cell r="BG82">
            <v>0</v>
          </cell>
          <cell r="BH82">
            <v>0</v>
          </cell>
          <cell r="BI82">
            <v>-24206.931854692924</v>
          </cell>
          <cell r="BK82">
            <v>5346</v>
          </cell>
          <cell r="BL82">
            <v>1</v>
          </cell>
          <cell r="BM82">
            <v>0</v>
          </cell>
          <cell r="BN82">
            <v>5346.2813334099419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1</v>
          </cell>
          <cell r="BV82">
            <v>0</v>
          </cell>
          <cell r="BW82">
            <v>5346</v>
          </cell>
          <cell r="BY82">
            <v>16942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I82">
            <v>89</v>
          </cell>
          <cell r="CJ82">
            <v>0</v>
          </cell>
          <cell r="CK82">
            <v>0</v>
          </cell>
          <cell r="CL82">
            <v>89.219109834184891</v>
          </cell>
          <cell r="CN82">
            <v>452</v>
          </cell>
          <cell r="CO82">
            <v>-1</v>
          </cell>
          <cell r="CP82">
            <v>0</v>
          </cell>
          <cell r="CQ82">
            <v>451.94190519082497</v>
          </cell>
          <cell r="CS82">
            <v>452</v>
          </cell>
          <cell r="CT82">
            <v>-1</v>
          </cell>
          <cell r="CU82">
            <v>0</v>
          </cell>
          <cell r="CV82">
            <v>0</v>
          </cell>
          <cell r="CW82">
            <v>0</v>
          </cell>
          <cell r="CX82">
            <v>451.94190519082497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J82">
            <v>13</v>
          </cell>
          <cell r="DK82">
            <v>0</v>
          </cell>
          <cell r="DL82">
            <v>0</v>
          </cell>
          <cell r="DM82">
            <v>12.9414043</v>
          </cell>
          <cell r="DO82">
            <v>0</v>
          </cell>
          <cell r="DP82">
            <v>0</v>
          </cell>
          <cell r="DQ82">
            <v>0</v>
          </cell>
          <cell r="DR82">
            <v>-6.8630994110012799E-5</v>
          </cell>
          <cell r="DT82">
            <v>1933</v>
          </cell>
          <cell r="DU82">
            <v>1.5464433612251014</v>
          </cell>
          <cell r="DV82">
            <v>0</v>
          </cell>
          <cell r="DW82">
            <v>1931.1233179019519</v>
          </cell>
          <cell r="DY82">
            <v>44</v>
          </cell>
          <cell r="DZ82">
            <v>0</v>
          </cell>
          <cell r="EA82">
            <v>0</v>
          </cell>
          <cell r="EB82">
            <v>44.217209232691047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I82">
            <v>32</v>
          </cell>
          <cell r="EJ82">
            <v>0</v>
          </cell>
          <cell r="EK82">
            <v>0</v>
          </cell>
          <cell r="EL82">
            <v>32.150369176216941</v>
          </cell>
          <cell r="EN82">
            <v>197</v>
          </cell>
          <cell r="EO82">
            <v>1</v>
          </cell>
          <cell r="EP82">
            <v>0</v>
          </cell>
          <cell r="EQ82">
            <v>195.75787175743318</v>
          </cell>
        </row>
        <row r="84">
          <cell r="C84" t="str">
            <v>27010Allcustom2Allcustom3USD Total</v>
          </cell>
          <cell r="E84">
            <v>1</v>
          </cell>
          <cell r="H84">
            <v>0.95024453338619996</v>
          </cell>
          <cell r="J84">
            <v>0</v>
          </cell>
          <cell r="M84">
            <v>0</v>
          </cell>
          <cell r="O84">
            <v>9</v>
          </cell>
          <cell r="R84">
            <v>9.2035499999999999</v>
          </cell>
          <cell r="T84">
            <v>0</v>
          </cell>
          <cell r="W84">
            <v>0</v>
          </cell>
          <cell r="Y84">
            <v>0</v>
          </cell>
          <cell r="AB84">
            <v>0</v>
          </cell>
          <cell r="AD84">
            <v>0</v>
          </cell>
          <cell r="AG84">
            <v>0</v>
          </cell>
          <cell r="AI84">
            <v>0</v>
          </cell>
          <cell r="AL84">
            <v>8.4749670983346199E-3</v>
          </cell>
          <cell r="AN84">
            <v>0</v>
          </cell>
          <cell r="AQ84">
            <v>0</v>
          </cell>
          <cell r="AS84">
            <v>0</v>
          </cell>
          <cell r="AV84">
            <v>6.1493409599711897E-2</v>
          </cell>
          <cell r="AX84">
            <v>751</v>
          </cell>
          <cell r="BA84">
            <v>750.71842978999996</v>
          </cell>
          <cell r="BC84">
            <v>0</v>
          </cell>
          <cell r="BE84">
            <v>0</v>
          </cell>
          <cell r="BH84">
            <v>0</v>
          </cell>
          <cell r="BI84">
            <v>0</v>
          </cell>
          <cell r="BK84">
            <v>761</v>
          </cell>
          <cell r="BM84">
            <v>0</v>
          </cell>
          <cell r="BN84">
            <v>760.94219270008398</v>
          </cell>
          <cell r="BP84">
            <v>0</v>
          </cell>
          <cell r="BS84">
            <v>0</v>
          </cell>
          <cell r="BU84">
            <v>0</v>
          </cell>
          <cell r="BV84">
            <v>0</v>
          </cell>
          <cell r="BW84">
            <v>761</v>
          </cell>
          <cell r="BY84">
            <v>10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I84">
            <v>0</v>
          </cell>
          <cell r="CL84">
            <v>0</v>
          </cell>
          <cell r="CN84">
            <v>0</v>
          </cell>
          <cell r="CQ84">
            <v>0</v>
          </cell>
          <cell r="CS84">
            <v>0</v>
          </cell>
          <cell r="CU84">
            <v>0</v>
          </cell>
          <cell r="CX84">
            <v>0</v>
          </cell>
          <cell r="CZ84">
            <v>0</v>
          </cell>
          <cell r="DC84">
            <v>0</v>
          </cell>
          <cell r="DE84">
            <v>0</v>
          </cell>
          <cell r="DH84">
            <v>0</v>
          </cell>
          <cell r="DJ84">
            <v>0</v>
          </cell>
          <cell r="DM84">
            <v>0</v>
          </cell>
          <cell r="DO84">
            <v>0</v>
          </cell>
          <cell r="DR84">
            <v>0</v>
          </cell>
          <cell r="DT84">
            <v>0</v>
          </cell>
          <cell r="DU84">
            <v>-8.4749670983346199E-3</v>
          </cell>
          <cell r="DW84">
            <v>8.4749670983346199E-3</v>
          </cell>
          <cell r="DY84">
            <v>0</v>
          </cell>
          <cell r="EB84">
            <v>6.1493409599711897E-2</v>
          </cell>
          <cell r="ED84">
            <v>0</v>
          </cell>
          <cell r="EG84">
            <v>0</v>
          </cell>
          <cell r="EI84">
            <v>0</v>
          </cell>
          <cell r="EL84">
            <v>0</v>
          </cell>
          <cell r="EN84">
            <v>0</v>
          </cell>
          <cell r="EQ84">
            <v>0</v>
          </cell>
        </row>
        <row r="85">
          <cell r="C85" t="str">
            <v>27200TAllcustom2Allcustom3USD Total</v>
          </cell>
          <cell r="E85">
            <v>688</v>
          </cell>
          <cell r="H85">
            <v>688.33217081171404</v>
          </cell>
          <cell r="J85">
            <v>64</v>
          </cell>
          <cell r="M85">
            <v>63.725722372500002</v>
          </cell>
          <cell r="O85">
            <v>527</v>
          </cell>
          <cell r="R85">
            <v>527.20710378941601</v>
          </cell>
          <cell r="T85">
            <v>44</v>
          </cell>
          <cell r="W85">
            <v>44.423976709999998</v>
          </cell>
          <cell r="Y85">
            <v>3</v>
          </cell>
          <cell r="AB85">
            <v>2.9569446908830801</v>
          </cell>
          <cell r="AD85">
            <v>48</v>
          </cell>
          <cell r="AG85">
            <v>48.393099249999999</v>
          </cell>
          <cell r="AI85">
            <v>132</v>
          </cell>
          <cell r="AL85">
            <v>132.164371043019</v>
          </cell>
          <cell r="AN85">
            <v>39</v>
          </cell>
          <cell r="AQ85">
            <v>38.846119412294499</v>
          </cell>
          <cell r="AS85">
            <v>21</v>
          </cell>
          <cell r="AV85">
            <v>21.116007441177199</v>
          </cell>
          <cell r="AX85">
            <v>2440</v>
          </cell>
          <cell r="BA85">
            <v>2440.4873506762801</v>
          </cell>
          <cell r="BC85">
            <v>2</v>
          </cell>
          <cell r="BE85">
            <v>2</v>
          </cell>
          <cell r="BH85">
            <v>0</v>
          </cell>
          <cell r="BI85">
            <v>0</v>
          </cell>
          <cell r="BK85">
            <v>4008</v>
          </cell>
          <cell r="BM85">
            <v>0</v>
          </cell>
          <cell r="BN85">
            <v>4007.6528661972798</v>
          </cell>
          <cell r="BP85">
            <v>0</v>
          </cell>
          <cell r="BS85">
            <v>0</v>
          </cell>
          <cell r="BU85">
            <v>0</v>
          </cell>
          <cell r="BV85">
            <v>0</v>
          </cell>
          <cell r="BW85">
            <v>4008</v>
          </cell>
          <cell r="BY85">
            <v>1545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I85">
            <v>0</v>
          </cell>
          <cell r="CL85">
            <v>0</v>
          </cell>
          <cell r="CN85">
            <v>0</v>
          </cell>
          <cell r="CQ85">
            <v>7.4507559999993589E-2</v>
          </cell>
          <cell r="CS85">
            <v>0</v>
          </cell>
          <cell r="CU85">
            <v>0</v>
          </cell>
          <cell r="CX85">
            <v>7.4507559999993589E-2</v>
          </cell>
          <cell r="CZ85">
            <v>0</v>
          </cell>
          <cell r="DC85">
            <v>0</v>
          </cell>
          <cell r="DE85">
            <v>0</v>
          </cell>
          <cell r="DH85">
            <v>0</v>
          </cell>
          <cell r="DJ85">
            <v>0</v>
          </cell>
          <cell r="DM85">
            <v>8.0810000000000007E-5</v>
          </cell>
          <cell r="DO85">
            <v>0</v>
          </cell>
          <cell r="DR85">
            <v>0</v>
          </cell>
          <cell r="DT85">
            <v>222</v>
          </cell>
          <cell r="DU85">
            <v>-0.36053439619698224</v>
          </cell>
          <cell r="DW85">
            <v>222.36053439619698</v>
          </cell>
          <cell r="DY85">
            <v>0</v>
          </cell>
          <cell r="EB85">
            <v>0</v>
          </cell>
          <cell r="ED85">
            <v>0</v>
          </cell>
          <cell r="EG85">
            <v>0</v>
          </cell>
          <cell r="EI85">
            <v>4</v>
          </cell>
          <cell r="EL85">
            <v>3.5948823793195901</v>
          </cell>
          <cell r="EN85">
            <v>16</v>
          </cell>
          <cell r="EQ85">
            <v>16.264112876657801</v>
          </cell>
        </row>
        <row r="87">
          <cell r="C87" t="str">
            <v>27300TAllcustom2Allcustom3USD Total</v>
          </cell>
          <cell r="E87">
            <v>50</v>
          </cell>
          <cell r="H87">
            <v>49.653917399999997</v>
          </cell>
          <cell r="J87">
            <v>20</v>
          </cell>
          <cell r="M87">
            <v>20.068338129999997</v>
          </cell>
          <cell r="O87">
            <v>12</v>
          </cell>
          <cell r="R87">
            <v>11.9302013105917</v>
          </cell>
          <cell r="T87">
            <v>0</v>
          </cell>
          <cell r="W87">
            <v>0</v>
          </cell>
          <cell r="Y87">
            <v>0</v>
          </cell>
          <cell r="AB87">
            <v>0</v>
          </cell>
          <cell r="AD87">
            <v>41</v>
          </cell>
          <cell r="AG87">
            <v>41.279622189999998</v>
          </cell>
          <cell r="AI87">
            <v>0</v>
          </cell>
          <cell r="AL87">
            <v>0</v>
          </cell>
          <cell r="AN87">
            <v>0</v>
          </cell>
          <cell r="AQ87">
            <v>0</v>
          </cell>
          <cell r="AS87">
            <v>0</v>
          </cell>
          <cell r="AV87">
            <v>0.27129781043567897</v>
          </cell>
          <cell r="AX87">
            <v>0</v>
          </cell>
          <cell r="BA87">
            <v>0</v>
          </cell>
          <cell r="BC87">
            <v>-1</v>
          </cell>
          <cell r="BE87">
            <v>0</v>
          </cell>
          <cell r="BH87">
            <v>0</v>
          </cell>
          <cell r="BI87">
            <v>-0.71</v>
          </cell>
          <cell r="BK87">
            <v>122</v>
          </cell>
          <cell r="BL87">
            <v>0</v>
          </cell>
          <cell r="BM87">
            <v>0</v>
          </cell>
          <cell r="BN87">
            <v>122.493376841027</v>
          </cell>
          <cell r="BP87">
            <v>0</v>
          </cell>
          <cell r="BS87">
            <v>0</v>
          </cell>
          <cell r="BU87">
            <v>0</v>
          </cell>
          <cell r="BV87">
            <v>0</v>
          </cell>
          <cell r="BW87">
            <v>122</v>
          </cell>
          <cell r="BY87">
            <v>123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I87">
            <v>0</v>
          </cell>
          <cell r="CL87">
            <v>0</v>
          </cell>
          <cell r="CN87">
            <v>0</v>
          </cell>
          <cell r="CQ87">
            <v>0</v>
          </cell>
          <cell r="CS87">
            <v>0</v>
          </cell>
          <cell r="CU87">
            <v>0</v>
          </cell>
          <cell r="CX87">
            <v>0</v>
          </cell>
          <cell r="CZ87">
            <v>0</v>
          </cell>
          <cell r="DC87">
            <v>0</v>
          </cell>
          <cell r="DE87">
            <v>0</v>
          </cell>
          <cell r="DH87">
            <v>0</v>
          </cell>
          <cell r="DJ87">
            <v>0</v>
          </cell>
          <cell r="DM87">
            <v>0</v>
          </cell>
          <cell r="DO87">
            <v>0</v>
          </cell>
          <cell r="DR87">
            <v>-5.2562030500009805E-6</v>
          </cell>
          <cell r="DT87">
            <v>41</v>
          </cell>
          <cell r="DU87">
            <v>-0.27962218999999777</v>
          </cell>
          <cell r="DW87">
            <v>41.279622189999998</v>
          </cell>
          <cell r="DY87">
            <v>0</v>
          </cell>
          <cell r="EB87">
            <v>0</v>
          </cell>
          <cell r="ED87">
            <v>0</v>
          </cell>
          <cell r="EG87">
            <v>0</v>
          </cell>
          <cell r="EI87">
            <v>0</v>
          </cell>
          <cell r="EL87">
            <v>0</v>
          </cell>
          <cell r="EN87">
            <v>0</v>
          </cell>
          <cell r="EQ87">
            <v>0</v>
          </cell>
        </row>
        <row r="88">
          <cell r="C88" t="str">
            <v>28900TAllcustom2Allcustom3USD Total</v>
          </cell>
          <cell r="E88">
            <v>5814</v>
          </cell>
          <cell r="F88">
            <v>0</v>
          </cell>
          <cell r="G88">
            <v>0</v>
          </cell>
          <cell r="H88">
            <v>5813.8749044378164</v>
          </cell>
          <cell r="J88">
            <v>4296</v>
          </cell>
          <cell r="K88">
            <v>0</v>
          </cell>
          <cell r="L88">
            <v>0</v>
          </cell>
          <cell r="M88">
            <v>4296.3927243825001</v>
          </cell>
          <cell r="O88">
            <v>2751</v>
          </cell>
          <cell r="P88">
            <v>1</v>
          </cell>
          <cell r="Q88">
            <v>0</v>
          </cell>
          <cell r="R88">
            <v>2751.3728872824186</v>
          </cell>
          <cell r="T88">
            <v>4125</v>
          </cell>
          <cell r="U88">
            <v>1</v>
          </cell>
          <cell r="V88">
            <v>0</v>
          </cell>
          <cell r="W88">
            <v>4124.6492975059673</v>
          </cell>
          <cell r="Y88">
            <v>467</v>
          </cell>
          <cell r="Z88">
            <v>0</v>
          </cell>
          <cell r="AA88">
            <v>0</v>
          </cell>
          <cell r="AB88">
            <v>467.16129119737786</v>
          </cell>
          <cell r="AD88">
            <v>437</v>
          </cell>
          <cell r="AE88">
            <v>1</v>
          </cell>
          <cell r="AF88">
            <v>0</v>
          </cell>
          <cell r="AG88">
            <v>436.96251617657992</v>
          </cell>
          <cell r="AI88">
            <v>874</v>
          </cell>
          <cell r="AJ88">
            <v>0</v>
          </cell>
          <cell r="AK88">
            <v>0</v>
          </cell>
          <cell r="AL88">
            <v>873.92857557614911</v>
          </cell>
          <cell r="AN88">
            <v>450</v>
          </cell>
          <cell r="AO88">
            <v>1</v>
          </cell>
          <cell r="AP88">
            <v>0</v>
          </cell>
          <cell r="AQ88">
            <v>449.59318992966479</v>
          </cell>
          <cell r="AS88">
            <v>1130</v>
          </cell>
          <cell r="AT88">
            <v>1</v>
          </cell>
          <cell r="AU88">
            <v>0</v>
          </cell>
          <cell r="AV88">
            <v>1129.8958516574398</v>
          </cell>
          <cell r="AX88">
            <v>14882</v>
          </cell>
          <cell r="AY88">
            <v>1</v>
          </cell>
          <cell r="AZ88">
            <v>0</v>
          </cell>
          <cell r="BA88">
            <v>14882.100577359979</v>
          </cell>
          <cell r="BC88">
            <v>-24208</v>
          </cell>
          <cell r="BD88">
            <v>0</v>
          </cell>
          <cell r="BE88">
            <v>-1</v>
          </cell>
          <cell r="BF88">
            <v>1</v>
          </cell>
          <cell r="BG88">
            <v>0</v>
          </cell>
          <cell r="BH88">
            <v>0</v>
          </cell>
          <cell r="BI88">
            <v>-24207.641854692924</v>
          </cell>
          <cell r="BK88">
            <v>11018</v>
          </cell>
          <cell r="BL88">
            <v>1</v>
          </cell>
          <cell r="BM88">
            <v>0</v>
          </cell>
          <cell r="BN88">
            <v>11018.289960813041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U88">
            <v>1</v>
          </cell>
          <cell r="BV88">
            <v>0</v>
          </cell>
          <cell r="BW88">
            <v>11018</v>
          </cell>
          <cell r="BY88">
            <v>19214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I88">
            <v>93</v>
          </cell>
          <cell r="CJ88">
            <v>0</v>
          </cell>
          <cell r="CK88">
            <v>0</v>
          </cell>
          <cell r="CL88">
            <v>93.332295875705157</v>
          </cell>
          <cell r="CN88">
            <v>452</v>
          </cell>
          <cell r="CO88">
            <v>-1</v>
          </cell>
          <cell r="CP88">
            <v>0</v>
          </cell>
          <cell r="CQ88">
            <v>452.01641276082495</v>
          </cell>
          <cell r="CS88">
            <v>452</v>
          </cell>
          <cell r="CT88">
            <v>-1</v>
          </cell>
          <cell r="CU88">
            <v>0</v>
          </cell>
          <cell r="CV88">
            <v>0</v>
          </cell>
          <cell r="CW88">
            <v>0</v>
          </cell>
          <cell r="CX88">
            <v>452.01641276082495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J88">
            <v>13</v>
          </cell>
          <cell r="DK88">
            <v>0</v>
          </cell>
          <cell r="DL88">
            <v>0</v>
          </cell>
          <cell r="DM88">
            <v>12.94148511</v>
          </cell>
          <cell r="DO88">
            <v>0</v>
          </cell>
          <cell r="DP88">
            <v>0</v>
          </cell>
          <cell r="DQ88">
            <v>0</v>
          </cell>
          <cell r="DR88">
            <v>-7.3887197160013785E-5</v>
          </cell>
          <cell r="DT88">
            <v>2228</v>
          </cell>
          <cell r="DU88">
            <v>0.13372971472248696</v>
          </cell>
          <cell r="DV88">
            <v>0</v>
          </cell>
          <cell r="DW88">
            <v>2227.5360315484545</v>
          </cell>
          <cell r="DY88">
            <v>44</v>
          </cell>
          <cell r="DZ88">
            <v>0</v>
          </cell>
          <cell r="EA88">
            <v>0</v>
          </cell>
          <cell r="EB88">
            <v>44.27870264229076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I88">
            <v>36</v>
          </cell>
          <cell r="EJ88">
            <v>0</v>
          </cell>
          <cell r="EK88">
            <v>0</v>
          </cell>
          <cell r="EL88">
            <v>35.780537059616371</v>
          </cell>
          <cell r="EN88">
            <v>378</v>
          </cell>
          <cell r="EO88">
            <v>1</v>
          </cell>
          <cell r="EP88">
            <v>0</v>
          </cell>
          <cell r="EQ88">
            <v>377.37915182966901</v>
          </cell>
        </row>
        <row r="89">
          <cell r="C89" t="str">
            <v>29900TAllcustom2Allcustom3USD Total</v>
          </cell>
          <cell r="E89">
            <v>27950</v>
          </cell>
          <cell r="F89">
            <v>-1</v>
          </cell>
          <cell r="G89">
            <v>0</v>
          </cell>
          <cell r="H89">
            <v>27949.77201419411</v>
          </cell>
          <cell r="J89">
            <v>11968</v>
          </cell>
          <cell r="K89">
            <v>-1</v>
          </cell>
          <cell r="L89">
            <v>0</v>
          </cell>
          <cell r="M89">
            <v>11968.251015252499</v>
          </cell>
          <cell r="O89">
            <v>9459</v>
          </cell>
          <cell r="P89">
            <v>2</v>
          </cell>
          <cell r="Q89">
            <v>0</v>
          </cell>
          <cell r="R89">
            <v>9458.9018212052688</v>
          </cell>
          <cell r="T89">
            <v>12164</v>
          </cell>
          <cell r="U89">
            <v>0</v>
          </cell>
          <cell r="V89">
            <v>0</v>
          </cell>
          <cell r="W89">
            <v>12163.722437658042</v>
          </cell>
          <cell r="Y89">
            <v>2299</v>
          </cell>
          <cell r="Z89">
            <v>0</v>
          </cell>
          <cell r="AA89">
            <v>0</v>
          </cell>
          <cell r="AB89">
            <v>2299.1510707232769</v>
          </cell>
          <cell r="AD89">
            <v>2095</v>
          </cell>
          <cell r="AE89">
            <v>2</v>
          </cell>
          <cell r="AF89">
            <v>0</v>
          </cell>
          <cell r="AG89">
            <v>2095.2299942399131</v>
          </cell>
          <cell r="AI89">
            <v>1125</v>
          </cell>
          <cell r="AJ89">
            <v>0</v>
          </cell>
          <cell r="AK89">
            <v>0</v>
          </cell>
          <cell r="AL89">
            <v>1124.5428166335587</v>
          </cell>
          <cell r="AN89">
            <v>1671</v>
          </cell>
          <cell r="AO89">
            <v>0</v>
          </cell>
          <cell r="AP89">
            <v>0</v>
          </cell>
          <cell r="AQ89">
            <v>1670.9601629918886</v>
          </cell>
          <cell r="AS89">
            <v>2013</v>
          </cell>
          <cell r="AT89">
            <v>1</v>
          </cell>
          <cell r="AU89">
            <v>0</v>
          </cell>
          <cell r="AV89">
            <v>2013.1768705826325</v>
          </cell>
          <cell r="AX89">
            <v>25708</v>
          </cell>
          <cell r="AY89">
            <v>2</v>
          </cell>
          <cell r="AZ89">
            <v>0</v>
          </cell>
          <cell r="BA89">
            <v>25708.259841416395</v>
          </cell>
          <cell r="BC89">
            <v>-34044</v>
          </cell>
          <cell r="BD89">
            <v>1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-34043.695849863812</v>
          </cell>
          <cell r="BK89">
            <v>62408</v>
          </cell>
          <cell r="BL89">
            <v>0</v>
          </cell>
          <cell r="BM89">
            <v>0</v>
          </cell>
          <cell r="BN89">
            <v>62408.272195033896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U89">
            <v>0</v>
          </cell>
          <cell r="BV89">
            <v>0</v>
          </cell>
          <cell r="BW89">
            <v>62408</v>
          </cell>
          <cell r="BY89">
            <v>68731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I89">
            <v>95</v>
          </cell>
          <cell r="CJ89">
            <v>1</v>
          </cell>
          <cell r="CK89">
            <v>0</v>
          </cell>
          <cell r="CL89">
            <v>95.267410835705164</v>
          </cell>
          <cell r="CN89">
            <v>453</v>
          </cell>
          <cell r="CO89">
            <v>-1</v>
          </cell>
          <cell r="CP89">
            <v>0</v>
          </cell>
          <cell r="CQ89">
            <v>453.48924049380679</v>
          </cell>
          <cell r="CS89">
            <v>453</v>
          </cell>
          <cell r="CT89">
            <v>-1</v>
          </cell>
          <cell r="CU89">
            <v>0</v>
          </cell>
          <cell r="CV89">
            <v>0</v>
          </cell>
          <cell r="CW89">
            <v>0</v>
          </cell>
          <cell r="CX89">
            <v>453.48924049380679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J89">
            <v>360</v>
          </cell>
          <cell r="DK89">
            <v>0</v>
          </cell>
          <cell r="DL89">
            <v>0</v>
          </cell>
          <cell r="DM89">
            <v>360.04779667044602</v>
          </cell>
          <cell r="DO89">
            <v>0</v>
          </cell>
          <cell r="DP89">
            <v>0</v>
          </cell>
          <cell r="DQ89">
            <v>0</v>
          </cell>
          <cell r="DR89">
            <v>-7.3887197160013785E-5</v>
          </cell>
          <cell r="DT89">
            <v>7190</v>
          </cell>
          <cell r="DU89">
            <v>-0.30641220079047471</v>
          </cell>
          <cell r="DV89">
            <v>0</v>
          </cell>
          <cell r="DW89">
            <v>7189.7745032573166</v>
          </cell>
          <cell r="DY89">
            <v>44</v>
          </cell>
          <cell r="DZ89">
            <v>0</v>
          </cell>
          <cell r="EA89">
            <v>0</v>
          </cell>
          <cell r="EB89">
            <v>44.475920791649834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I89">
            <v>99</v>
          </cell>
          <cell r="EJ89">
            <v>1</v>
          </cell>
          <cell r="EK89">
            <v>0</v>
          </cell>
          <cell r="EL89">
            <v>99.078801510205608</v>
          </cell>
          <cell r="EN89">
            <v>663</v>
          </cell>
          <cell r="EO89">
            <v>-1</v>
          </cell>
          <cell r="EP89">
            <v>0</v>
          </cell>
          <cell r="EQ89">
            <v>662.61956341999144</v>
          </cell>
        </row>
        <row r="95">
          <cell r="C95" t="str">
            <v>30900TAllcustom2Allcustom3USD Total</v>
          </cell>
          <cell r="E95">
            <v>10689</v>
          </cell>
          <cell r="F95">
            <v>0</v>
          </cell>
          <cell r="H95">
            <v>10689.456278023899</v>
          </cell>
          <cell r="J95">
            <v>4612</v>
          </cell>
          <cell r="K95">
            <v>0</v>
          </cell>
          <cell r="M95">
            <v>4612.0114722200005</v>
          </cell>
          <cell r="O95">
            <v>5653</v>
          </cell>
          <cell r="P95">
            <v>0</v>
          </cell>
          <cell r="R95">
            <v>5653.3791340835305</v>
          </cell>
          <cell r="T95">
            <v>7609</v>
          </cell>
          <cell r="U95">
            <v>0</v>
          </cell>
          <cell r="W95">
            <v>7609.4153575408</v>
          </cell>
          <cell r="Y95">
            <v>1328</v>
          </cell>
          <cell r="Z95">
            <v>0</v>
          </cell>
          <cell r="AB95">
            <v>1327.9080770471899</v>
          </cell>
          <cell r="AD95">
            <v>1127</v>
          </cell>
          <cell r="AE95">
            <v>0</v>
          </cell>
          <cell r="AG95">
            <v>1126.5526347053299</v>
          </cell>
          <cell r="AI95">
            <v>305</v>
          </cell>
          <cell r="AJ95">
            <v>0</v>
          </cell>
          <cell r="AL95">
            <v>305.365787085139</v>
          </cell>
          <cell r="AN95">
            <v>440</v>
          </cell>
          <cell r="AO95">
            <v>0</v>
          </cell>
          <cell r="AQ95">
            <v>439.91968606347797</v>
          </cell>
          <cell r="AS95">
            <v>1221</v>
          </cell>
          <cell r="AT95">
            <v>0</v>
          </cell>
          <cell r="AV95">
            <v>1221.1306859226302</v>
          </cell>
          <cell r="AX95">
            <v>2140</v>
          </cell>
          <cell r="AY95">
            <v>0</v>
          </cell>
          <cell r="BA95">
            <v>2139.7330991509398</v>
          </cell>
          <cell r="BC95">
            <v>-37</v>
          </cell>
          <cell r="BD95">
            <v>0</v>
          </cell>
          <cell r="BE95">
            <v>1</v>
          </cell>
          <cell r="BF95">
            <v>0</v>
          </cell>
          <cell r="BH95">
            <v>0</v>
          </cell>
          <cell r="BI95">
            <v>-38.002764658873794</v>
          </cell>
          <cell r="BK95">
            <v>35087</v>
          </cell>
          <cell r="BL95">
            <v>0</v>
          </cell>
          <cell r="BM95">
            <v>0</v>
          </cell>
          <cell r="BN95">
            <v>35086.869447184101</v>
          </cell>
          <cell r="BP95">
            <v>0</v>
          </cell>
          <cell r="BQ95">
            <v>0</v>
          </cell>
          <cell r="BS95">
            <v>0</v>
          </cell>
          <cell r="BU95">
            <v>0</v>
          </cell>
          <cell r="BV95">
            <v>0</v>
          </cell>
          <cell r="BW95">
            <v>35087</v>
          </cell>
          <cell r="BY95">
            <v>31763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I95">
            <v>-348</v>
          </cell>
          <cell r="CJ95">
            <v>0</v>
          </cell>
          <cell r="CL95">
            <v>-347.83211609810104</v>
          </cell>
          <cell r="CN95">
            <v>439</v>
          </cell>
          <cell r="CO95">
            <v>0</v>
          </cell>
          <cell r="CQ95">
            <v>439.055741816732</v>
          </cell>
          <cell r="CS95">
            <v>439</v>
          </cell>
          <cell r="CT95">
            <v>0</v>
          </cell>
          <cell r="CU95">
            <v>0</v>
          </cell>
          <cell r="CV95">
            <v>0</v>
          </cell>
          <cell r="CX95">
            <v>439.055741816732</v>
          </cell>
          <cell r="CZ95">
            <v>0</v>
          </cell>
          <cell r="DA95">
            <v>0</v>
          </cell>
          <cell r="DC95">
            <v>0</v>
          </cell>
          <cell r="DE95">
            <v>0</v>
          </cell>
          <cell r="DF95">
            <v>0</v>
          </cell>
          <cell r="DH95">
            <v>0</v>
          </cell>
          <cell r="DJ95">
            <v>344</v>
          </cell>
          <cell r="DK95">
            <v>0</v>
          </cell>
          <cell r="DM95">
            <v>343.57465815844603</v>
          </cell>
          <cell r="DO95">
            <v>0</v>
          </cell>
          <cell r="DP95">
            <v>0</v>
          </cell>
          <cell r="DR95">
            <v>7.4337728850013803E-6</v>
          </cell>
          <cell r="DT95">
            <v>3200</v>
          </cell>
          <cell r="DU95">
            <v>0</v>
          </cell>
          <cell r="DW95">
            <v>3199.7461849011402</v>
          </cell>
          <cell r="DY95">
            <v>42</v>
          </cell>
          <cell r="DZ95">
            <v>0</v>
          </cell>
          <cell r="EB95">
            <v>41.707758648124702</v>
          </cell>
          <cell r="ED95">
            <v>0</v>
          </cell>
          <cell r="EE95">
            <v>0</v>
          </cell>
          <cell r="EG95">
            <v>2.3841857910156299E-13</v>
          </cell>
          <cell r="EI95">
            <v>22</v>
          </cell>
          <cell r="EJ95">
            <v>0</v>
          </cell>
          <cell r="EL95">
            <v>21.6600424682998</v>
          </cell>
          <cell r="EN95">
            <v>143</v>
          </cell>
          <cell r="EO95">
            <v>0</v>
          </cell>
          <cell r="EQ95">
            <v>143.35856326016699</v>
          </cell>
        </row>
        <row r="96">
          <cell r="CA96">
            <v>0</v>
          </cell>
          <cell r="CB96">
            <v>0</v>
          </cell>
          <cell r="CC96">
            <v>0</v>
          </cell>
          <cell r="CE96">
            <v>0</v>
          </cell>
        </row>
        <row r="97">
          <cell r="E97">
            <v>10689</v>
          </cell>
          <cell r="F97">
            <v>0</v>
          </cell>
          <cell r="G97">
            <v>0</v>
          </cell>
          <cell r="H97">
            <v>10689.456278023899</v>
          </cell>
          <cell r="J97">
            <v>4612</v>
          </cell>
          <cell r="K97">
            <v>0</v>
          </cell>
          <cell r="L97">
            <v>0</v>
          </cell>
          <cell r="M97">
            <v>4612.0114722200005</v>
          </cell>
          <cell r="O97">
            <v>5653</v>
          </cell>
          <cell r="P97">
            <v>0</v>
          </cell>
          <cell r="Q97">
            <v>0</v>
          </cell>
          <cell r="R97">
            <v>5653.3791340835305</v>
          </cell>
          <cell r="T97">
            <v>7609</v>
          </cell>
          <cell r="U97">
            <v>0</v>
          </cell>
          <cell r="V97">
            <v>0</v>
          </cell>
          <cell r="W97">
            <v>7609.4153575408</v>
          </cell>
          <cell r="Y97">
            <v>1328</v>
          </cell>
          <cell r="Z97">
            <v>0</v>
          </cell>
          <cell r="AA97">
            <v>0</v>
          </cell>
          <cell r="AB97">
            <v>1327.9080770471899</v>
          </cell>
          <cell r="AD97">
            <v>1127</v>
          </cell>
          <cell r="AE97">
            <v>0</v>
          </cell>
          <cell r="AF97">
            <v>0</v>
          </cell>
          <cell r="AG97">
            <v>1126.5526347053299</v>
          </cell>
          <cell r="AI97">
            <v>305</v>
          </cell>
          <cell r="AJ97">
            <v>0</v>
          </cell>
          <cell r="AK97">
            <v>0</v>
          </cell>
          <cell r="AL97">
            <v>305.365787085139</v>
          </cell>
          <cell r="AN97">
            <v>440</v>
          </cell>
          <cell r="AO97">
            <v>0</v>
          </cell>
          <cell r="AP97">
            <v>0</v>
          </cell>
          <cell r="AQ97">
            <v>439.91968606347797</v>
          </cell>
          <cell r="AS97">
            <v>1221</v>
          </cell>
          <cell r="AT97">
            <v>0</v>
          </cell>
          <cell r="AU97">
            <v>0</v>
          </cell>
          <cell r="AV97">
            <v>1221.1306859226302</v>
          </cell>
          <cell r="AX97">
            <v>2140</v>
          </cell>
          <cell r="AY97">
            <v>0</v>
          </cell>
          <cell r="AZ97">
            <v>0</v>
          </cell>
          <cell r="BA97">
            <v>2139.7330991509398</v>
          </cell>
          <cell r="BC97">
            <v>-37</v>
          </cell>
          <cell r="BD97">
            <v>0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-38.002764658873794</v>
          </cell>
          <cell r="BK97">
            <v>35087</v>
          </cell>
          <cell r="BL97">
            <v>0</v>
          </cell>
          <cell r="BM97">
            <v>0</v>
          </cell>
          <cell r="BN97">
            <v>35086.869447184101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>
            <v>0</v>
          </cell>
          <cell r="BV97">
            <v>0</v>
          </cell>
          <cell r="BW97">
            <v>35087</v>
          </cell>
          <cell r="BY97">
            <v>31763</v>
          </cell>
          <cell r="CA97">
            <v>0</v>
          </cell>
          <cell r="CB97">
            <v>0</v>
          </cell>
          <cell r="CC97">
            <v>0</v>
          </cell>
          <cell r="CE97">
            <v>0</v>
          </cell>
          <cell r="CF97">
            <v>0</v>
          </cell>
          <cell r="CI97">
            <v>-348</v>
          </cell>
          <cell r="CJ97">
            <v>0</v>
          </cell>
          <cell r="CK97">
            <v>0</v>
          </cell>
          <cell r="CL97">
            <v>-347.83211609810104</v>
          </cell>
          <cell r="CN97">
            <v>439</v>
          </cell>
          <cell r="CO97">
            <v>0</v>
          </cell>
          <cell r="CP97">
            <v>0</v>
          </cell>
          <cell r="CQ97">
            <v>439.055741816732</v>
          </cell>
          <cell r="CS97">
            <v>439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439.055741816732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J97">
            <v>344</v>
          </cell>
          <cell r="DK97">
            <v>0</v>
          </cell>
          <cell r="DL97">
            <v>0</v>
          </cell>
          <cell r="DM97">
            <v>343.57465815844603</v>
          </cell>
          <cell r="DO97">
            <v>0</v>
          </cell>
          <cell r="DP97">
            <v>0</v>
          </cell>
          <cell r="DQ97">
            <v>0</v>
          </cell>
          <cell r="DR97">
            <v>7.4337728850013803E-6</v>
          </cell>
          <cell r="DT97">
            <v>3200</v>
          </cell>
          <cell r="DU97">
            <v>0</v>
          </cell>
          <cell r="DV97">
            <v>0</v>
          </cell>
          <cell r="DW97">
            <v>3199.7461849011402</v>
          </cell>
          <cell r="DY97">
            <v>42</v>
          </cell>
          <cell r="DZ97">
            <v>0</v>
          </cell>
          <cell r="EA97">
            <v>0</v>
          </cell>
          <cell r="EB97">
            <v>41.707758648124702</v>
          </cell>
          <cell r="ED97">
            <v>0</v>
          </cell>
          <cell r="EE97">
            <v>0</v>
          </cell>
          <cell r="EF97">
            <v>0</v>
          </cell>
          <cell r="EG97">
            <v>2.3841857910156299E-13</v>
          </cell>
          <cell r="EI97">
            <v>22</v>
          </cell>
          <cell r="EJ97">
            <v>0</v>
          </cell>
          <cell r="EK97">
            <v>0</v>
          </cell>
          <cell r="EL97">
            <v>21.6600424682998</v>
          </cell>
          <cell r="EN97">
            <v>143</v>
          </cell>
          <cell r="EO97">
            <v>0</v>
          </cell>
          <cell r="EP97">
            <v>0</v>
          </cell>
          <cell r="EQ97">
            <v>143.35856326016699</v>
          </cell>
        </row>
        <row r="98">
          <cell r="C98" t="str">
            <v>31900TAllcustom2Allcustom3USD Total</v>
          </cell>
          <cell r="E98">
            <v>12</v>
          </cell>
          <cell r="F98">
            <v>0</v>
          </cell>
          <cell r="H98">
            <v>11.9722135910249</v>
          </cell>
          <cell r="J98">
            <v>0</v>
          </cell>
          <cell r="K98">
            <v>0</v>
          </cell>
          <cell r="M98">
            <v>0</v>
          </cell>
          <cell r="O98">
            <v>625</v>
          </cell>
          <cell r="P98">
            <v>1</v>
          </cell>
          <cell r="R98">
            <v>624.48762051845711</v>
          </cell>
          <cell r="T98">
            <v>1</v>
          </cell>
          <cell r="U98">
            <v>1</v>
          </cell>
          <cell r="W98">
            <v>0.38596704427808498</v>
          </cell>
          <cell r="Y98">
            <v>0</v>
          </cell>
          <cell r="Z98">
            <v>0</v>
          </cell>
          <cell r="AB98">
            <v>-0.13753402565963699</v>
          </cell>
          <cell r="AD98">
            <v>0</v>
          </cell>
          <cell r="AE98">
            <v>0</v>
          </cell>
          <cell r="AG98">
            <v>0</v>
          </cell>
          <cell r="AI98">
            <v>0</v>
          </cell>
          <cell r="AJ98">
            <v>0</v>
          </cell>
          <cell r="AL98">
            <v>-0.44915688216732302</v>
          </cell>
          <cell r="AN98">
            <v>16</v>
          </cell>
          <cell r="AO98">
            <v>0</v>
          </cell>
          <cell r="AQ98">
            <v>16.1660484039434</v>
          </cell>
          <cell r="AS98">
            <v>0</v>
          </cell>
          <cell r="AT98">
            <v>0</v>
          </cell>
          <cell r="AV98">
            <v>0.17582002507915301</v>
          </cell>
          <cell r="AX98">
            <v>0</v>
          </cell>
          <cell r="AY98">
            <v>0</v>
          </cell>
          <cell r="BA98">
            <v>0</v>
          </cell>
          <cell r="BC98">
            <v>-2</v>
          </cell>
          <cell r="BD98">
            <v>0</v>
          </cell>
          <cell r="BE98">
            <v>-1</v>
          </cell>
          <cell r="BF98">
            <v>-1</v>
          </cell>
          <cell r="BH98">
            <v>0</v>
          </cell>
          <cell r="BI98">
            <v>0</v>
          </cell>
          <cell r="BK98">
            <v>652</v>
          </cell>
          <cell r="BL98">
            <v>-1</v>
          </cell>
          <cell r="BM98">
            <v>0</v>
          </cell>
          <cell r="BN98">
            <v>652.60097867495597</v>
          </cell>
          <cell r="BP98">
            <v>0</v>
          </cell>
          <cell r="BQ98">
            <v>0</v>
          </cell>
          <cell r="BS98">
            <v>0</v>
          </cell>
          <cell r="BU98">
            <v>-1</v>
          </cell>
          <cell r="BV98">
            <v>0</v>
          </cell>
          <cell r="BW98">
            <v>652</v>
          </cell>
          <cell r="BY98">
            <v>654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I98">
            <v>0</v>
          </cell>
          <cell r="CL98">
            <v>0</v>
          </cell>
          <cell r="CN98">
            <v>0</v>
          </cell>
          <cell r="CO98">
            <v>0</v>
          </cell>
          <cell r="CQ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Z98">
            <v>0</v>
          </cell>
          <cell r="DC98">
            <v>0</v>
          </cell>
          <cell r="DE98">
            <v>0</v>
          </cell>
          <cell r="DH98">
            <v>0</v>
          </cell>
          <cell r="DJ98">
            <v>0</v>
          </cell>
          <cell r="DM98">
            <v>0</v>
          </cell>
          <cell r="DO98">
            <v>0</v>
          </cell>
          <cell r="DR98">
            <v>2.4779242950004597E-6</v>
          </cell>
          <cell r="DT98">
            <v>16</v>
          </cell>
          <cell r="DW98">
            <v>15.579357496116399</v>
          </cell>
          <cell r="DY98">
            <v>0</v>
          </cell>
          <cell r="EB98">
            <v>0</v>
          </cell>
          <cell r="ED98">
            <v>0</v>
          </cell>
          <cell r="EG98">
            <v>0</v>
          </cell>
          <cell r="EI98">
            <v>0</v>
          </cell>
          <cell r="EL98">
            <v>0</v>
          </cell>
          <cell r="EN98">
            <v>0</v>
          </cell>
          <cell r="EQ98">
            <v>0.17581754715485801</v>
          </cell>
        </row>
        <row r="99">
          <cell r="C99" t="str">
            <v>32900TAllcustom2Allcustom3USD Total</v>
          </cell>
          <cell r="E99">
            <v>10701</v>
          </cell>
          <cell r="F99">
            <v>0</v>
          </cell>
          <cell r="G99">
            <v>0</v>
          </cell>
          <cell r="H99">
            <v>10701.428491614924</v>
          </cell>
          <cell r="J99">
            <v>4612</v>
          </cell>
          <cell r="K99">
            <v>0</v>
          </cell>
          <cell r="L99">
            <v>0</v>
          </cell>
          <cell r="M99">
            <v>4612.0114722200005</v>
          </cell>
          <cell r="O99">
            <v>6278</v>
          </cell>
          <cell r="P99">
            <v>1</v>
          </cell>
          <cell r="Q99">
            <v>0</v>
          </cell>
          <cell r="R99">
            <v>6277.8667546019879</v>
          </cell>
          <cell r="T99">
            <v>7610</v>
          </cell>
          <cell r="U99">
            <v>1</v>
          </cell>
          <cell r="V99">
            <v>0</v>
          </cell>
          <cell r="W99">
            <v>7609.801324585078</v>
          </cell>
          <cell r="Y99">
            <v>1328</v>
          </cell>
          <cell r="Z99">
            <v>0</v>
          </cell>
          <cell r="AA99">
            <v>0</v>
          </cell>
          <cell r="AB99">
            <v>1327.7705430215303</v>
          </cell>
          <cell r="AD99">
            <v>1127</v>
          </cell>
          <cell r="AE99">
            <v>0</v>
          </cell>
          <cell r="AF99">
            <v>0</v>
          </cell>
          <cell r="AG99">
            <v>1126.5526347053299</v>
          </cell>
          <cell r="AI99">
            <v>305</v>
          </cell>
          <cell r="AJ99">
            <v>0</v>
          </cell>
          <cell r="AK99">
            <v>0</v>
          </cell>
          <cell r="AL99">
            <v>304.9166302029717</v>
          </cell>
          <cell r="AN99">
            <v>456</v>
          </cell>
          <cell r="AO99">
            <v>0</v>
          </cell>
          <cell r="AP99">
            <v>0</v>
          </cell>
          <cell r="AQ99">
            <v>456.08573446742139</v>
          </cell>
          <cell r="AS99">
            <v>1221</v>
          </cell>
          <cell r="AT99">
            <v>0</v>
          </cell>
          <cell r="AU99">
            <v>0</v>
          </cell>
          <cell r="AV99">
            <v>1221.3065059477094</v>
          </cell>
          <cell r="AX99">
            <v>2140</v>
          </cell>
          <cell r="AY99">
            <v>0</v>
          </cell>
          <cell r="AZ99">
            <v>0</v>
          </cell>
          <cell r="BA99">
            <v>2139.7330991509398</v>
          </cell>
          <cell r="BC99">
            <v>-39</v>
          </cell>
          <cell r="BD99">
            <v>0</v>
          </cell>
          <cell r="BE99">
            <v>0</v>
          </cell>
          <cell r="BF99">
            <v>-1</v>
          </cell>
          <cell r="BG99">
            <v>0</v>
          </cell>
          <cell r="BH99">
            <v>0</v>
          </cell>
          <cell r="BI99">
            <v>-38.002764658873794</v>
          </cell>
          <cell r="BK99">
            <v>35739</v>
          </cell>
          <cell r="BL99">
            <v>-1</v>
          </cell>
          <cell r="BM99">
            <v>0</v>
          </cell>
          <cell r="BN99">
            <v>35739.470425859057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U99">
            <v>-1</v>
          </cell>
          <cell r="BV99">
            <v>0</v>
          </cell>
          <cell r="BW99">
            <v>35739</v>
          </cell>
          <cell r="BY99">
            <v>32417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I99">
            <v>-348</v>
          </cell>
          <cell r="CJ99">
            <v>0</v>
          </cell>
          <cell r="CK99">
            <v>0</v>
          </cell>
          <cell r="CL99">
            <v>-347.83211609810104</v>
          </cell>
          <cell r="CN99">
            <v>439</v>
          </cell>
          <cell r="CO99">
            <v>0</v>
          </cell>
          <cell r="CP99">
            <v>0</v>
          </cell>
          <cell r="CQ99">
            <v>439.055741816732</v>
          </cell>
          <cell r="CS99">
            <v>439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439.055741816732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J99">
            <v>344</v>
          </cell>
          <cell r="DK99">
            <v>0</v>
          </cell>
          <cell r="DL99">
            <v>0</v>
          </cell>
          <cell r="DM99">
            <v>343.57465815844603</v>
          </cell>
          <cell r="DO99">
            <v>0</v>
          </cell>
          <cell r="DP99">
            <v>0</v>
          </cell>
          <cell r="DQ99">
            <v>0</v>
          </cell>
          <cell r="DR99">
            <v>9.9116971800018404E-6</v>
          </cell>
          <cell r="DT99">
            <v>3216</v>
          </cell>
          <cell r="DU99">
            <v>0</v>
          </cell>
          <cell r="DV99">
            <v>0</v>
          </cell>
          <cell r="DW99">
            <v>3215.3255423972564</v>
          </cell>
          <cell r="DY99">
            <v>42</v>
          </cell>
          <cell r="DZ99">
            <v>0</v>
          </cell>
          <cell r="EA99">
            <v>0</v>
          </cell>
          <cell r="EB99">
            <v>41.707758648124702</v>
          </cell>
          <cell r="ED99">
            <v>0</v>
          </cell>
          <cell r="EE99">
            <v>0</v>
          </cell>
          <cell r="EF99">
            <v>0</v>
          </cell>
          <cell r="EG99">
            <v>2.3841857910156299E-13</v>
          </cell>
          <cell r="EI99">
            <v>22</v>
          </cell>
          <cell r="EJ99">
            <v>0</v>
          </cell>
          <cell r="EK99">
            <v>0</v>
          </cell>
          <cell r="EL99">
            <v>21.6600424682998</v>
          </cell>
          <cell r="EN99">
            <v>143</v>
          </cell>
          <cell r="EO99">
            <v>0</v>
          </cell>
          <cell r="EP99">
            <v>0</v>
          </cell>
          <cell r="EQ99">
            <v>143.53438080732184</v>
          </cell>
        </row>
        <row r="101">
          <cell r="C101" t="str">
            <v>33500TAllcustom2Allcustom3USD Total</v>
          </cell>
          <cell r="E101">
            <v>10323</v>
          </cell>
          <cell r="H101">
            <v>10323.480224677</v>
          </cell>
          <cell r="J101">
            <v>1772</v>
          </cell>
          <cell r="M101">
            <v>1771.9265569300001</v>
          </cell>
          <cell r="O101">
            <v>1502</v>
          </cell>
          <cell r="R101">
            <v>1501.84317885532</v>
          </cell>
          <cell r="T101">
            <v>925</v>
          </cell>
          <cell r="W101">
            <v>925.49189835001005</v>
          </cell>
          <cell r="Y101">
            <v>272</v>
          </cell>
          <cell r="AB101">
            <v>271.76337665714698</v>
          </cell>
          <cell r="AD101">
            <v>305</v>
          </cell>
          <cell r="AG101">
            <v>305.27127812999998</v>
          </cell>
          <cell r="AI101">
            <v>22</v>
          </cell>
          <cell r="AL101">
            <v>21.5608432255469</v>
          </cell>
          <cell r="AN101">
            <v>957</v>
          </cell>
          <cell r="AQ101">
            <v>957.14073142134407</v>
          </cell>
          <cell r="AS101">
            <v>77</v>
          </cell>
          <cell r="AV101">
            <v>77.067070954663208</v>
          </cell>
          <cell r="AX101">
            <v>8705</v>
          </cell>
          <cell r="BA101">
            <v>8704.7913114300009</v>
          </cell>
          <cell r="BC101">
            <v>-13452</v>
          </cell>
          <cell r="BE101">
            <v>0</v>
          </cell>
          <cell r="BH101">
            <v>0</v>
          </cell>
          <cell r="BI101">
            <v>-13452.475518691999</v>
          </cell>
          <cell r="BK101">
            <v>11408</v>
          </cell>
          <cell r="BM101">
            <v>0</v>
          </cell>
          <cell r="BN101">
            <v>11407.860951939101</v>
          </cell>
          <cell r="BP101">
            <v>0</v>
          </cell>
          <cell r="BS101">
            <v>0</v>
          </cell>
          <cell r="BU101">
            <v>0</v>
          </cell>
          <cell r="BV101">
            <v>0</v>
          </cell>
          <cell r="BW101">
            <v>11408</v>
          </cell>
          <cell r="BY101">
            <v>16078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I101">
            <v>0</v>
          </cell>
          <cell r="CL101">
            <v>0</v>
          </cell>
          <cell r="CN101">
            <v>0</v>
          </cell>
          <cell r="CQ101">
            <v>0</v>
          </cell>
          <cell r="CS101">
            <v>0</v>
          </cell>
          <cell r="CU101">
            <v>0</v>
          </cell>
          <cell r="CX101">
            <v>0</v>
          </cell>
          <cell r="CZ101">
            <v>0</v>
          </cell>
          <cell r="DC101">
            <v>0</v>
          </cell>
          <cell r="DE101">
            <v>0</v>
          </cell>
          <cell r="DH101">
            <v>0</v>
          </cell>
          <cell r="DJ101">
            <v>0</v>
          </cell>
          <cell r="DM101">
            <v>0</v>
          </cell>
          <cell r="DO101">
            <v>0</v>
          </cell>
          <cell r="DR101">
            <v>0</v>
          </cell>
          <cell r="DT101">
            <v>1556</v>
          </cell>
          <cell r="DU101">
            <v>0.26377056595993054</v>
          </cell>
          <cell r="DW101">
            <v>1555.7362294340401</v>
          </cell>
          <cell r="DY101">
            <v>0</v>
          </cell>
          <cell r="EB101">
            <v>0</v>
          </cell>
          <cell r="ED101">
            <v>0</v>
          </cell>
          <cell r="EG101">
            <v>0</v>
          </cell>
          <cell r="EI101">
            <v>50</v>
          </cell>
          <cell r="EL101">
            <v>49.676029450078602</v>
          </cell>
          <cell r="EN101">
            <v>30</v>
          </cell>
          <cell r="EQ101">
            <v>30.000029648253701</v>
          </cell>
        </row>
        <row r="103">
          <cell r="C103" t="str">
            <v>33010Allcustom2Allcustom3USD Total</v>
          </cell>
          <cell r="E103">
            <v>206</v>
          </cell>
          <cell r="H103">
            <v>205.715488907664</v>
          </cell>
          <cell r="J103">
            <v>8</v>
          </cell>
          <cell r="M103">
            <v>7.5578000000000003</v>
          </cell>
          <cell r="O103">
            <v>20</v>
          </cell>
          <cell r="R103">
            <v>19.601600040096997</v>
          </cell>
          <cell r="T103">
            <v>3</v>
          </cell>
          <cell r="W103">
            <v>3.416058</v>
          </cell>
          <cell r="Y103">
            <v>17</v>
          </cell>
          <cell r="AB103">
            <v>17.2720873094631</v>
          </cell>
          <cell r="AD103">
            <v>0</v>
          </cell>
          <cell r="AG103">
            <v>0</v>
          </cell>
          <cell r="AI103">
            <v>6</v>
          </cell>
          <cell r="AL103">
            <v>6.1427426840469206</v>
          </cell>
          <cell r="AN103">
            <v>33</v>
          </cell>
          <cell r="AQ103">
            <v>33.154076871762804</v>
          </cell>
          <cell r="AS103">
            <v>1</v>
          </cell>
          <cell r="AV103">
            <v>0.52864630882764196</v>
          </cell>
          <cell r="AX103">
            <v>0</v>
          </cell>
          <cell r="BA103">
            <v>8.7600000000000004E-4</v>
          </cell>
          <cell r="BC103">
            <v>-1</v>
          </cell>
          <cell r="BE103">
            <v>-1</v>
          </cell>
          <cell r="BH103">
            <v>0</v>
          </cell>
          <cell r="BI103">
            <v>0</v>
          </cell>
          <cell r="BK103">
            <v>293</v>
          </cell>
          <cell r="BM103">
            <v>0</v>
          </cell>
          <cell r="BN103">
            <v>293.38937612186101</v>
          </cell>
          <cell r="BP103">
            <v>0</v>
          </cell>
          <cell r="BS103">
            <v>0</v>
          </cell>
          <cell r="BU103">
            <v>0</v>
          </cell>
          <cell r="BV103">
            <v>0</v>
          </cell>
          <cell r="BW103">
            <v>293</v>
          </cell>
          <cell r="BY103">
            <v>293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I103">
            <v>0</v>
          </cell>
          <cell r="CL103">
            <v>0</v>
          </cell>
          <cell r="CN103">
            <v>0</v>
          </cell>
          <cell r="CQ103">
            <v>0</v>
          </cell>
          <cell r="CS103">
            <v>0</v>
          </cell>
          <cell r="CU103">
            <v>0</v>
          </cell>
          <cell r="CX103">
            <v>0</v>
          </cell>
          <cell r="CZ103">
            <v>0</v>
          </cell>
          <cell r="DC103">
            <v>0</v>
          </cell>
          <cell r="DE103">
            <v>0</v>
          </cell>
          <cell r="DH103">
            <v>0</v>
          </cell>
          <cell r="DJ103">
            <v>0</v>
          </cell>
          <cell r="DM103">
            <v>0</v>
          </cell>
          <cell r="DO103">
            <v>0</v>
          </cell>
          <cell r="DR103">
            <v>0</v>
          </cell>
          <cell r="DT103">
            <v>56</v>
          </cell>
          <cell r="DU103">
            <v>-0.5689068652728011</v>
          </cell>
          <cell r="DW103">
            <v>56.568906865272801</v>
          </cell>
          <cell r="DY103">
            <v>0</v>
          </cell>
          <cell r="EB103">
            <v>0</v>
          </cell>
          <cell r="ED103">
            <v>0</v>
          </cell>
          <cell r="EG103">
            <v>0</v>
          </cell>
          <cell r="EI103">
            <v>0</v>
          </cell>
          <cell r="EL103">
            <v>8.4413461900794788E-3</v>
          </cell>
          <cell r="EN103">
            <v>0</v>
          </cell>
          <cell r="EQ103">
            <v>0</v>
          </cell>
        </row>
        <row r="104">
          <cell r="C104" t="str">
            <v>33020Allcustom2Allcustom3USD Total</v>
          </cell>
          <cell r="E104">
            <v>457</v>
          </cell>
          <cell r="F104">
            <v>0</v>
          </cell>
          <cell r="H104">
            <v>456.68295361896702</v>
          </cell>
          <cell r="J104">
            <v>3459</v>
          </cell>
          <cell r="K104">
            <v>0</v>
          </cell>
          <cell r="M104">
            <v>3459.4050211700001</v>
          </cell>
          <cell r="O104">
            <v>146</v>
          </cell>
          <cell r="P104">
            <v>0</v>
          </cell>
          <cell r="R104">
            <v>146.069136701373</v>
          </cell>
          <cell r="T104">
            <v>69</v>
          </cell>
          <cell r="U104">
            <v>2</v>
          </cell>
          <cell r="W104">
            <v>67.413590049999996</v>
          </cell>
          <cell r="Y104">
            <v>29</v>
          </cell>
          <cell r="Z104">
            <v>0</v>
          </cell>
          <cell r="AB104">
            <v>28.898668971701699</v>
          </cell>
          <cell r="AD104">
            <v>2</v>
          </cell>
          <cell r="AE104">
            <v>0</v>
          </cell>
          <cell r="AG104">
            <v>1.63514599</v>
          </cell>
          <cell r="AI104">
            <v>12</v>
          </cell>
          <cell r="AJ104">
            <v>-1</v>
          </cell>
          <cell r="AL104">
            <v>13.059578628383699</v>
          </cell>
          <cell r="AN104">
            <v>2</v>
          </cell>
          <cell r="AO104">
            <v>0</v>
          </cell>
          <cell r="AQ104">
            <v>1.7674229599592399</v>
          </cell>
          <cell r="AS104">
            <v>96</v>
          </cell>
          <cell r="AT104">
            <v>-1</v>
          </cell>
          <cell r="AV104">
            <v>97.061433980841201</v>
          </cell>
          <cell r="AX104">
            <v>276</v>
          </cell>
          <cell r="AY104">
            <v>0</v>
          </cell>
          <cell r="BA104">
            <v>275.66946701999996</v>
          </cell>
          <cell r="BC104">
            <v>-9</v>
          </cell>
          <cell r="BD104">
            <v>-1</v>
          </cell>
          <cell r="BE104">
            <v>1</v>
          </cell>
          <cell r="BF104">
            <v>-1</v>
          </cell>
          <cell r="BH104">
            <v>0</v>
          </cell>
          <cell r="BI104">
            <v>-8.116574</v>
          </cell>
          <cell r="BK104">
            <v>4539</v>
          </cell>
          <cell r="BL104">
            <v>-1</v>
          </cell>
          <cell r="BM104">
            <v>0</v>
          </cell>
          <cell r="BN104">
            <v>4539.5458450912301</v>
          </cell>
          <cell r="BP104">
            <v>0</v>
          </cell>
          <cell r="BQ104">
            <v>0</v>
          </cell>
          <cell r="BS104">
            <v>0</v>
          </cell>
          <cell r="BU104">
            <v>-1</v>
          </cell>
          <cell r="BV104">
            <v>0</v>
          </cell>
          <cell r="BW104">
            <v>4539</v>
          </cell>
          <cell r="BY104">
            <v>4176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I104">
            <v>10</v>
          </cell>
          <cell r="CL104">
            <v>10</v>
          </cell>
          <cell r="CN104">
            <v>3</v>
          </cell>
          <cell r="CQ104">
            <v>2.9</v>
          </cell>
          <cell r="CS104">
            <v>3</v>
          </cell>
          <cell r="CU104">
            <v>0</v>
          </cell>
          <cell r="CX104">
            <v>2.9</v>
          </cell>
          <cell r="CZ104">
            <v>0</v>
          </cell>
          <cell r="DC104">
            <v>0</v>
          </cell>
          <cell r="DE104">
            <v>0</v>
          </cell>
          <cell r="DH104">
            <v>0</v>
          </cell>
          <cell r="DJ104">
            <v>0</v>
          </cell>
          <cell r="DM104">
            <v>0</v>
          </cell>
          <cell r="DO104">
            <v>0</v>
          </cell>
          <cell r="DR104">
            <v>0</v>
          </cell>
          <cell r="DT104">
            <v>45</v>
          </cell>
          <cell r="DU104">
            <v>-0.36081655004470292</v>
          </cell>
          <cell r="DW104">
            <v>45.360816550044703</v>
          </cell>
          <cell r="DY104">
            <v>0</v>
          </cell>
          <cell r="EB104">
            <v>0</v>
          </cell>
          <cell r="ED104">
            <v>0</v>
          </cell>
          <cell r="EG104">
            <v>0</v>
          </cell>
          <cell r="EI104">
            <v>0</v>
          </cell>
          <cell r="EL104">
            <v>0</v>
          </cell>
          <cell r="EN104">
            <v>17</v>
          </cell>
          <cell r="EQ104">
            <v>16.745672880866501</v>
          </cell>
        </row>
        <row r="105">
          <cell r="C105" t="str">
            <v>33600TAllcustom2Allcustom3USD Total</v>
          </cell>
          <cell r="E105">
            <v>44</v>
          </cell>
          <cell r="H105">
            <v>43.598696029999999</v>
          </cell>
          <cell r="J105">
            <v>0</v>
          </cell>
          <cell r="M105">
            <v>0</v>
          </cell>
          <cell r="O105">
            <v>1</v>
          </cell>
          <cell r="R105">
            <v>0.94099999999999995</v>
          </cell>
          <cell r="T105">
            <v>0</v>
          </cell>
          <cell r="W105">
            <v>4.1191000000000003E-4</v>
          </cell>
          <cell r="Y105">
            <v>145</v>
          </cell>
          <cell r="AB105">
            <v>144.93473261128801</v>
          </cell>
          <cell r="AD105">
            <v>0</v>
          </cell>
          <cell r="AG105">
            <v>0</v>
          </cell>
          <cell r="AI105">
            <v>0</v>
          </cell>
          <cell r="AL105">
            <v>0</v>
          </cell>
          <cell r="AN105">
            <v>0</v>
          </cell>
          <cell r="AQ105">
            <v>7.2888699999086204E-9</v>
          </cell>
          <cell r="AS105">
            <v>0</v>
          </cell>
          <cell r="AV105">
            <v>0</v>
          </cell>
          <cell r="AX105">
            <v>612</v>
          </cell>
          <cell r="BA105">
            <v>612.46300996000002</v>
          </cell>
          <cell r="BC105">
            <v>-150</v>
          </cell>
          <cell r="BE105">
            <v>0</v>
          </cell>
          <cell r="BH105">
            <v>0</v>
          </cell>
          <cell r="BI105">
            <v>-150.19937958857699</v>
          </cell>
          <cell r="BK105">
            <v>652</v>
          </cell>
          <cell r="BM105">
            <v>0</v>
          </cell>
          <cell r="BN105">
            <v>651.73847092999995</v>
          </cell>
          <cell r="BP105">
            <v>0</v>
          </cell>
          <cell r="BS105">
            <v>0</v>
          </cell>
          <cell r="BU105">
            <v>0</v>
          </cell>
          <cell r="BV105">
            <v>0</v>
          </cell>
          <cell r="BW105">
            <v>652</v>
          </cell>
          <cell r="BY105">
            <v>190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I105">
            <v>0</v>
          </cell>
          <cell r="CL105">
            <v>0</v>
          </cell>
          <cell r="CN105">
            <v>0</v>
          </cell>
          <cell r="CQ105">
            <v>0</v>
          </cell>
          <cell r="CS105">
            <v>0</v>
          </cell>
          <cell r="CU105">
            <v>0</v>
          </cell>
          <cell r="CX105">
            <v>0</v>
          </cell>
          <cell r="CZ105">
            <v>0</v>
          </cell>
          <cell r="DC105">
            <v>0</v>
          </cell>
          <cell r="DE105">
            <v>0</v>
          </cell>
          <cell r="DH105">
            <v>0</v>
          </cell>
          <cell r="DJ105">
            <v>0</v>
          </cell>
          <cell r="DM105">
            <v>0</v>
          </cell>
          <cell r="DO105">
            <v>0</v>
          </cell>
          <cell r="DR105">
            <v>0</v>
          </cell>
          <cell r="DT105">
            <v>145</v>
          </cell>
          <cell r="DU105">
            <v>6.5267381422984272E-2</v>
          </cell>
          <cell r="DW105">
            <v>144.93473261857702</v>
          </cell>
          <cell r="DY105">
            <v>0</v>
          </cell>
          <cell r="EB105">
            <v>0</v>
          </cell>
          <cell r="ED105">
            <v>0</v>
          </cell>
          <cell r="EG105">
            <v>0</v>
          </cell>
          <cell r="EI105">
            <v>0</v>
          </cell>
          <cell r="EL105">
            <v>0</v>
          </cell>
          <cell r="EN105">
            <v>0</v>
          </cell>
          <cell r="EQ105">
            <v>0</v>
          </cell>
        </row>
        <row r="106">
          <cell r="C106" t="str">
            <v>33030Allcustom2Allcustom3USD Total</v>
          </cell>
          <cell r="E106">
            <v>30</v>
          </cell>
          <cell r="H106">
            <v>30.2794822035519</v>
          </cell>
          <cell r="J106">
            <v>0</v>
          </cell>
          <cell r="M106">
            <v>0</v>
          </cell>
          <cell r="O106">
            <v>155</v>
          </cell>
          <cell r="R106">
            <v>155.373803266853</v>
          </cell>
          <cell r="T106">
            <v>132</v>
          </cell>
          <cell r="W106">
            <v>132.429961265401</v>
          </cell>
          <cell r="Y106">
            <v>26</v>
          </cell>
          <cell r="AB106">
            <v>25.928042854645799</v>
          </cell>
          <cell r="AD106">
            <v>8</v>
          </cell>
          <cell r="AG106">
            <v>8.1925651600000009</v>
          </cell>
          <cell r="AI106">
            <v>4</v>
          </cell>
          <cell r="AL106">
            <v>3.6231261335853397</v>
          </cell>
          <cell r="AN106">
            <v>10</v>
          </cell>
          <cell r="AQ106">
            <v>10.045678364361901</v>
          </cell>
          <cell r="AS106">
            <v>2</v>
          </cell>
          <cell r="AV106">
            <v>1.7925793087031001</v>
          </cell>
          <cell r="AX106">
            <v>15</v>
          </cell>
          <cell r="BA106">
            <v>15.013</v>
          </cell>
          <cell r="BC106">
            <v>-102</v>
          </cell>
          <cell r="BE106">
            <v>0</v>
          </cell>
          <cell r="BH106">
            <v>0</v>
          </cell>
          <cell r="BI106">
            <v>-102.46915763333701</v>
          </cell>
          <cell r="BK106">
            <v>280</v>
          </cell>
          <cell r="BM106">
            <v>0</v>
          </cell>
          <cell r="BN106">
            <v>280.20908092376601</v>
          </cell>
          <cell r="BP106">
            <v>0</v>
          </cell>
          <cell r="BS106">
            <v>0</v>
          </cell>
          <cell r="BU106">
            <v>0</v>
          </cell>
          <cell r="BV106">
            <v>0</v>
          </cell>
          <cell r="BW106">
            <v>280</v>
          </cell>
          <cell r="BY106">
            <v>365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I106">
            <v>0</v>
          </cell>
          <cell r="CL106">
            <v>0</v>
          </cell>
          <cell r="CN106">
            <v>0</v>
          </cell>
          <cell r="CQ106">
            <v>0</v>
          </cell>
          <cell r="CS106">
            <v>0</v>
          </cell>
          <cell r="CU106">
            <v>0</v>
          </cell>
          <cell r="CX106">
            <v>0</v>
          </cell>
          <cell r="CZ106">
            <v>0</v>
          </cell>
          <cell r="DC106">
            <v>0</v>
          </cell>
          <cell r="DE106">
            <v>0</v>
          </cell>
          <cell r="DH106">
            <v>0</v>
          </cell>
          <cell r="DJ106">
            <v>0</v>
          </cell>
          <cell r="DM106">
            <v>0</v>
          </cell>
          <cell r="DO106">
            <v>0</v>
          </cell>
          <cell r="DR106">
            <v>0</v>
          </cell>
          <cell r="DT106">
            <v>48</v>
          </cell>
          <cell r="DU106">
            <v>0.21058748740699684</v>
          </cell>
          <cell r="DW106">
            <v>47.789412512593003</v>
          </cell>
          <cell r="DY106">
            <v>0</v>
          </cell>
          <cell r="EB106">
            <v>0</v>
          </cell>
          <cell r="ED106">
            <v>0</v>
          </cell>
          <cell r="EG106">
            <v>0</v>
          </cell>
          <cell r="EI106">
            <v>0</v>
          </cell>
          <cell r="EL106">
            <v>0.48347932487839196</v>
          </cell>
          <cell r="EN106">
            <v>1</v>
          </cell>
          <cell r="EQ106">
            <v>1.05594409382471</v>
          </cell>
        </row>
        <row r="107">
          <cell r="C107" t="str">
            <v>33250TAllcustom2Allcustom3USD Total</v>
          </cell>
          <cell r="E107">
            <v>0</v>
          </cell>
          <cell r="H107">
            <v>0.25658933450121102</v>
          </cell>
          <cell r="J107">
            <v>0</v>
          </cell>
          <cell r="M107">
            <v>0</v>
          </cell>
          <cell r="O107">
            <v>2</v>
          </cell>
          <cell r="R107">
            <v>2.08473694025199</v>
          </cell>
          <cell r="T107">
            <v>0</v>
          </cell>
          <cell r="W107">
            <v>0</v>
          </cell>
          <cell r="Y107">
            <v>0</v>
          </cell>
          <cell r="AB107">
            <v>0</v>
          </cell>
          <cell r="AD107">
            <v>0</v>
          </cell>
          <cell r="AG107">
            <v>0</v>
          </cell>
          <cell r="AI107">
            <v>0</v>
          </cell>
          <cell r="AL107">
            <v>0</v>
          </cell>
          <cell r="AN107">
            <v>3</v>
          </cell>
          <cell r="AQ107">
            <v>3.2025782233197599</v>
          </cell>
          <cell r="AS107">
            <v>0</v>
          </cell>
          <cell r="AV107">
            <v>0</v>
          </cell>
          <cell r="AX107">
            <v>0</v>
          </cell>
          <cell r="BA107">
            <v>0</v>
          </cell>
          <cell r="BC107">
            <v>1</v>
          </cell>
          <cell r="BE107">
            <v>1</v>
          </cell>
          <cell r="BH107">
            <v>0</v>
          </cell>
          <cell r="BI107">
            <v>0</v>
          </cell>
          <cell r="BK107">
            <v>6</v>
          </cell>
          <cell r="BM107">
            <v>0</v>
          </cell>
          <cell r="BN107">
            <v>5.5439044980729602</v>
          </cell>
          <cell r="BP107">
            <v>0</v>
          </cell>
          <cell r="BS107">
            <v>0</v>
          </cell>
          <cell r="BU107">
            <v>0</v>
          </cell>
          <cell r="BV107">
            <v>0</v>
          </cell>
          <cell r="BW107">
            <v>6</v>
          </cell>
          <cell r="BY107">
            <v>5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I107">
            <v>0</v>
          </cell>
          <cell r="CJ107">
            <v>0</v>
          </cell>
          <cell r="CL107">
            <v>0</v>
          </cell>
          <cell r="CN107">
            <v>0</v>
          </cell>
          <cell r="CO107">
            <v>0</v>
          </cell>
          <cell r="CQ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Z107">
            <v>0</v>
          </cell>
          <cell r="DA107">
            <v>0</v>
          </cell>
          <cell r="DC107">
            <v>0</v>
          </cell>
          <cell r="DE107">
            <v>0</v>
          </cell>
          <cell r="DF107">
            <v>0</v>
          </cell>
          <cell r="DH107">
            <v>0</v>
          </cell>
          <cell r="DJ107">
            <v>0</v>
          </cell>
          <cell r="DK107">
            <v>0</v>
          </cell>
          <cell r="DM107">
            <v>0</v>
          </cell>
          <cell r="DO107">
            <v>0</v>
          </cell>
          <cell r="DP107">
            <v>0</v>
          </cell>
          <cell r="DR107">
            <v>0</v>
          </cell>
          <cell r="DT107">
            <v>4</v>
          </cell>
          <cell r="DU107">
            <v>1</v>
          </cell>
          <cell r="DW107">
            <v>3.2025782233197599</v>
          </cell>
          <cell r="DY107">
            <v>0</v>
          </cell>
          <cell r="DZ107">
            <v>0</v>
          </cell>
          <cell r="EB107">
            <v>0</v>
          </cell>
          <cell r="ED107">
            <v>0</v>
          </cell>
          <cell r="EE107">
            <v>0</v>
          </cell>
          <cell r="EG107">
            <v>0</v>
          </cell>
          <cell r="EI107">
            <v>0</v>
          </cell>
          <cell r="EJ107">
            <v>0</v>
          </cell>
          <cell r="EL107">
            <v>0</v>
          </cell>
          <cell r="EN107">
            <v>0</v>
          </cell>
          <cell r="EO107">
            <v>0</v>
          </cell>
          <cell r="EQ107">
            <v>0</v>
          </cell>
        </row>
        <row r="108">
          <cell r="C108" t="str">
            <v>33650TAllcustom2Allcustom3USD Total</v>
          </cell>
          <cell r="E108">
            <v>737</v>
          </cell>
          <cell r="F108">
            <v>0</v>
          </cell>
          <cell r="G108">
            <v>0</v>
          </cell>
          <cell r="H108">
            <v>736.53321009468414</v>
          </cell>
          <cell r="J108">
            <v>3467</v>
          </cell>
          <cell r="K108">
            <v>0</v>
          </cell>
          <cell r="L108">
            <v>0</v>
          </cell>
          <cell r="M108">
            <v>3466.9628211700001</v>
          </cell>
          <cell r="O108">
            <v>324</v>
          </cell>
          <cell r="P108">
            <v>0</v>
          </cell>
          <cell r="Q108">
            <v>0</v>
          </cell>
          <cell r="R108">
            <v>324.07027694857504</v>
          </cell>
          <cell r="T108">
            <v>204</v>
          </cell>
          <cell r="U108">
            <v>2</v>
          </cell>
          <cell r="V108">
            <v>0</v>
          </cell>
          <cell r="W108">
            <v>203.260021225401</v>
          </cell>
          <cell r="Y108">
            <v>217</v>
          </cell>
          <cell r="Z108">
            <v>0</v>
          </cell>
          <cell r="AA108">
            <v>0</v>
          </cell>
          <cell r="AB108">
            <v>217.03353174709861</v>
          </cell>
          <cell r="AD108">
            <v>10</v>
          </cell>
          <cell r="AE108">
            <v>0</v>
          </cell>
          <cell r="AF108">
            <v>0</v>
          </cell>
          <cell r="AG108">
            <v>9.8277111500000007</v>
          </cell>
          <cell r="AI108">
            <v>22</v>
          </cell>
          <cell r="AJ108">
            <v>-1</v>
          </cell>
          <cell r="AK108">
            <v>0</v>
          </cell>
          <cell r="AL108">
            <v>22.825447446015961</v>
          </cell>
          <cell r="AN108">
            <v>48</v>
          </cell>
          <cell r="AO108">
            <v>0</v>
          </cell>
          <cell r="AP108">
            <v>0</v>
          </cell>
          <cell r="AQ108">
            <v>48.169756426692572</v>
          </cell>
          <cell r="AS108">
            <v>99</v>
          </cell>
          <cell r="AT108">
            <v>-1</v>
          </cell>
          <cell r="AU108">
            <v>0</v>
          </cell>
          <cell r="AV108">
            <v>99.382659598371944</v>
          </cell>
          <cell r="AX108">
            <v>903</v>
          </cell>
          <cell r="AY108">
            <v>0</v>
          </cell>
          <cell r="AZ108">
            <v>0</v>
          </cell>
          <cell r="BA108">
            <v>903.14635297999996</v>
          </cell>
          <cell r="BC108">
            <v>-261</v>
          </cell>
          <cell r="BD108">
            <v>-1</v>
          </cell>
          <cell r="BE108">
            <v>1</v>
          </cell>
          <cell r="BF108">
            <v>-1</v>
          </cell>
          <cell r="BG108">
            <v>0</v>
          </cell>
          <cell r="BH108">
            <v>0</v>
          </cell>
          <cell r="BI108">
            <v>-260.78511122191401</v>
          </cell>
          <cell r="BK108">
            <v>5770</v>
          </cell>
          <cell r="BL108">
            <v>-1</v>
          </cell>
          <cell r="BM108">
            <v>0</v>
          </cell>
          <cell r="BN108">
            <v>5770.4266775649303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U108">
            <v>-1</v>
          </cell>
          <cell r="BV108">
            <v>0</v>
          </cell>
          <cell r="BW108">
            <v>5770</v>
          </cell>
          <cell r="BY108">
            <v>5029</v>
          </cell>
          <cell r="CD108">
            <v>0</v>
          </cell>
          <cell r="CE108">
            <v>0</v>
          </cell>
          <cell r="CI108">
            <v>10</v>
          </cell>
          <cell r="CJ108">
            <v>0</v>
          </cell>
          <cell r="CK108">
            <v>0</v>
          </cell>
          <cell r="CL108">
            <v>10</v>
          </cell>
          <cell r="CN108">
            <v>3</v>
          </cell>
          <cell r="CO108">
            <v>0</v>
          </cell>
          <cell r="CP108">
            <v>0</v>
          </cell>
          <cell r="CQ108">
            <v>2.9</v>
          </cell>
          <cell r="CS108">
            <v>3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2.9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T108">
            <v>298</v>
          </cell>
          <cell r="DU108">
            <v>0.34613145351247709</v>
          </cell>
          <cell r="DV108">
            <v>0</v>
          </cell>
          <cell r="DW108">
            <v>297.85644676980723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0.49192067106847143</v>
          </cell>
          <cell r="EN108">
            <v>18</v>
          </cell>
          <cell r="EO108">
            <v>0</v>
          </cell>
          <cell r="EP108">
            <v>0</v>
          </cell>
          <cell r="EQ108">
            <v>17.801616974691211</v>
          </cell>
        </row>
        <row r="109">
          <cell r="C109" t="str">
            <v>33900TAllcustom2Allcustom3USD Total</v>
          </cell>
          <cell r="E109">
            <v>11060</v>
          </cell>
          <cell r="F109">
            <v>0</v>
          </cell>
          <cell r="G109">
            <v>0</v>
          </cell>
          <cell r="H109">
            <v>11060.013434771683</v>
          </cell>
          <cell r="J109">
            <v>5239</v>
          </cell>
          <cell r="K109">
            <v>0</v>
          </cell>
          <cell r="L109">
            <v>0</v>
          </cell>
          <cell r="M109">
            <v>5238.8893781000006</v>
          </cell>
          <cell r="O109">
            <v>1826</v>
          </cell>
          <cell r="P109">
            <v>0</v>
          </cell>
          <cell r="Q109">
            <v>0</v>
          </cell>
          <cell r="R109">
            <v>1825.913455803895</v>
          </cell>
          <cell r="T109">
            <v>1129</v>
          </cell>
          <cell r="U109">
            <v>2</v>
          </cell>
          <cell r="V109">
            <v>0</v>
          </cell>
          <cell r="W109">
            <v>1128.751919575411</v>
          </cell>
          <cell r="Y109">
            <v>489</v>
          </cell>
          <cell r="Z109">
            <v>0</v>
          </cell>
          <cell r="AA109">
            <v>0</v>
          </cell>
          <cell r="AB109">
            <v>488.79690840424558</v>
          </cell>
          <cell r="AD109">
            <v>315</v>
          </cell>
          <cell r="AE109">
            <v>0</v>
          </cell>
          <cell r="AF109">
            <v>0</v>
          </cell>
          <cell r="AG109">
            <v>315.09898928000001</v>
          </cell>
          <cell r="AI109">
            <v>44</v>
          </cell>
          <cell r="AJ109">
            <v>-1</v>
          </cell>
          <cell r="AK109">
            <v>0</v>
          </cell>
          <cell r="AL109">
            <v>44.386290671562861</v>
          </cell>
          <cell r="AN109">
            <v>1005</v>
          </cell>
          <cell r="AO109">
            <v>0</v>
          </cell>
          <cell r="AP109">
            <v>0</v>
          </cell>
          <cell r="AQ109">
            <v>1005.3104878480367</v>
          </cell>
          <cell r="AS109">
            <v>176</v>
          </cell>
          <cell r="AT109">
            <v>-1</v>
          </cell>
          <cell r="AU109">
            <v>0</v>
          </cell>
          <cell r="AV109">
            <v>176.44973055303515</v>
          </cell>
          <cell r="AX109">
            <v>9608</v>
          </cell>
          <cell r="AY109">
            <v>0</v>
          </cell>
          <cell r="AZ109">
            <v>0</v>
          </cell>
          <cell r="BA109">
            <v>9607.9376644100012</v>
          </cell>
          <cell r="BC109">
            <v>-13713</v>
          </cell>
          <cell r="BD109">
            <v>-1</v>
          </cell>
          <cell r="BE109">
            <v>1</v>
          </cell>
          <cell r="BF109">
            <v>-1</v>
          </cell>
          <cell r="BG109">
            <v>0</v>
          </cell>
          <cell r="BH109">
            <v>0</v>
          </cell>
          <cell r="BI109">
            <v>-13713.260629913913</v>
          </cell>
          <cell r="BK109">
            <v>17178</v>
          </cell>
          <cell r="BL109">
            <v>-1</v>
          </cell>
          <cell r="BM109">
            <v>0</v>
          </cell>
          <cell r="BN109">
            <v>17178.287629504033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U109">
            <v>-1</v>
          </cell>
          <cell r="BV109">
            <v>0</v>
          </cell>
          <cell r="BW109">
            <v>17178</v>
          </cell>
          <cell r="BY109">
            <v>21107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I109">
            <v>10</v>
          </cell>
          <cell r="CJ109">
            <v>0</v>
          </cell>
          <cell r="CK109">
            <v>0</v>
          </cell>
          <cell r="CL109">
            <v>10</v>
          </cell>
          <cell r="CN109">
            <v>3</v>
          </cell>
          <cell r="CO109">
            <v>0</v>
          </cell>
          <cell r="CP109">
            <v>0</v>
          </cell>
          <cell r="CQ109">
            <v>2.9</v>
          </cell>
          <cell r="CS109">
            <v>3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2.9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T109">
            <v>1854</v>
          </cell>
          <cell r="DU109">
            <v>0.60990201947240763</v>
          </cell>
          <cell r="DV109">
            <v>0</v>
          </cell>
          <cell r="DW109">
            <v>1853.5926762038473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I109">
            <v>50</v>
          </cell>
          <cell r="EJ109">
            <v>0</v>
          </cell>
          <cell r="EK109">
            <v>0</v>
          </cell>
          <cell r="EL109">
            <v>50.167950121147072</v>
          </cell>
          <cell r="EN109">
            <v>48</v>
          </cell>
          <cell r="EO109">
            <v>0</v>
          </cell>
          <cell r="EP109">
            <v>0</v>
          </cell>
          <cell r="EQ109">
            <v>47.801646622944915</v>
          </cell>
        </row>
        <row r="111">
          <cell r="C111" t="str">
            <v>34700TAllcustom2Allcustom3USD Total</v>
          </cell>
          <cell r="E111">
            <v>2021</v>
          </cell>
          <cell r="H111">
            <v>2020.9430490099198</v>
          </cell>
          <cell r="J111">
            <v>289</v>
          </cell>
          <cell r="M111">
            <v>289.08477020999999</v>
          </cell>
          <cell r="O111">
            <v>569</v>
          </cell>
          <cell r="R111">
            <v>569.41167564324792</v>
          </cell>
          <cell r="T111">
            <v>2887</v>
          </cell>
          <cell r="W111">
            <v>2886.7956397800003</v>
          </cell>
          <cell r="Y111">
            <v>306</v>
          </cell>
          <cell r="AB111">
            <v>305.80362035928295</v>
          </cell>
          <cell r="AD111">
            <v>455</v>
          </cell>
          <cell r="AG111">
            <v>454.95537826999998</v>
          </cell>
          <cell r="AI111">
            <v>247</v>
          </cell>
          <cell r="AL111">
            <v>247.48922897170499</v>
          </cell>
          <cell r="AN111">
            <v>57</v>
          </cell>
          <cell r="AQ111">
            <v>56.859194267170196</v>
          </cell>
          <cell r="AS111">
            <v>287</v>
          </cell>
          <cell r="AV111">
            <v>287.46472399181005</v>
          </cell>
          <cell r="AX111">
            <v>12643</v>
          </cell>
          <cell r="BA111">
            <v>12643.237199609501</v>
          </cell>
          <cell r="BC111">
            <v>-18426</v>
          </cell>
          <cell r="BE111">
            <v>1</v>
          </cell>
          <cell r="BH111">
            <v>0</v>
          </cell>
          <cell r="BI111">
            <v>-18426.936959003102</v>
          </cell>
          <cell r="BK111">
            <v>1335</v>
          </cell>
          <cell r="BM111">
            <v>0</v>
          </cell>
          <cell r="BN111">
            <v>1335.1075211094601</v>
          </cell>
          <cell r="BP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1335</v>
          </cell>
          <cell r="BY111">
            <v>6831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I111">
            <v>382</v>
          </cell>
          <cell r="CL111">
            <v>382.01033948000003</v>
          </cell>
          <cell r="CN111">
            <v>2</v>
          </cell>
          <cell r="CQ111">
            <v>1.8499144770898099</v>
          </cell>
          <cell r="CS111">
            <v>2</v>
          </cell>
          <cell r="CU111">
            <v>0</v>
          </cell>
          <cell r="CX111">
            <v>1.8499144770898099</v>
          </cell>
          <cell r="CZ111">
            <v>0</v>
          </cell>
          <cell r="DC111">
            <v>0</v>
          </cell>
          <cell r="DE111">
            <v>0</v>
          </cell>
          <cell r="DH111">
            <v>0</v>
          </cell>
          <cell r="DJ111">
            <v>0</v>
          </cell>
          <cell r="DM111">
            <v>0</v>
          </cell>
          <cell r="DO111">
            <v>0</v>
          </cell>
          <cell r="DR111">
            <v>6.1422487070011394E-5</v>
          </cell>
          <cell r="DT111">
            <v>1065</v>
          </cell>
          <cell r="DU111">
            <v>0</v>
          </cell>
          <cell r="DW111">
            <v>1065.1074218681599</v>
          </cell>
          <cell r="DY111">
            <v>0</v>
          </cell>
          <cell r="EB111">
            <v>0</v>
          </cell>
          <cell r="ED111">
            <v>0</v>
          </cell>
          <cell r="EG111">
            <v>0</v>
          </cell>
          <cell r="EI111">
            <v>5</v>
          </cell>
          <cell r="EL111">
            <v>5.3716102341313796</v>
          </cell>
          <cell r="EN111">
            <v>280</v>
          </cell>
          <cell r="EQ111">
            <v>280.24314971443198</v>
          </cell>
        </row>
        <row r="113">
          <cell r="C113" t="str">
            <v>34010Allcustom2Allcustom3USD Total</v>
          </cell>
          <cell r="E113">
            <v>313</v>
          </cell>
          <cell r="H113">
            <v>312.56279233231197</v>
          </cell>
          <cell r="J113">
            <v>526</v>
          </cell>
          <cell r="M113">
            <v>526.01827519000005</v>
          </cell>
          <cell r="O113">
            <v>86</v>
          </cell>
          <cell r="R113">
            <v>85.640865372636</v>
          </cell>
          <cell r="T113">
            <v>14</v>
          </cell>
          <cell r="W113">
            <v>13.80611839</v>
          </cell>
          <cell r="Y113">
            <v>7</v>
          </cell>
          <cell r="AB113">
            <v>7.2853588343899505</v>
          </cell>
          <cell r="AD113">
            <v>21</v>
          </cell>
          <cell r="AG113">
            <v>21.300942640000002</v>
          </cell>
          <cell r="AI113">
            <v>68</v>
          </cell>
          <cell r="AL113">
            <v>68.473379813778394</v>
          </cell>
          <cell r="AN113">
            <v>10</v>
          </cell>
          <cell r="AQ113">
            <v>10.4140178416897</v>
          </cell>
          <cell r="AS113">
            <v>58</v>
          </cell>
          <cell r="AV113">
            <v>58.128720031284502</v>
          </cell>
          <cell r="AX113">
            <v>70</v>
          </cell>
          <cell r="BA113">
            <v>69.906558569999987</v>
          </cell>
          <cell r="BC113">
            <v>-1</v>
          </cell>
          <cell r="BE113">
            <v>1</v>
          </cell>
          <cell r="BH113">
            <v>0</v>
          </cell>
          <cell r="BI113">
            <v>-2.0291440000000001</v>
          </cell>
          <cell r="BK113">
            <v>1172</v>
          </cell>
          <cell r="BM113">
            <v>0</v>
          </cell>
          <cell r="BN113">
            <v>1171.5078850160899</v>
          </cell>
          <cell r="BP113">
            <v>0</v>
          </cell>
          <cell r="BS113">
            <v>0</v>
          </cell>
          <cell r="BU113">
            <v>0</v>
          </cell>
          <cell r="BV113">
            <v>0</v>
          </cell>
          <cell r="BW113">
            <v>1172</v>
          </cell>
          <cell r="BY113">
            <v>1045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I113">
            <v>0</v>
          </cell>
          <cell r="CL113">
            <v>0</v>
          </cell>
          <cell r="CN113">
            <v>5</v>
          </cell>
          <cell r="CQ113">
            <v>5.25</v>
          </cell>
          <cell r="CS113">
            <v>5</v>
          </cell>
          <cell r="CU113">
            <v>0</v>
          </cell>
          <cell r="CX113">
            <v>5.25</v>
          </cell>
          <cell r="CZ113">
            <v>0</v>
          </cell>
          <cell r="DC113">
            <v>0</v>
          </cell>
          <cell r="DE113">
            <v>0</v>
          </cell>
          <cell r="DH113">
            <v>0</v>
          </cell>
          <cell r="DJ113">
            <v>3</v>
          </cell>
          <cell r="DM113">
            <v>3.3545434700000003</v>
          </cell>
          <cell r="DO113">
            <v>0</v>
          </cell>
          <cell r="DR113">
            <v>0</v>
          </cell>
          <cell r="DT113">
            <v>107</v>
          </cell>
          <cell r="DU113">
            <v>0</v>
          </cell>
          <cell r="DW113">
            <v>107.47369912985801</v>
          </cell>
          <cell r="DY113">
            <v>1</v>
          </cell>
          <cell r="EB113">
            <v>1.1039531151948301</v>
          </cell>
          <cell r="ED113">
            <v>0</v>
          </cell>
          <cell r="EG113">
            <v>0</v>
          </cell>
          <cell r="EI113">
            <v>0</v>
          </cell>
          <cell r="EL113">
            <v>3.2208478260016202E-2</v>
          </cell>
          <cell r="EN113">
            <v>13</v>
          </cell>
          <cell r="EQ113">
            <v>12.963857713007501</v>
          </cell>
        </row>
        <row r="114">
          <cell r="C114" t="str">
            <v>34200TAllcustom2Allcustom3USD Total</v>
          </cell>
          <cell r="E114">
            <v>2898</v>
          </cell>
          <cell r="F114">
            <v>1</v>
          </cell>
          <cell r="H114">
            <v>2897.2834926484397</v>
          </cell>
          <cell r="J114">
            <v>867</v>
          </cell>
          <cell r="K114">
            <v>0</v>
          </cell>
          <cell r="M114">
            <v>866.54499847625505</v>
          </cell>
          <cell r="O114">
            <v>474</v>
          </cell>
          <cell r="P114">
            <v>0</v>
          </cell>
          <cell r="R114">
            <v>473.64640421662699</v>
          </cell>
          <cell r="T114">
            <v>224</v>
          </cell>
          <cell r="U114">
            <v>0</v>
          </cell>
          <cell r="W114">
            <v>224.268409297901</v>
          </cell>
          <cell r="Y114">
            <v>76</v>
          </cell>
          <cell r="Z114">
            <v>-1</v>
          </cell>
          <cell r="AB114">
            <v>77.401177463752802</v>
          </cell>
          <cell r="AD114">
            <v>111</v>
          </cell>
          <cell r="AE114">
            <v>0</v>
          </cell>
          <cell r="AG114">
            <v>110.50927071628</v>
          </cell>
          <cell r="AI114">
            <v>382</v>
          </cell>
          <cell r="AJ114">
            <v>1</v>
          </cell>
          <cell r="AL114">
            <v>380.51155230113397</v>
          </cell>
          <cell r="AN114">
            <v>87</v>
          </cell>
          <cell r="AO114">
            <v>1</v>
          </cell>
          <cell r="AQ114">
            <v>86.270107313583893</v>
          </cell>
          <cell r="AS114">
            <v>216</v>
          </cell>
          <cell r="AT114">
            <v>2</v>
          </cell>
          <cell r="AV114">
            <v>214.19825847794399</v>
          </cell>
          <cell r="AX114">
            <v>181</v>
          </cell>
          <cell r="AY114">
            <v>-1</v>
          </cell>
          <cell r="BA114">
            <v>181.80033636327698</v>
          </cell>
          <cell r="BC114">
            <v>-501</v>
          </cell>
          <cell r="BD114">
            <v>-1</v>
          </cell>
          <cell r="BE114">
            <v>-2</v>
          </cell>
          <cell r="BF114">
            <v>-1</v>
          </cell>
          <cell r="BH114">
            <v>0</v>
          </cell>
          <cell r="BI114">
            <v>-496.893466809193</v>
          </cell>
          <cell r="BK114">
            <v>5015</v>
          </cell>
          <cell r="BL114">
            <v>-1</v>
          </cell>
          <cell r="BM114">
            <v>0</v>
          </cell>
          <cell r="BN114">
            <v>5015.5405404659996</v>
          </cell>
          <cell r="BP114">
            <v>0</v>
          </cell>
          <cell r="BQ114">
            <v>0</v>
          </cell>
          <cell r="BS114">
            <v>0</v>
          </cell>
          <cell r="BU114">
            <v>-1</v>
          </cell>
          <cell r="BV114">
            <v>0</v>
          </cell>
          <cell r="BW114">
            <v>5015</v>
          </cell>
          <cell r="BY114">
            <v>5119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I114">
            <v>3</v>
          </cell>
          <cell r="CJ114">
            <v>0</v>
          </cell>
          <cell r="CL114">
            <v>3.43766293844469</v>
          </cell>
          <cell r="CN114">
            <v>2</v>
          </cell>
          <cell r="CO114">
            <v>-1</v>
          </cell>
          <cell r="CQ114">
            <v>2.72042194</v>
          </cell>
          <cell r="CS114">
            <v>2</v>
          </cell>
          <cell r="CT114">
            <v>-1</v>
          </cell>
          <cell r="CU114">
            <v>0</v>
          </cell>
          <cell r="CV114">
            <v>0</v>
          </cell>
          <cell r="CX114">
            <v>2.72042194</v>
          </cell>
          <cell r="CZ114">
            <v>0</v>
          </cell>
          <cell r="DA114">
            <v>0</v>
          </cell>
          <cell r="DC114">
            <v>0</v>
          </cell>
          <cell r="DE114">
            <v>0</v>
          </cell>
          <cell r="DF114">
            <v>0</v>
          </cell>
          <cell r="DH114">
            <v>0</v>
          </cell>
          <cell r="DJ114">
            <v>11</v>
          </cell>
          <cell r="DK114">
            <v>0</v>
          </cell>
          <cell r="DM114">
            <v>11.415158461999999</v>
          </cell>
          <cell r="DO114">
            <v>0</v>
          </cell>
          <cell r="DP114">
            <v>0</v>
          </cell>
          <cell r="DR114">
            <v>-2.55301291000036E-6</v>
          </cell>
          <cell r="DT114">
            <v>654</v>
          </cell>
          <cell r="DU114">
            <v>-1</v>
          </cell>
          <cell r="DW114">
            <v>654.58256646343693</v>
          </cell>
          <cell r="DY114">
            <v>0</v>
          </cell>
          <cell r="DZ114">
            <v>0</v>
          </cell>
          <cell r="EB114">
            <v>3.0307466159858101E-2</v>
          </cell>
          <cell r="ED114">
            <v>0</v>
          </cell>
          <cell r="EE114">
            <v>0</v>
          </cell>
          <cell r="EG114">
            <v>0</v>
          </cell>
          <cell r="EI114">
            <v>16</v>
          </cell>
          <cell r="EJ114">
            <v>0</v>
          </cell>
          <cell r="EL114">
            <v>15.7344899981758</v>
          </cell>
          <cell r="EN114">
            <v>154</v>
          </cell>
          <cell r="EO114">
            <v>1</v>
          </cell>
          <cell r="EQ114">
            <v>153.12778288028898</v>
          </cell>
        </row>
        <row r="115">
          <cell r="C115" t="str">
            <v>34300TAllcustom2Allcustom3USD Total</v>
          </cell>
          <cell r="E115">
            <v>69</v>
          </cell>
          <cell r="H115">
            <v>69.010719163146092</v>
          </cell>
          <cell r="J115">
            <v>72</v>
          </cell>
          <cell r="M115">
            <v>72.471334909999996</v>
          </cell>
          <cell r="O115">
            <v>40</v>
          </cell>
          <cell r="R115">
            <v>40.477094290973</v>
          </cell>
          <cell r="T115">
            <v>83</v>
          </cell>
          <cell r="W115">
            <v>82.857178536360905</v>
          </cell>
          <cell r="Y115">
            <v>2</v>
          </cell>
          <cell r="AB115">
            <v>1.5126725400000001</v>
          </cell>
          <cell r="AD115">
            <v>0</v>
          </cell>
          <cell r="AG115">
            <v>0.37841693999999998</v>
          </cell>
          <cell r="AI115">
            <v>13</v>
          </cell>
          <cell r="AL115">
            <v>12.7655740957061</v>
          </cell>
          <cell r="AN115">
            <v>9</v>
          </cell>
          <cell r="AQ115">
            <v>8.6114261844002407</v>
          </cell>
          <cell r="AS115">
            <v>10</v>
          </cell>
          <cell r="AV115">
            <v>10.3593002345096</v>
          </cell>
          <cell r="AX115">
            <v>128</v>
          </cell>
          <cell r="BA115">
            <v>127.61676793381301</v>
          </cell>
          <cell r="BC115">
            <v>-209</v>
          </cell>
          <cell r="BE115">
            <v>0</v>
          </cell>
          <cell r="BH115">
            <v>0</v>
          </cell>
          <cell r="BI115">
            <v>-208.76960254569499</v>
          </cell>
          <cell r="BK115">
            <v>217</v>
          </cell>
          <cell r="BM115">
            <v>0</v>
          </cell>
          <cell r="BN115">
            <v>217.29088228321399</v>
          </cell>
          <cell r="BP115">
            <v>0</v>
          </cell>
          <cell r="BS115">
            <v>0</v>
          </cell>
          <cell r="BU115">
            <v>0</v>
          </cell>
          <cell r="BV115">
            <v>0</v>
          </cell>
          <cell r="BW115">
            <v>217</v>
          </cell>
          <cell r="BY115">
            <v>288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I115">
            <v>3</v>
          </cell>
          <cell r="CL115">
            <v>2.95329080711769</v>
          </cell>
          <cell r="CN115">
            <v>2</v>
          </cell>
          <cell r="CQ115">
            <v>1.5172359813860001</v>
          </cell>
          <cell r="CS115">
            <v>2</v>
          </cell>
          <cell r="CU115">
            <v>0</v>
          </cell>
          <cell r="CX115">
            <v>1.5172359813860001</v>
          </cell>
          <cell r="CZ115">
            <v>0</v>
          </cell>
          <cell r="DC115">
            <v>0</v>
          </cell>
          <cell r="DE115">
            <v>0</v>
          </cell>
          <cell r="DH115">
            <v>0</v>
          </cell>
          <cell r="DJ115">
            <v>0</v>
          </cell>
          <cell r="DM115">
            <v>5.6716419999999997E-2</v>
          </cell>
          <cell r="DO115">
            <v>0</v>
          </cell>
          <cell r="DR115">
            <v>-2.6431192480004898E-5</v>
          </cell>
          <cell r="DT115">
            <v>23</v>
          </cell>
          <cell r="DU115">
            <v>0</v>
          </cell>
          <cell r="DW115">
            <v>23.268089760106299</v>
          </cell>
          <cell r="DY115">
            <v>0</v>
          </cell>
          <cell r="EB115">
            <v>0.168228399119212</v>
          </cell>
          <cell r="ED115">
            <v>0</v>
          </cell>
          <cell r="EG115">
            <v>0</v>
          </cell>
          <cell r="EI115">
            <v>2</v>
          </cell>
          <cell r="EL115">
            <v>2.0076564521873199</v>
          </cell>
          <cell r="EN115">
            <v>0</v>
          </cell>
          <cell r="EQ115">
            <v>0.119569913440533</v>
          </cell>
        </row>
        <row r="116">
          <cell r="C116" t="str">
            <v>34400TAllcustom2Allcustom3USD Total</v>
          </cell>
          <cell r="E116">
            <v>28</v>
          </cell>
          <cell r="H116">
            <v>28.351915028000001</v>
          </cell>
          <cell r="J116">
            <v>19</v>
          </cell>
          <cell r="M116">
            <v>19.062533269999999</v>
          </cell>
          <cell r="O116">
            <v>33</v>
          </cell>
          <cell r="R116">
            <v>33.046728660308602</v>
          </cell>
          <cell r="T116">
            <v>3</v>
          </cell>
          <cell r="W116">
            <v>2.78821129</v>
          </cell>
          <cell r="Y116">
            <v>55</v>
          </cell>
          <cell r="AB116">
            <v>54.97193639204</v>
          </cell>
          <cell r="AD116">
            <v>2</v>
          </cell>
          <cell r="AG116">
            <v>2.2876572099999999</v>
          </cell>
          <cell r="AI116">
            <v>0</v>
          </cell>
          <cell r="AL116">
            <v>0</v>
          </cell>
          <cell r="AN116">
            <v>22</v>
          </cell>
          <cell r="AQ116">
            <v>22.2423549443137</v>
          </cell>
          <cell r="AS116">
            <v>4</v>
          </cell>
          <cell r="AV116">
            <v>4.11268113355833</v>
          </cell>
          <cell r="AX116">
            <v>352</v>
          </cell>
          <cell r="BA116">
            <v>352.16575189999998</v>
          </cell>
          <cell r="BC116">
            <v>-232</v>
          </cell>
          <cell r="BE116">
            <v>1</v>
          </cell>
          <cell r="BH116">
            <v>0</v>
          </cell>
          <cell r="BI116">
            <v>-233.31675620350501</v>
          </cell>
          <cell r="BK116">
            <v>286</v>
          </cell>
          <cell r="BM116">
            <v>0</v>
          </cell>
          <cell r="BN116">
            <v>285.71301362471598</v>
          </cell>
          <cell r="BP116">
            <v>0</v>
          </cell>
          <cell r="BS116">
            <v>0</v>
          </cell>
          <cell r="BU116">
            <v>0</v>
          </cell>
          <cell r="BV116">
            <v>0</v>
          </cell>
          <cell r="BW116">
            <v>286</v>
          </cell>
          <cell r="BY116">
            <v>162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I116">
            <v>23</v>
          </cell>
          <cell r="CL116">
            <v>22.972999999999999</v>
          </cell>
          <cell r="CN116">
            <v>0</v>
          </cell>
          <cell r="CQ116">
            <v>0</v>
          </cell>
          <cell r="CS116">
            <v>0</v>
          </cell>
          <cell r="CU116">
            <v>0</v>
          </cell>
          <cell r="CX116">
            <v>0</v>
          </cell>
          <cell r="CZ116">
            <v>0</v>
          </cell>
          <cell r="DC116">
            <v>0</v>
          </cell>
          <cell r="DE116">
            <v>0</v>
          </cell>
          <cell r="DH116">
            <v>0</v>
          </cell>
          <cell r="DJ116">
            <v>0</v>
          </cell>
          <cell r="DM116">
            <v>0</v>
          </cell>
          <cell r="DO116">
            <v>0</v>
          </cell>
          <cell r="DR116">
            <v>0</v>
          </cell>
          <cell r="DT116">
            <v>80</v>
          </cell>
          <cell r="DU116">
            <v>0</v>
          </cell>
          <cell r="DW116">
            <v>79.501948546353702</v>
          </cell>
          <cell r="DY116">
            <v>0</v>
          </cell>
          <cell r="EB116">
            <v>0</v>
          </cell>
          <cell r="ED116">
            <v>0</v>
          </cell>
          <cell r="EG116">
            <v>0</v>
          </cell>
          <cell r="EI116">
            <v>0</v>
          </cell>
          <cell r="EL116">
            <v>0</v>
          </cell>
          <cell r="EN116">
            <v>4</v>
          </cell>
          <cell r="EQ116">
            <v>4.11268113355833</v>
          </cell>
        </row>
        <row r="117">
          <cell r="C117" t="str">
            <v>35200TAllcustom2Allcustom3USD Total</v>
          </cell>
          <cell r="E117">
            <v>859</v>
          </cell>
          <cell r="H117">
            <v>858.69552573379303</v>
          </cell>
          <cell r="J117">
            <v>300</v>
          </cell>
          <cell r="M117">
            <v>300.14431047000005</v>
          </cell>
          <cell r="O117">
            <v>149</v>
          </cell>
          <cell r="R117">
            <v>148.94528695173298</v>
          </cell>
          <cell r="T117">
            <v>68</v>
          </cell>
          <cell r="W117">
            <v>68.251995454478703</v>
          </cell>
          <cell r="Y117">
            <v>36</v>
          </cell>
          <cell r="AB117">
            <v>35.608423252334696</v>
          </cell>
          <cell r="AD117">
            <v>47</v>
          </cell>
          <cell r="AG117">
            <v>47.151952358400003</v>
          </cell>
          <cell r="AI117">
            <v>65</v>
          </cell>
          <cell r="AL117">
            <v>64.925791734845603</v>
          </cell>
          <cell r="AN117">
            <v>24</v>
          </cell>
          <cell r="AQ117">
            <v>23.892405810286999</v>
          </cell>
          <cell r="AS117">
            <v>35</v>
          </cell>
          <cell r="AV117">
            <v>35.1990741754501</v>
          </cell>
          <cell r="AX117">
            <v>545</v>
          </cell>
          <cell r="BA117">
            <v>544.85080800630999</v>
          </cell>
          <cell r="BC117">
            <v>-924</v>
          </cell>
          <cell r="BE117">
            <v>0</v>
          </cell>
          <cell r="BH117">
            <v>0</v>
          </cell>
          <cell r="BI117">
            <v>-924.01736031246901</v>
          </cell>
          <cell r="BK117">
            <v>1204</v>
          </cell>
          <cell r="BM117">
            <v>0</v>
          </cell>
          <cell r="BN117">
            <v>1203.6482136351599</v>
          </cell>
          <cell r="BP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1204</v>
          </cell>
          <cell r="BY117">
            <v>1548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I117">
            <v>22</v>
          </cell>
          <cell r="CL117">
            <v>21.574999999999999</v>
          </cell>
          <cell r="CN117">
            <v>0</v>
          </cell>
          <cell r="CQ117">
            <v>0.19674488000000001</v>
          </cell>
          <cell r="CS117">
            <v>0</v>
          </cell>
          <cell r="CU117">
            <v>0</v>
          </cell>
          <cell r="CX117">
            <v>0.19674488000000001</v>
          </cell>
          <cell r="CZ117">
            <v>0</v>
          </cell>
          <cell r="DC117">
            <v>0</v>
          </cell>
          <cell r="DE117">
            <v>0</v>
          </cell>
          <cell r="DH117">
            <v>0</v>
          </cell>
          <cell r="DJ117">
            <v>2</v>
          </cell>
          <cell r="DM117">
            <v>1.6469362400000001</v>
          </cell>
          <cell r="DO117">
            <v>0</v>
          </cell>
          <cell r="DR117">
            <v>4.05478521000075E-5</v>
          </cell>
          <cell r="DT117">
            <v>172</v>
          </cell>
          <cell r="DU117">
            <v>0</v>
          </cell>
          <cell r="DW117">
            <v>171.57857315586702</v>
          </cell>
          <cell r="DY117">
            <v>1</v>
          </cell>
          <cell r="EB117">
            <v>1.4657393416731299</v>
          </cell>
          <cell r="ED117">
            <v>0</v>
          </cell>
          <cell r="EG117">
            <v>0</v>
          </cell>
          <cell r="EI117">
            <v>4</v>
          </cell>
          <cell r="EL117">
            <v>4.1048437580043302</v>
          </cell>
          <cell r="EN117">
            <v>21</v>
          </cell>
          <cell r="EQ117">
            <v>20.716842861387303</v>
          </cell>
        </row>
        <row r="118">
          <cell r="C118" t="str">
            <v>35300TAllcustom2Allcustom3USD Total</v>
          </cell>
          <cell r="E118">
            <v>1</v>
          </cell>
          <cell r="H118">
            <v>1.4766231412947199</v>
          </cell>
          <cell r="J118">
            <v>22</v>
          </cell>
          <cell r="M118">
            <v>21.937217690000001</v>
          </cell>
          <cell r="O118">
            <v>4</v>
          </cell>
          <cell r="R118">
            <v>3.95834161493875</v>
          </cell>
          <cell r="T118">
            <v>146</v>
          </cell>
          <cell r="W118">
            <v>146.39989958000001</v>
          </cell>
          <cell r="Y118">
            <v>0</v>
          </cell>
          <cell r="AB118">
            <v>0</v>
          </cell>
          <cell r="AD118">
            <v>17</v>
          </cell>
          <cell r="AG118">
            <v>16.996489649999997</v>
          </cell>
          <cell r="AI118">
            <v>1</v>
          </cell>
          <cell r="AL118">
            <v>1.0748162665573602</v>
          </cell>
          <cell r="AN118">
            <v>1</v>
          </cell>
          <cell r="AQ118">
            <v>1.2810891411307501</v>
          </cell>
          <cell r="AS118">
            <v>6</v>
          </cell>
          <cell r="AV118">
            <v>5.9594819087709299</v>
          </cell>
          <cell r="AX118">
            <v>41</v>
          </cell>
          <cell r="BA118">
            <v>41.012349999999998</v>
          </cell>
          <cell r="BC118">
            <v>1</v>
          </cell>
          <cell r="BE118">
            <v>1</v>
          </cell>
          <cell r="BH118">
            <v>0</v>
          </cell>
          <cell r="BI118">
            <v>-0.468166417057163</v>
          </cell>
          <cell r="BK118">
            <v>240</v>
          </cell>
          <cell r="BM118">
            <v>0</v>
          </cell>
          <cell r="BN118">
            <v>239.628142575635</v>
          </cell>
          <cell r="BP118">
            <v>0</v>
          </cell>
          <cell r="BS118">
            <v>0</v>
          </cell>
          <cell r="BU118">
            <v>0</v>
          </cell>
          <cell r="BV118">
            <v>0</v>
          </cell>
          <cell r="BW118">
            <v>240</v>
          </cell>
          <cell r="BY118">
            <v>192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I118">
            <v>0</v>
          </cell>
          <cell r="CL118">
            <v>0.15</v>
          </cell>
          <cell r="CN118">
            <v>0</v>
          </cell>
          <cell r="CQ118">
            <v>0</v>
          </cell>
          <cell r="CS118">
            <v>0</v>
          </cell>
          <cell r="CU118">
            <v>0</v>
          </cell>
          <cell r="CX118">
            <v>0</v>
          </cell>
          <cell r="CZ118">
            <v>0</v>
          </cell>
          <cell r="DC118">
            <v>0</v>
          </cell>
          <cell r="DE118">
            <v>0</v>
          </cell>
          <cell r="DH118">
            <v>0</v>
          </cell>
          <cell r="DJ118">
            <v>0</v>
          </cell>
          <cell r="DM118">
            <v>0</v>
          </cell>
          <cell r="DO118">
            <v>0</v>
          </cell>
          <cell r="DR118">
            <v>0</v>
          </cell>
          <cell r="DT118">
            <v>19</v>
          </cell>
          <cell r="DU118">
            <v>0</v>
          </cell>
          <cell r="DW118">
            <v>19.352395057688099</v>
          </cell>
          <cell r="DY118">
            <v>0</v>
          </cell>
          <cell r="EB118">
            <v>0</v>
          </cell>
          <cell r="ED118">
            <v>0</v>
          </cell>
          <cell r="EG118">
            <v>0</v>
          </cell>
          <cell r="EI118">
            <v>0</v>
          </cell>
          <cell r="EL118">
            <v>0</v>
          </cell>
          <cell r="EN118">
            <v>0</v>
          </cell>
          <cell r="EQ118">
            <v>0</v>
          </cell>
        </row>
        <row r="119">
          <cell r="C119" t="str">
            <v>35350TAllcustom2Allcustom3USD Total</v>
          </cell>
          <cell r="E119">
            <v>4168</v>
          </cell>
          <cell r="F119">
            <v>1</v>
          </cell>
          <cell r="G119">
            <v>0</v>
          </cell>
          <cell r="H119">
            <v>4167.3810680469851</v>
          </cell>
          <cell r="J119">
            <v>1806</v>
          </cell>
          <cell r="K119">
            <v>0</v>
          </cell>
          <cell r="L119">
            <v>0</v>
          </cell>
          <cell r="M119">
            <v>1806.1786700062551</v>
          </cell>
          <cell r="O119">
            <v>786</v>
          </cell>
          <cell r="P119">
            <v>0</v>
          </cell>
          <cell r="Q119">
            <v>0</v>
          </cell>
          <cell r="R119">
            <v>785.71472110721641</v>
          </cell>
          <cell r="T119">
            <v>538</v>
          </cell>
          <cell r="U119">
            <v>0</v>
          </cell>
          <cell r="V119">
            <v>0</v>
          </cell>
          <cell r="W119">
            <v>538.37181254874065</v>
          </cell>
          <cell r="Y119">
            <v>176</v>
          </cell>
          <cell r="Z119">
            <v>-1</v>
          </cell>
          <cell r="AA119">
            <v>0</v>
          </cell>
          <cell r="AB119">
            <v>176.77956848251745</v>
          </cell>
          <cell r="AD119">
            <v>198</v>
          </cell>
          <cell r="AE119">
            <v>0</v>
          </cell>
          <cell r="AF119">
            <v>0</v>
          </cell>
          <cell r="AG119">
            <v>198.62472951467998</v>
          </cell>
          <cell r="AI119">
            <v>529</v>
          </cell>
          <cell r="AJ119">
            <v>1</v>
          </cell>
          <cell r="AK119">
            <v>0</v>
          </cell>
          <cell r="AL119">
            <v>527.75111421202143</v>
          </cell>
          <cell r="AN119">
            <v>153</v>
          </cell>
          <cell r="AO119">
            <v>1</v>
          </cell>
          <cell r="AP119">
            <v>0</v>
          </cell>
          <cell r="AQ119">
            <v>152.7114012354053</v>
          </cell>
          <cell r="AS119">
            <v>329</v>
          </cell>
          <cell r="AT119">
            <v>2</v>
          </cell>
          <cell r="AU119">
            <v>0</v>
          </cell>
          <cell r="AV119">
            <v>327.95751596151752</v>
          </cell>
          <cell r="AX119">
            <v>1317</v>
          </cell>
          <cell r="AY119">
            <v>-1</v>
          </cell>
          <cell r="AZ119">
            <v>0</v>
          </cell>
          <cell r="BA119">
            <v>1317.3525727734</v>
          </cell>
          <cell r="BC119">
            <v>-1866</v>
          </cell>
          <cell r="BD119">
            <v>-1</v>
          </cell>
          <cell r="BE119">
            <v>1</v>
          </cell>
          <cell r="BF119">
            <v>-1</v>
          </cell>
          <cell r="BG119">
            <v>0</v>
          </cell>
          <cell r="BH119">
            <v>0</v>
          </cell>
          <cell r="BI119">
            <v>-1865.494496287919</v>
          </cell>
          <cell r="BK119">
            <v>8134</v>
          </cell>
          <cell r="BL119">
            <v>-1</v>
          </cell>
          <cell r="BM119">
            <v>0</v>
          </cell>
          <cell r="BN119">
            <v>8133.3286776008144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-1</v>
          </cell>
          <cell r="BV119">
            <v>0</v>
          </cell>
          <cell r="BW119">
            <v>8134</v>
          </cell>
          <cell r="BY119">
            <v>8354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I119">
            <v>51</v>
          </cell>
          <cell r="CJ119">
            <v>0</v>
          </cell>
          <cell r="CK119">
            <v>0</v>
          </cell>
          <cell r="CL119">
            <v>51.088953745562371</v>
          </cell>
          <cell r="CN119">
            <v>9</v>
          </cell>
          <cell r="CO119">
            <v>-1</v>
          </cell>
          <cell r="CP119">
            <v>0</v>
          </cell>
          <cell r="CQ119">
            <v>9.6844028013859997</v>
          </cell>
          <cell r="CS119">
            <v>9</v>
          </cell>
          <cell r="CT119">
            <v>-1</v>
          </cell>
          <cell r="CU119">
            <v>0</v>
          </cell>
          <cell r="CV119">
            <v>0</v>
          </cell>
          <cell r="CW119">
            <v>0</v>
          </cell>
          <cell r="CX119">
            <v>9.6844028013859997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J119">
            <v>16</v>
          </cell>
          <cell r="DK119">
            <v>0</v>
          </cell>
          <cell r="DL119">
            <v>0</v>
          </cell>
          <cell r="DM119">
            <v>16.473354592</v>
          </cell>
          <cell r="DO119">
            <v>0</v>
          </cell>
          <cell r="DP119">
            <v>0</v>
          </cell>
          <cell r="DQ119">
            <v>0</v>
          </cell>
          <cell r="DR119">
            <v>1.1563646710002242E-5</v>
          </cell>
          <cell r="DT119">
            <v>1055</v>
          </cell>
          <cell r="DU119">
            <v>-1</v>
          </cell>
          <cell r="DV119">
            <v>0</v>
          </cell>
          <cell r="DW119">
            <v>1055.7572721133099</v>
          </cell>
          <cell r="DY119">
            <v>2</v>
          </cell>
          <cell r="DZ119">
            <v>0</v>
          </cell>
          <cell r="EA119">
            <v>0</v>
          </cell>
          <cell r="EB119">
            <v>2.7682283221470301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I119">
            <v>22</v>
          </cell>
          <cell r="EJ119">
            <v>0</v>
          </cell>
          <cell r="EK119">
            <v>0</v>
          </cell>
          <cell r="EL119">
            <v>21.879198686627468</v>
          </cell>
          <cell r="EN119">
            <v>192</v>
          </cell>
          <cell r="EO119">
            <v>1</v>
          </cell>
          <cell r="EP119">
            <v>0</v>
          </cell>
          <cell r="EQ119">
            <v>191.04073450168266</v>
          </cell>
        </row>
        <row r="121">
          <cell r="C121" t="str">
            <v>35400TAllcustom2Allcustom3USD Total</v>
          </cell>
          <cell r="E121">
            <v>0</v>
          </cell>
          <cell r="H121">
            <v>0</v>
          </cell>
          <cell r="J121">
            <v>22</v>
          </cell>
          <cell r="M121">
            <v>22.084251980000001</v>
          </cell>
          <cell r="O121">
            <v>0</v>
          </cell>
          <cell r="R121">
            <v>0</v>
          </cell>
          <cell r="T121">
            <v>0</v>
          </cell>
          <cell r="W121">
            <v>0</v>
          </cell>
          <cell r="Y121">
            <v>0</v>
          </cell>
          <cell r="AB121">
            <v>0</v>
          </cell>
          <cell r="AD121">
            <v>0</v>
          </cell>
          <cell r="AG121">
            <v>0</v>
          </cell>
          <cell r="AI121">
            <v>0</v>
          </cell>
          <cell r="AL121">
            <v>0</v>
          </cell>
          <cell r="AN121">
            <v>0</v>
          </cell>
          <cell r="AQ121">
            <v>0</v>
          </cell>
          <cell r="AS121">
            <v>0</v>
          </cell>
          <cell r="AV121">
            <v>-6.5327095050012206E-5</v>
          </cell>
          <cell r="AX121">
            <v>0</v>
          </cell>
          <cell r="BA121">
            <v>0</v>
          </cell>
          <cell r="BC121">
            <v>0</v>
          </cell>
          <cell r="BE121">
            <v>0</v>
          </cell>
          <cell r="BH121">
            <v>0</v>
          </cell>
          <cell r="BI121">
            <v>0</v>
          </cell>
          <cell r="BK121">
            <v>22</v>
          </cell>
          <cell r="BL121">
            <v>0</v>
          </cell>
          <cell r="BM121">
            <v>0</v>
          </cell>
          <cell r="BN121">
            <v>22.084186652905</v>
          </cell>
          <cell r="BP121">
            <v>0</v>
          </cell>
          <cell r="BS121">
            <v>0</v>
          </cell>
          <cell r="BU121">
            <v>0</v>
          </cell>
          <cell r="BV121">
            <v>0</v>
          </cell>
          <cell r="BW121">
            <v>22</v>
          </cell>
          <cell r="BY121">
            <v>22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I121">
            <v>0</v>
          </cell>
          <cell r="CL121">
            <v>0</v>
          </cell>
          <cell r="CN121">
            <v>0</v>
          </cell>
          <cell r="CQ121">
            <v>0</v>
          </cell>
          <cell r="CS121">
            <v>0</v>
          </cell>
          <cell r="CU121">
            <v>0</v>
          </cell>
          <cell r="CX121">
            <v>0</v>
          </cell>
          <cell r="CZ121">
            <v>0</v>
          </cell>
          <cell r="DC121">
            <v>0</v>
          </cell>
          <cell r="DE121">
            <v>0</v>
          </cell>
          <cell r="DH121">
            <v>0</v>
          </cell>
          <cell r="DJ121">
            <v>0</v>
          </cell>
          <cell r="DM121">
            <v>0</v>
          </cell>
          <cell r="DO121">
            <v>0</v>
          </cell>
          <cell r="DR121">
            <v>-6.5327095050012206E-5</v>
          </cell>
          <cell r="DT121">
            <v>0</v>
          </cell>
          <cell r="DU121">
            <v>0</v>
          </cell>
          <cell r="DW121">
            <v>0</v>
          </cell>
          <cell r="DY121">
            <v>0</v>
          </cell>
          <cell r="EB121">
            <v>0</v>
          </cell>
          <cell r="ED121">
            <v>0</v>
          </cell>
          <cell r="EG121">
            <v>0</v>
          </cell>
          <cell r="EI121">
            <v>0</v>
          </cell>
          <cell r="EL121">
            <v>0</v>
          </cell>
          <cell r="EN121">
            <v>0</v>
          </cell>
          <cell r="EQ121">
            <v>0</v>
          </cell>
        </row>
        <row r="122">
          <cell r="C122" t="str">
            <v>37900TAllcustom2Allcustom3USD Total</v>
          </cell>
          <cell r="E122">
            <v>6189</v>
          </cell>
          <cell r="F122">
            <v>1</v>
          </cell>
          <cell r="G122">
            <v>0</v>
          </cell>
          <cell r="H122">
            <v>6188.3241170569054</v>
          </cell>
          <cell r="J122">
            <v>2117</v>
          </cell>
          <cell r="K122">
            <v>0</v>
          </cell>
          <cell r="L122">
            <v>0</v>
          </cell>
          <cell r="M122">
            <v>2117.3476921962551</v>
          </cell>
          <cell r="O122">
            <v>1355</v>
          </cell>
          <cell r="P122">
            <v>0</v>
          </cell>
          <cell r="Q122">
            <v>0</v>
          </cell>
          <cell r="R122">
            <v>1355.1263967504642</v>
          </cell>
          <cell r="T122">
            <v>3425</v>
          </cell>
          <cell r="U122">
            <v>0</v>
          </cell>
          <cell r="V122">
            <v>0</v>
          </cell>
          <cell r="W122">
            <v>3425.1674523287411</v>
          </cell>
          <cell r="Y122">
            <v>482</v>
          </cell>
          <cell r="Z122">
            <v>-1</v>
          </cell>
          <cell r="AA122">
            <v>0</v>
          </cell>
          <cell r="AB122">
            <v>482.58318884180039</v>
          </cell>
          <cell r="AD122">
            <v>653</v>
          </cell>
          <cell r="AE122">
            <v>0</v>
          </cell>
          <cell r="AF122">
            <v>0</v>
          </cell>
          <cell r="AG122">
            <v>653.58010778467997</v>
          </cell>
          <cell r="AI122">
            <v>776</v>
          </cell>
          <cell r="AJ122">
            <v>1</v>
          </cell>
          <cell r="AK122">
            <v>0</v>
          </cell>
          <cell r="AL122">
            <v>775.2403431837264</v>
          </cell>
          <cell r="AN122">
            <v>210</v>
          </cell>
          <cell r="AO122">
            <v>1</v>
          </cell>
          <cell r="AP122">
            <v>0</v>
          </cell>
          <cell r="AQ122">
            <v>209.57059550257549</v>
          </cell>
          <cell r="AS122">
            <v>616</v>
          </cell>
          <cell r="AT122">
            <v>2</v>
          </cell>
          <cell r="AU122">
            <v>0</v>
          </cell>
          <cell r="AV122">
            <v>615.4221746262325</v>
          </cell>
          <cell r="AX122">
            <v>13960</v>
          </cell>
          <cell r="AY122">
            <v>-1</v>
          </cell>
          <cell r="AZ122">
            <v>0</v>
          </cell>
          <cell r="BA122">
            <v>13960.5897723829</v>
          </cell>
          <cell r="BC122">
            <v>-20292</v>
          </cell>
          <cell r="BD122">
            <v>-1</v>
          </cell>
          <cell r="BE122">
            <v>2</v>
          </cell>
          <cell r="BF122">
            <v>-1</v>
          </cell>
          <cell r="BG122">
            <v>0</v>
          </cell>
          <cell r="BH122">
            <v>0</v>
          </cell>
          <cell r="BI122">
            <v>-20292.431455291022</v>
          </cell>
          <cell r="BK122">
            <v>9491</v>
          </cell>
          <cell r="BL122">
            <v>-1</v>
          </cell>
          <cell r="BM122">
            <v>0</v>
          </cell>
          <cell r="BN122">
            <v>9490.5203853631792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U122">
            <v>-1</v>
          </cell>
          <cell r="BV122">
            <v>0</v>
          </cell>
          <cell r="BW122">
            <v>9491</v>
          </cell>
          <cell r="BY122">
            <v>15207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I122">
            <v>433</v>
          </cell>
          <cell r="CJ122">
            <v>0</v>
          </cell>
          <cell r="CK122">
            <v>0</v>
          </cell>
          <cell r="CL122">
            <v>433.09929322556241</v>
          </cell>
          <cell r="CN122">
            <v>11</v>
          </cell>
          <cell r="CO122">
            <v>-1</v>
          </cell>
          <cell r="CP122">
            <v>0</v>
          </cell>
          <cell r="CQ122">
            <v>11.534317278475809</v>
          </cell>
          <cell r="CS122">
            <v>11</v>
          </cell>
          <cell r="CT122">
            <v>-1</v>
          </cell>
          <cell r="CU122">
            <v>0</v>
          </cell>
          <cell r="CV122">
            <v>0</v>
          </cell>
          <cell r="CW122">
            <v>0</v>
          </cell>
          <cell r="CX122">
            <v>11.534317278475809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J122">
            <v>16</v>
          </cell>
          <cell r="DK122">
            <v>0</v>
          </cell>
          <cell r="DL122">
            <v>0</v>
          </cell>
          <cell r="DM122">
            <v>16.473354592</v>
          </cell>
          <cell r="DO122">
            <v>0</v>
          </cell>
          <cell r="DP122">
            <v>0</v>
          </cell>
          <cell r="DQ122">
            <v>0</v>
          </cell>
          <cell r="DR122">
            <v>7.6590387300014268E-6</v>
          </cell>
          <cell r="DT122">
            <v>2120</v>
          </cell>
          <cell r="DU122">
            <v>-1</v>
          </cell>
          <cell r="DV122">
            <v>0</v>
          </cell>
          <cell r="DW122">
            <v>2120.8646939814698</v>
          </cell>
          <cell r="DY122">
            <v>2</v>
          </cell>
          <cell r="DZ122">
            <v>0</v>
          </cell>
          <cell r="EA122">
            <v>0</v>
          </cell>
          <cell r="EB122">
            <v>2.7682283221470301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I122">
            <v>27</v>
          </cell>
          <cell r="EJ122">
            <v>0</v>
          </cell>
          <cell r="EK122">
            <v>0</v>
          </cell>
          <cell r="EL122">
            <v>27.25080892075885</v>
          </cell>
          <cell r="EN122">
            <v>472</v>
          </cell>
          <cell r="EO122">
            <v>1</v>
          </cell>
          <cell r="EP122">
            <v>0</v>
          </cell>
          <cell r="EQ122">
            <v>471.28388421611464</v>
          </cell>
        </row>
        <row r="123">
          <cell r="C123" t="str">
            <v>38900TAllcustom2Allcustom3USD Total</v>
          </cell>
          <cell r="E123">
            <v>17249</v>
          </cell>
          <cell r="F123">
            <v>1</v>
          </cell>
          <cell r="G123">
            <v>0</v>
          </cell>
          <cell r="H123">
            <v>17248.33755182859</v>
          </cell>
          <cell r="J123">
            <v>7356</v>
          </cell>
          <cell r="K123">
            <v>0</v>
          </cell>
          <cell r="L123">
            <v>0</v>
          </cell>
          <cell r="M123">
            <v>7356.2370702962562</v>
          </cell>
          <cell r="O123">
            <v>3181</v>
          </cell>
          <cell r="P123">
            <v>0</v>
          </cell>
          <cell r="Q123">
            <v>0</v>
          </cell>
          <cell r="R123">
            <v>3181.0398525543592</v>
          </cell>
          <cell r="T123">
            <v>4554</v>
          </cell>
          <cell r="U123">
            <v>2</v>
          </cell>
          <cell r="V123">
            <v>0</v>
          </cell>
          <cell r="W123">
            <v>4553.9193719041523</v>
          </cell>
          <cell r="Y123">
            <v>971</v>
          </cell>
          <cell r="Z123">
            <v>-1</v>
          </cell>
          <cell r="AA123">
            <v>0</v>
          </cell>
          <cell r="AB123">
            <v>971.38009724604603</v>
          </cell>
          <cell r="AD123">
            <v>968</v>
          </cell>
          <cell r="AE123">
            <v>0</v>
          </cell>
          <cell r="AF123">
            <v>0</v>
          </cell>
          <cell r="AG123">
            <v>968.67909706468004</v>
          </cell>
          <cell r="AI123">
            <v>820</v>
          </cell>
          <cell r="AJ123">
            <v>0</v>
          </cell>
          <cell r="AK123">
            <v>0</v>
          </cell>
          <cell r="AL123">
            <v>819.62663385528924</v>
          </cell>
          <cell r="AN123">
            <v>1215</v>
          </cell>
          <cell r="AO123">
            <v>1</v>
          </cell>
          <cell r="AP123">
            <v>0</v>
          </cell>
          <cell r="AQ123">
            <v>1214.8810833506122</v>
          </cell>
          <cell r="AS123">
            <v>792</v>
          </cell>
          <cell r="AT123">
            <v>1</v>
          </cell>
          <cell r="AU123">
            <v>0</v>
          </cell>
          <cell r="AV123">
            <v>791.87190517926763</v>
          </cell>
          <cell r="AX123">
            <v>23568</v>
          </cell>
          <cell r="AY123">
            <v>-1</v>
          </cell>
          <cell r="AZ123">
            <v>0</v>
          </cell>
          <cell r="BA123">
            <v>23568.527436792901</v>
          </cell>
          <cell r="BC123">
            <v>-34005</v>
          </cell>
          <cell r="BD123">
            <v>-2</v>
          </cell>
          <cell r="BE123">
            <v>3</v>
          </cell>
          <cell r="BF123">
            <v>-2</v>
          </cell>
          <cell r="BG123">
            <v>0</v>
          </cell>
          <cell r="BH123">
            <v>0</v>
          </cell>
          <cell r="BI123">
            <v>-34005.692085204937</v>
          </cell>
          <cell r="BK123">
            <v>26669</v>
          </cell>
          <cell r="BL123">
            <v>-2</v>
          </cell>
          <cell r="BM123">
            <v>0</v>
          </cell>
          <cell r="BN123">
            <v>26668.808014867212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U123">
            <v>-2</v>
          </cell>
          <cell r="BV123">
            <v>0</v>
          </cell>
          <cell r="BW123">
            <v>26669</v>
          </cell>
          <cell r="BY123">
            <v>36314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I123">
            <v>443</v>
          </cell>
          <cell r="CJ123">
            <v>0</v>
          </cell>
          <cell r="CK123">
            <v>0</v>
          </cell>
          <cell r="CL123">
            <v>443.09929322556241</v>
          </cell>
          <cell r="CN123">
            <v>14</v>
          </cell>
          <cell r="CO123">
            <v>-1</v>
          </cell>
          <cell r="CP123">
            <v>0</v>
          </cell>
          <cell r="CQ123">
            <v>14.43431727847581</v>
          </cell>
          <cell r="CS123">
            <v>14</v>
          </cell>
          <cell r="CT123">
            <v>-1</v>
          </cell>
          <cell r="CU123">
            <v>0</v>
          </cell>
          <cell r="CV123">
            <v>0</v>
          </cell>
          <cell r="CW123">
            <v>0</v>
          </cell>
          <cell r="CX123">
            <v>14.43431727847581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J123">
            <v>16</v>
          </cell>
          <cell r="DK123">
            <v>0</v>
          </cell>
          <cell r="DL123">
            <v>0</v>
          </cell>
          <cell r="DM123">
            <v>16.473354592</v>
          </cell>
          <cell r="DO123">
            <v>0</v>
          </cell>
          <cell r="DP123">
            <v>0</v>
          </cell>
          <cell r="DQ123">
            <v>0</v>
          </cell>
          <cell r="DR123">
            <v>7.6590387300014268E-6</v>
          </cell>
          <cell r="DT123">
            <v>3974</v>
          </cell>
          <cell r="DU123">
            <v>-0.39009798052759237</v>
          </cell>
          <cell r="DV123">
            <v>0</v>
          </cell>
          <cell r="DW123">
            <v>3974.4573701853169</v>
          </cell>
          <cell r="DY123">
            <v>2</v>
          </cell>
          <cell r="DZ123">
            <v>0</v>
          </cell>
          <cell r="EA123">
            <v>0</v>
          </cell>
          <cell r="EB123">
            <v>2.7682283221470301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I123">
            <v>77</v>
          </cell>
          <cell r="EJ123">
            <v>0</v>
          </cell>
          <cell r="EK123">
            <v>0</v>
          </cell>
          <cell r="EL123">
            <v>77.418759041905929</v>
          </cell>
          <cell r="EN123">
            <v>520</v>
          </cell>
          <cell r="EO123">
            <v>1</v>
          </cell>
          <cell r="EP123">
            <v>0</v>
          </cell>
          <cell r="EQ123">
            <v>519.08553083905952</v>
          </cell>
        </row>
        <row r="124">
          <cell r="C124" t="str">
            <v>39900TAllcustom2Allcustom3USD Total</v>
          </cell>
          <cell r="E124">
            <v>27950</v>
          </cell>
          <cell r="F124">
            <v>1</v>
          </cell>
          <cell r="G124">
            <v>0</v>
          </cell>
          <cell r="H124">
            <v>27949.766043443517</v>
          </cell>
          <cell r="J124">
            <v>11968</v>
          </cell>
          <cell r="K124">
            <v>0</v>
          </cell>
          <cell r="L124">
            <v>0</v>
          </cell>
          <cell r="M124">
            <v>11968.248542516256</v>
          </cell>
          <cell r="O124">
            <v>9459</v>
          </cell>
          <cell r="P124">
            <v>1</v>
          </cell>
          <cell r="Q124">
            <v>0</v>
          </cell>
          <cell r="R124">
            <v>9458.9066071563466</v>
          </cell>
          <cell r="T124">
            <v>12164</v>
          </cell>
          <cell r="U124">
            <v>3</v>
          </cell>
          <cell r="V124">
            <v>0</v>
          </cell>
          <cell r="W124">
            <v>12163.72069648923</v>
          </cell>
          <cell r="Y124">
            <v>2299</v>
          </cell>
          <cell r="Z124">
            <v>-1</v>
          </cell>
          <cell r="AA124">
            <v>0</v>
          </cell>
          <cell r="AB124">
            <v>2299.1506402675764</v>
          </cell>
          <cell r="AD124">
            <v>2095</v>
          </cell>
          <cell r="AE124">
            <v>0</v>
          </cell>
          <cell r="AF124">
            <v>0</v>
          </cell>
          <cell r="AG124">
            <v>2095.2317317700099</v>
          </cell>
          <cell r="AI124">
            <v>1125</v>
          </cell>
          <cell r="AJ124">
            <v>0</v>
          </cell>
          <cell r="AK124">
            <v>0</v>
          </cell>
          <cell r="AL124">
            <v>1124.543264058261</v>
          </cell>
          <cell r="AN124">
            <v>1671</v>
          </cell>
          <cell r="AO124">
            <v>1</v>
          </cell>
          <cell r="AP124">
            <v>0</v>
          </cell>
          <cell r="AQ124">
            <v>1670.9668178180336</v>
          </cell>
          <cell r="AS124">
            <v>2013</v>
          </cell>
          <cell r="AT124">
            <v>1</v>
          </cell>
          <cell r="AU124">
            <v>0</v>
          </cell>
          <cell r="AV124">
            <v>2013.1784111269772</v>
          </cell>
          <cell r="AX124">
            <v>25708</v>
          </cell>
          <cell r="AY124">
            <v>-1</v>
          </cell>
          <cell r="AZ124">
            <v>0</v>
          </cell>
          <cell r="BA124">
            <v>25708.260535943842</v>
          </cell>
          <cell r="BC124">
            <v>-34044</v>
          </cell>
          <cell r="BD124">
            <v>-2</v>
          </cell>
          <cell r="BE124">
            <v>3</v>
          </cell>
          <cell r="BF124">
            <v>-3</v>
          </cell>
          <cell r="BG124">
            <v>0</v>
          </cell>
          <cell r="BH124">
            <v>0</v>
          </cell>
          <cell r="BI124">
            <v>-34043.694849863808</v>
          </cell>
          <cell r="BK124">
            <v>62408</v>
          </cell>
          <cell r="BL124">
            <v>-3</v>
          </cell>
          <cell r="BM124">
            <v>0</v>
          </cell>
          <cell r="BN124">
            <v>62408.278440726266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U124">
            <v>-3</v>
          </cell>
          <cell r="BV124">
            <v>0</v>
          </cell>
          <cell r="BW124">
            <v>62408</v>
          </cell>
          <cell r="BY124">
            <v>68731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I124">
            <v>95</v>
          </cell>
          <cell r="CJ124">
            <v>0</v>
          </cell>
          <cell r="CK124">
            <v>0</v>
          </cell>
          <cell r="CL124">
            <v>95.267177127461366</v>
          </cell>
          <cell r="CN124">
            <v>453</v>
          </cell>
          <cell r="CO124">
            <v>-1</v>
          </cell>
          <cell r="CP124">
            <v>0</v>
          </cell>
          <cell r="CQ124">
            <v>453.49005909520781</v>
          </cell>
          <cell r="CS124">
            <v>453</v>
          </cell>
          <cell r="CT124">
            <v>-1</v>
          </cell>
          <cell r="CU124">
            <v>0</v>
          </cell>
          <cell r="CV124">
            <v>0</v>
          </cell>
          <cell r="CW124">
            <v>0</v>
          </cell>
          <cell r="CX124">
            <v>453.49005909520781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J124">
            <v>360</v>
          </cell>
          <cell r="DK124">
            <v>0</v>
          </cell>
          <cell r="DL124">
            <v>0</v>
          </cell>
          <cell r="DM124">
            <v>360.04801275044605</v>
          </cell>
          <cell r="DO124">
            <v>0</v>
          </cell>
          <cell r="DP124">
            <v>0</v>
          </cell>
          <cell r="DQ124">
            <v>0</v>
          </cell>
          <cell r="DR124">
            <v>1.7570735910003267E-5</v>
          </cell>
          <cell r="DT124">
            <v>7190</v>
          </cell>
          <cell r="DU124">
            <v>-0.39009798052759237</v>
          </cell>
          <cell r="DV124">
            <v>0</v>
          </cell>
          <cell r="DW124">
            <v>7189.7829125825738</v>
          </cell>
          <cell r="DY124">
            <v>44</v>
          </cell>
          <cell r="DZ124">
            <v>0</v>
          </cell>
          <cell r="EA124">
            <v>0</v>
          </cell>
          <cell r="EB124">
            <v>44.475986970271734</v>
          </cell>
          <cell r="ED124">
            <v>0</v>
          </cell>
          <cell r="EE124">
            <v>0</v>
          </cell>
          <cell r="EF124">
            <v>0</v>
          </cell>
          <cell r="EG124">
            <v>2.3841857910156299E-13</v>
          </cell>
          <cell r="EI124">
            <v>99</v>
          </cell>
          <cell r="EJ124">
            <v>0</v>
          </cell>
          <cell r="EK124">
            <v>0</v>
          </cell>
          <cell r="EL124">
            <v>99.078801510205722</v>
          </cell>
          <cell r="EN124">
            <v>663</v>
          </cell>
          <cell r="EO124">
            <v>1</v>
          </cell>
          <cell r="EP124">
            <v>0</v>
          </cell>
          <cell r="EQ124">
            <v>662.6199116463813</v>
          </cell>
        </row>
        <row r="129">
          <cell r="C129" t="str">
            <v>50561TAllcustom2Allcustom3USD Total</v>
          </cell>
          <cell r="BK129">
            <v>12743</v>
          </cell>
          <cell r="BL129">
            <v>0</v>
          </cell>
          <cell r="BN129">
            <v>12742.968473048501</v>
          </cell>
          <cell r="BP129">
            <v>0</v>
          </cell>
          <cell r="BQ129">
            <v>0</v>
          </cell>
          <cell r="BS129">
            <v>0</v>
          </cell>
          <cell r="BW129">
            <v>12743</v>
          </cell>
          <cell r="CB129">
            <v>0</v>
          </cell>
          <cell r="CC129">
            <v>0</v>
          </cell>
          <cell r="CD129">
            <v>0</v>
          </cell>
        </row>
        <row r="130">
          <cell r="C130" t="str">
            <v>50565TAllcustom2Allcustom3USD Total</v>
          </cell>
          <cell r="BK130">
            <v>4973</v>
          </cell>
          <cell r="BL130">
            <v>0</v>
          </cell>
          <cell r="BN130">
            <v>4972.8406653469801</v>
          </cell>
          <cell r="BP130">
            <v>0</v>
          </cell>
          <cell r="BQ130">
            <v>0</v>
          </cell>
          <cell r="BS130">
            <v>0</v>
          </cell>
          <cell r="BW130">
            <v>4973</v>
          </cell>
          <cell r="CC130">
            <v>0</v>
          </cell>
          <cell r="CD130">
            <v>0</v>
          </cell>
        </row>
        <row r="131">
          <cell r="C131" t="str">
            <v>50571TAllcustom2Allcustom3USD Total</v>
          </cell>
          <cell r="BK131">
            <v>7770</v>
          </cell>
          <cell r="BL131">
            <v>0</v>
          </cell>
          <cell r="BM131">
            <v>0</v>
          </cell>
          <cell r="BN131">
            <v>7770.1278077015204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W131">
            <v>7770</v>
          </cell>
          <cell r="CD131">
            <v>0</v>
          </cell>
          <cell r="CF131">
            <v>0</v>
          </cell>
        </row>
        <row r="132">
          <cell r="C132" t="str">
            <v>27260Allcustom2Allcustom3USD Total</v>
          </cell>
          <cell r="BK132">
            <v>0</v>
          </cell>
          <cell r="BN132">
            <v>0</v>
          </cell>
          <cell r="BP132">
            <v>0</v>
          </cell>
          <cell r="BS132">
            <v>0</v>
          </cell>
          <cell r="BW132">
            <v>0</v>
          </cell>
          <cell r="CC132">
            <v>0</v>
          </cell>
          <cell r="CD132">
            <v>0</v>
          </cell>
        </row>
        <row r="133">
          <cell r="C133" t="str">
            <v>35318Allcustom2Allcustom3USD Total</v>
          </cell>
          <cell r="BK133">
            <v>0</v>
          </cell>
          <cell r="BN133">
            <v>0</v>
          </cell>
          <cell r="BP133">
            <v>0</v>
          </cell>
          <cell r="BS133">
            <v>0</v>
          </cell>
          <cell r="BW133">
            <v>0</v>
          </cell>
          <cell r="CC133">
            <v>0</v>
          </cell>
          <cell r="CD133">
            <v>0</v>
          </cell>
        </row>
        <row r="134">
          <cell r="C134" t="str">
            <v>35320Allcustom2Allcustom3USD Total</v>
          </cell>
          <cell r="BK134">
            <v>0</v>
          </cell>
          <cell r="BL134">
            <v>0</v>
          </cell>
          <cell r="BN134">
            <v>-3.1086686610005797E-5</v>
          </cell>
          <cell r="BP134">
            <v>0</v>
          </cell>
          <cell r="BS134">
            <v>0</v>
          </cell>
          <cell r="BW134">
            <v>0</v>
          </cell>
          <cell r="CC134">
            <v>0</v>
          </cell>
          <cell r="CD134">
            <v>0</v>
          </cell>
        </row>
        <row r="135">
          <cell r="C135" t="str">
            <v>50560TAllcustom2Allcustom3USD Total</v>
          </cell>
          <cell r="BK135">
            <v>7770</v>
          </cell>
          <cell r="BL135">
            <v>0</v>
          </cell>
          <cell r="BM135">
            <v>0</v>
          </cell>
          <cell r="BN135">
            <v>7770.1277766148341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W135">
            <v>7770</v>
          </cell>
          <cell r="CD135">
            <v>0</v>
          </cell>
          <cell r="CF135">
            <v>0</v>
          </cell>
        </row>
        <row r="140">
          <cell r="E140">
            <v>1431</v>
          </cell>
          <cell r="F140">
            <v>0</v>
          </cell>
          <cell r="G140">
            <v>0</v>
          </cell>
          <cell r="H140">
            <v>1431.2022778830292</v>
          </cell>
          <cell r="J140">
            <v>-1971</v>
          </cell>
          <cell r="K140">
            <v>0</v>
          </cell>
          <cell r="L140">
            <v>0</v>
          </cell>
          <cell r="M140">
            <v>-1971.2872035500002</v>
          </cell>
          <cell r="O140">
            <v>760</v>
          </cell>
          <cell r="P140">
            <v>0</v>
          </cell>
          <cell r="Q140">
            <v>0</v>
          </cell>
          <cell r="R140">
            <v>760.20061390020396</v>
          </cell>
          <cell r="T140">
            <v>914</v>
          </cell>
          <cell r="U140">
            <v>1</v>
          </cell>
          <cell r="V140">
            <v>0</v>
          </cell>
          <cell r="W140">
            <v>914.16192045329979</v>
          </cell>
          <cell r="Y140">
            <v>157</v>
          </cell>
          <cell r="Z140">
            <v>1</v>
          </cell>
          <cell r="AA140">
            <v>0</v>
          </cell>
          <cell r="AB140">
            <v>156.55371304279328</v>
          </cell>
          <cell r="AD140">
            <v>161</v>
          </cell>
          <cell r="AE140">
            <v>0</v>
          </cell>
          <cell r="AF140">
            <v>0</v>
          </cell>
          <cell r="AG140">
            <v>160.92481600543849</v>
          </cell>
          <cell r="AI140">
            <v>40</v>
          </cell>
          <cell r="AJ140">
            <v>0</v>
          </cell>
          <cell r="AK140">
            <v>0</v>
          </cell>
          <cell r="AL140">
            <v>40.229777990641544</v>
          </cell>
          <cell r="AN140">
            <v>126</v>
          </cell>
          <cell r="AO140">
            <v>-1</v>
          </cell>
          <cell r="AP140">
            <v>0</v>
          </cell>
          <cell r="AQ140">
            <v>126.00955159401811</v>
          </cell>
          <cell r="AS140">
            <v>300</v>
          </cell>
          <cell r="AT140">
            <v>1</v>
          </cell>
          <cell r="AU140">
            <v>0</v>
          </cell>
          <cell r="AV140">
            <v>299.57328945997131</v>
          </cell>
          <cell r="AX140">
            <v>-65</v>
          </cell>
          <cell r="AY140">
            <v>0</v>
          </cell>
          <cell r="AZ140">
            <v>0</v>
          </cell>
          <cell r="BA140">
            <v>-64.714302586002475</v>
          </cell>
          <cell r="BC140">
            <v>17</v>
          </cell>
          <cell r="BD140">
            <v>0</v>
          </cell>
          <cell r="BE140">
            <v>-2</v>
          </cell>
          <cell r="BF140">
            <v>1</v>
          </cell>
          <cell r="BG140">
            <v>0</v>
          </cell>
          <cell r="BH140">
            <v>0</v>
          </cell>
          <cell r="BI140">
            <v>17.58227858014374</v>
          </cell>
          <cell r="BK140">
            <v>1870</v>
          </cell>
          <cell r="BL140">
            <v>1</v>
          </cell>
          <cell r="BM140">
            <v>0</v>
          </cell>
          <cell r="BN140">
            <v>1870.4367327735838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U140">
            <v>1</v>
          </cell>
          <cell r="BV140">
            <v>0</v>
          </cell>
          <cell r="BW140">
            <v>1870</v>
          </cell>
          <cell r="BY140">
            <v>1618</v>
          </cell>
          <cell r="CB140">
            <v>0</v>
          </cell>
          <cell r="CC140">
            <v>0</v>
          </cell>
          <cell r="CE140">
            <v>0</v>
          </cell>
          <cell r="CF140">
            <v>0</v>
          </cell>
          <cell r="CI140">
            <v>11</v>
          </cell>
          <cell r="CJ140">
            <v>0</v>
          </cell>
          <cell r="CK140">
            <v>0</v>
          </cell>
          <cell r="CL140">
            <v>10.638725960678988</v>
          </cell>
          <cell r="CN140">
            <v>12</v>
          </cell>
          <cell r="CO140">
            <v>0</v>
          </cell>
          <cell r="CP140">
            <v>0</v>
          </cell>
          <cell r="CQ140">
            <v>11.742228307354871</v>
          </cell>
          <cell r="CS140">
            <v>12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11.742228307354871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J140">
            <v>15</v>
          </cell>
          <cell r="DK140">
            <v>1</v>
          </cell>
          <cell r="DL140">
            <v>0</v>
          </cell>
          <cell r="DM140">
            <v>14.772549256256189</v>
          </cell>
          <cell r="DO140">
            <v>106</v>
          </cell>
          <cell r="DP140">
            <v>0</v>
          </cell>
          <cell r="DQ140">
            <v>0</v>
          </cell>
          <cell r="DR140">
            <v>105.67551692744109</v>
          </cell>
          <cell r="DT140">
            <v>484</v>
          </cell>
          <cell r="DU140">
            <v>-1</v>
          </cell>
          <cell r="DV140">
            <v>0</v>
          </cell>
          <cell r="DW140">
            <v>483.71785863288682</v>
          </cell>
          <cell r="DY140">
            <v>1</v>
          </cell>
          <cell r="DZ140">
            <v>1</v>
          </cell>
          <cell r="EA140">
            <v>0</v>
          </cell>
          <cell r="EB140">
            <v>0.51142781219935585</v>
          </cell>
          <cell r="ED140">
            <v>223</v>
          </cell>
          <cell r="EE140">
            <v>0</v>
          </cell>
          <cell r="EF140">
            <v>0</v>
          </cell>
          <cell r="EG140">
            <v>222.8911109</v>
          </cell>
          <cell r="EI140">
            <v>-9</v>
          </cell>
          <cell r="EJ140">
            <v>0</v>
          </cell>
          <cell r="EK140">
            <v>0</v>
          </cell>
          <cell r="EL140">
            <v>-8.9577696144227392</v>
          </cell>
          <cell r="EN140">
            <v>-78</v>
          </cell>
          <cell r="EO140">
            <v>0</v>
          </cell>
          <cell r="EP140">
            <v>0</v>
          </cell>
          <cell r="EQ140">
            <v>-77.880643009085887</v>
          </cell>
        </row>
        <row r="141">
          <cell r="C141" t="str">
            <v>Segment_financial_items_USD</v>
          </cell>
          <cell r="AX141">
            <v>-423</v>
          </cell>
          <cell r="AY141">
            <v>1</v>
          </cell>
          <cell r="BA141">
            <v>-423.529815973719</v>
          </cell>
          <cell r="BK141">
            <v>-423</v>
          </cell>
          <cell r="BL141">
            <v>1</v>
          </cell>
          <cell r="BM141">
            <v>0</v>
          </cell>
          <cell r="BN141">
            <v>-423.529815973719</v>
          </cell>
          <cell r="BP141">
            <v>0</v>
          </cell>
          <cell r="BR141">
            <v>0</v>
          </cell>
          <cell r="BS141">
            <v>0</v>
          </cell>
          <cell r="BW141">
            <v>-423</v>
          </cell>
          <cell r="BY141">
            <v>0</v>
          </cell>
          <cell r="CB141">
            <v>0</v>
          </cell>
          <cell r="CC141">
            <v>0</v>
          </cell>
          <cell r="CE141">
            <v>0</v>
          </cell>
          <cell r="CF141">
            <v>0</v>
          </cell>
        </row>
        <row r="142">
          <cell r="C142" t="str">
            <v>Segment_profit_before_tax_USD</v>
          </cell>
          <cell r="E142">
            <v>1431</v>
          </cell>
          <cell r="F142">
            <v>0</v>
          </cell>
          <cell r="G142">
            <v>0</v>
          </cell>
          <cell r="H142">
            <v>1431.2022778830292</v>
          </cell>
          <cell r="J142">
            <v>-1971</v>
          </cell>
          <cell r="K142">
            <v>0</v>
          </cell>
          <cell r="L142">
            <v>0</v>
          </cell>
          <cell r="M142">
            <v>-1971.2872035500002</v>
          </cell>
          <cell r="O142">
            <v>760</v>
          </cell>
          <cell r="P142">
            <v>0</v>
          </cell>
          <cell r="Q142">
            <v>0</v>
          </cell>
          <cell r="R142">
            <v>760.20061390020396</v>
          </cell>
          <cell r="T142">
            <v>914</v>
          </cell>
          <cell r="U142">
            <v>1</v>
          </cell>
          <cell r="V142">
            <v>0</v>
          </cell>
          <cell r="W142">
            <v>914.16192045329979</v>
          </cell>
          <cell r="Y142">
            <v>157</v>
          </cell>
          <cell r="Z142">
            <v>1</v>
          </cell>
          <cell r="AA142">
            <v>0</v>
          </cell>
          <cell r="AB142">
            <v>156.55371304279328</v>
          </cell>
          <cell r="AD142">
            <v>161</v>
          </cell>
          <cell r="AE142">
            <v>0</v>
          </cell>
          <cell r="AF142">
            <v>0</v>
          </cell>
          <cell r="AG142">
            <v>160.92481600543849</v>
          </cell>
          <cell r="AI142">
            <v>40</v>
          </cell>
          <cell r="AJ142">
            <v>0</v>
          </cell>
          <cell r="AK142">
            <v>0</v>
          </cell>
          <cell r="AL142">
            <v>40.229777990641544</v>
          </cell>
          <cell r="AN142">
            <v>126</v>
          </cell>
          <cell r="AO142">
            <v>-1</v>
          </cell>
          <cell r="AP142">
            <v>0</v>
          </cell>
          <cell r="AQ142">
            <v>126.00955159401811</v>
          </cell>
          <cell r="AS142">
            <v>300</v>
          </cell>
          <cell r="AT142">
            <v>1</v>
          </cell>
          <cell r="AU142">
            <v>0</v>
          </cell>
          <cell r="AV142">
            <v>299.57328945997131</v>
          </cell>
          <cell r="AX142">
            <v>-488</v>
          </cell>
          <cell r="AY142">
            <v>1</v>
          </cell>
          <cell r="AZ142">
            <v>0</v>
          </cell>
          <cell r="BA142">
            <v>-488.24411855972147</v>
          </cell>
          <cell r="BC142">
            <v>17</v>
          </cell>
          <cell r="BD142">
            <v>0</v>
          </cell>
          <cell r="BE142">
            <v>-2</v>
          </cell>
          <cell r="BF142">
            <v>1</v>
          </cell>
          <cell r="BG142">
            <v>0</v>
          </cell>
          <cell r="BH142">
            <v>0</v>
          </cell>
          <cell r="BI142">
            <v>17.58227858014374</v>
          </cell>
          <cell r="BK142">
            <v>1447</v>
          </cell>
          <cell r="BL142">
            <v>2</v>
          </cell>
          <cell r="BM142">
            <v>0</v>
          </cell>
          <cell r="BN142">
            <v>1446.9069167998648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U142">
            <v>1</v>
          </cell>
          <cell r="BV142">
            <v>0</v>
          </cell>
          <cell r="BW142">
            <v>1447</v>
          </cell>
          <cell r="BY142">
            <v>1618</v>
          </cell>
          <cell r="CB142">
            <v>0</v>
          </cell>
          <cell r="CC142">
            <v>0</v>
          </cell>
          <cell r="CE142">
            <v>0</v>
          </cell>
          <cell r="CF142">
            <v>0</v>
          </cell>
          <cell r="CI142">
            <v>11</v>
          </cell>
          <cell r="CJ142">
            <v>0</v>
          </cell>
          <cell r="CK142">
            <v>0</v>
          </cell>
          <cell r="CL142">
            <v>10.638725960678988</v>
          </cell>
          <cell r="CN142">
            <v>12</v>
          </cell>
          <cell r="CO142">
            <v>0</v>
          </cell>
          <cell r="CP142">
            <v>0</v>
          </cell>
          <cell r="CQ142">
            <v>11.742228307354871</v>
          </cell>
          <cell r="CS142">
            <v>12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11.742228307354871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J142">
            <v>15</v>
          </cell>
          <cell r="DK142">
            <v>1</v>
          </cell>
          <cell r="DL142">
            <v>0</v>
          </cell>
          <cell r="DM142">
            <v>14.772549256256189</v>
          </cell>
          <cell r="DO142">
            <v>106</v>
          </cell>
          <cell r="DP142">
            <v>0</v>
          </cell>
          <cell r="DQ142">
            <v>0</v>
          </cell>
          <cell r="DR142">
            <v>105.67551692744109</v>
          </cell>
          <cell r="DT142">
            <v>484</v>
          </cell>
          <cell r="DU142">
            <v>-1</v>
          </cell>
          <cell r="DV142">
            <v>0</v>
          </cell>
          <cell r="DW142">
            <v>483.71785863288682</v>
          </cell>
          <cell r="DY142">
            <v>1</v>
          </cell>
          <cell r="DZ142">
            <v>1</v>
          </cell>
          <cell r="EA142">
            <v>0</v>
          </cell>
          <cell r="EB142">
            <v>0.51142781219935585</v>
          </cell>
          <cell r="ED142">
            <v>223</v>
          </cell>
          <cell r="EE142">
            <v>0</v>
          </cell>
          <cell r="EF142">
            <v>0</v>
          </cell>
          <cell r="EG142">
            <v>222.8911109</v>
          </cell>
          <cell r="EI142">
            <v>-9</v>
          </cell>
          <cell r="EJ142">
            <v>0</v>
          </cell>
          <cell r="EK142">
            <v>0</v>
          </cell>
          <cell r="EL142">
            <v>-8.9577696144227392</v>
          </cell>
          <cell r="EN142">
            <v>-78</v>
          </cell>
          <cell r="EO142">
            <v>0</v>
          </cell>
          <cell r="EP142">
            <v>0</v>
          </cell>
          <cell r="EQ142">
            <v>-77.880643009085887</v>
          </cell>
        </row>
        <row r="144">
          <cell r="C144" t="str">
            <v>70110CAllcustom2Allcustom3USD Total</v>
          </cell>
          <cell r="E144">
            <v>-128</v>
          </cell>
          <cell r="F144">
            <v>0</v>
          </cell>
          <cell r="G144">
            <v>0</v>
          </cell>
          <cell r="H144">
            <v>-127.877206458714</v>
          </cell>
          <cell r="J144">
            <v>-175</v>
          </cell>
          <cell r="K144">
            <v>-1</v>
          </cell>
          <cell r="L144">
            <v>0</v>
          </cell>
          <cell r="M144">
            <v>-174.46042709</v>
          </cell>
          <cell r="O144">
            <v>-106</v>
          </cell>
          <cell r="P144">
            <v>1</v>
          </cell>
          <cell r="Q144">
            <v>0</v>
          </cell>
          <cell r="R144">
            <v>-106.64684369144101</v>
          </cell>
          <cell r="T144">
            <v>-163</v>
          </cell>
          <cell r="U144">
            <v>0</v>
          </cell>
          <cell r="V144">
            <v>0</v>
          </cell>
          <cell r="W144">
            <v>-162.837429449024</v>
          </cell>
          <cell r="Y144">
            <v>-10</v>
          </cell>
          <cell r="Z144">
            <v>0</v>
          </cell>
          <cell r="AA144">
            <v>0</v>
          </cell>
          <cell r="AB144">
            <v>-9.6927060170874899</v>
          </cell>
          <cell r="AD144">
            <v>-1</v>
          </cell>
          <cell r="AE144">
            <v>0</v>
          </cell>
          <cell r="AF144">
            <v>0</v>
          </cell>
          <cell r="AG144">
            <v>-1.0272888900000001</v>
          </cell>
          <cell r="AI144">
            <v>-21</v>
          </cell>
          <cell r="AJ144">
            <v>0</v>
          </cell>
          <cell r="AK144">
            <v>0</v>
          </cell>
          <cell r="AL144">
            <v>-20.915675625790303</v>
          </cell>
          <cell r="AN144">
            <v>-6</v>
          </cell>
          <cell r="AO144">
            <v>0</v>
          </cell>
          <cell r="AP144">
            <v>0</v>
          </cell>
          <cell r="AQ144">
            <v>-6.1623952533885502</v>
          </cell>
          <cell r="AS144">
            <v>16</v>
          </cell>
          <cell r="AT144">
            <v>-1</v>
          </cell>
          <cell r="AU144">
            <v>0</v>
          </cell>
          <cell r="AV144">
            <v>16.884789364979099</v>
          </cell>
          <cell r="AX144">
            <v>70</v>
          </cell>
          <cell r="AY144">
            <v>0</v>
          </cell>
          <cell r="AZ144">
            <v>0</v>
          </cell>
          <cell r="BA144">
            <v>69.882490987350891</v>
          </cell>
          <cell r="BC144">
            <v>2</v>
          </cell>
          <cell r="BD144">
            <v>0</v>
          </cell>
          <cell r="BE144">
            <v>2</v>
          </cell>
          <cell r="BF144">
            <v>0</v>
          </cell>
          <cell r="BG144">
            <v>0</v>
          </cell>
          <cell r="BH144">
            <v>0</v>
          </cell>
          <cell r="BI144">
            <v>0.44487242533222299</v>
          </cell>
          <cell r="BK144">
            <v>-522</v>
          </cell>
          <cell r="BM144">
            <v>0</v>
          </cell>
          <cell r="BN144">
            <v>-522.407819697783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U144">
            <v>0</v>
          </cell>
          <cell r="BV144">
            <v>0</v>
          </cell>
          <cell r="BW144">
            <v>-522</v>
          </cell>
          <cell r="BY144">
            <v>-610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I144">
            <v>-3</v>
          </cell>
          <cell r="CJ144">
            <v>0</v>
          </cell>
          <cell r="CL144">
            <v>-2.87336564974937</v>
          </cell>
          <cell r="CN144">
            <v>0</v>
          </cell>
          <cell r="CO144">
            <v>0</v>
          </cell>
          <cell r="CP144">
            <v>0</v>
          </cell>
          <cell r="CQ144">
            <v>0.389773895950001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X144">
            <v>0.389773895950001</v>
          </cell>
          <cell r="CZ144">
            <v>0</v>
          </cell>
          <cell r="DA144">
            <v>0</v>
          </cell>
          <cell r="DC144">
            <v>0</v>
          </cell>
          <cell r="DE144">
            <v>0</v>
          </cell>
          <cell r="DF144">
            <v>0</v>
          </cell>
          <cell r="DH144">
            <v>0</v>
          </cell>
          <cell r="DJ144">
            <v>0</v>
          </cell>
          <cell r="DK144">
            <v>0</v>
          </cell>
          <cell r="DM144">
            <v>-6.4013631000000001E-2</v>
          </cell>
          <cell r="DO144">
            <v>0</v>
          </cell>
          <cell r="DP144">
            <v>0</v>
          </cell>
          <cell r="DR144">
            <v>0.10366726235218901</v>
          </cell>
          <cell r="DT144">
            <v>-38</v>
          </cell>
          <cell r="DU144">
            <v>0</v>
          </cell>
          <cell r="DW144">
            <v>-37.798065786266299</v>
          </cell>
          <cell r="DY144">
            <v>-1</v>
          </cell>
          <cell r="DZ144">
            <v>-1</v>
          </cell>
          <cell r="EB144">
            <v>-0.19915320509974899</v>
          </cell>
          <cell r="ED144">
            <v>0</v>
          </cell>
          <cell r="EE144">
            <v>0</v>
          </cell>
          <cell r="EG144">
            <v>0</v>
          </cell>
          <cell r="EI144">
            <v>0</v>
          </cell>
          <cell r="EJ144">
            <v>0</v>
          </cell>
          <cell r="EL144">
            <v>0.255502634115506</v>
          </cell>
          <cell r="EN144">
            <v>24</v>
          </cell>
          <cell r="EO144">
            <v>0</v>
          </cell>
          <cell r="EQ144">
            <v>23.678107668953999</v>
          </cell>
        </row>
        <row r="145">
          <cell r="C145" t="str">
            <v>18210Allcustom2Allcustom3USD Total</v>
          </cell>
          <cell r="AX145">
            <v>-24</v>
          </cell>
          <cell r="AY145">
            <v>0</v>
          </cell>
          <cell r="BA145">
            <v>-23.739737481107902</v>
          </cell>
          <cell r="BK145">
            <v>-24</v>
          </cell>
          <cell r="BN145">
            <v>-23.739737481107902</v>
          </cell>
          <cell r="BP145">
            <v>0</v>
          </cell>
          <cell r="BR145">
            <v>0</v>
          </cell>
          <cell r="BS145">
            <v>0</v>
          </cell>
          <cell r="BU145">
            <v>0</v>
          </cell>
          <cell r="BV145">
            <v>0</v>
          </cell>
          <cell r="BW145">
            <v>-24</v>
          </cell>
          <cell r="BY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</row>
        <row r="146">
          <cell r="C146" t="str">
            <v>18220Allcustom2Allcustom3USD Total</v>
          </cell>
          <cell r="AX146">
            <v>-3</v>
          </cell>
          <cell r="AY146">
            <v>0</v>
          </cell>
          <cell r="BA146">
            <v>-3.3013764279422499</v>
          </cell>
          <cell r="BK146">
            <v>-3</v>
          </cell>
          <cell r="BN146">
            <v>-3.3013764279422499</v>
          </cell>
          <cell r="BP146">
            <v>0</v>
          </cell>
          <cell r="BR146">
            <v>0</v>
          </cell>
          <cell r="BS146">
            <v>0</v>
          </cell>
          <cell r="BU146">
            <v>0</v>
          </cell>
          <cell r="BV146">
            <v>0</v>
          </cell>
          <cell r="BW146">
            <v>-3</v>
          </cell>
          <cell r="BY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</row>
        <row r="147">
          <cell r="C147" t="str">
            <v>70130Allcustom2Allcustom3USD Total</v>
          </cell>
          <cell r="AX147">
            <v>27</v>
          </cell>
          <cell r="AY147">
            <v>0</v>
          </cell>
          <cell r="BA147">
            <v>27.175827357264701</v>
          </cell>
          <cell r="BK147">
            <v>27</v>
          </cell>
          <cell r="BL147">
            <v>0</v>
          </cell>
          <cell r="BN147">
            <v>27.175827357264701</v>
          </cell>
          <cell r="BP147">
            <v>0</v>
          </cell>
          <cell r="BS147">
            <v>0</v>
          </cell>
          <cell r="BU147">
            <v>0</v>
          </cell>
          <cell r="BV147">
            <v>0</v>
          </cell>
          <cell r="BW147">
            <v>27</v>
          </cell>
          <cell r="BY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</row>
        <row r="148">
          <cell r="C148" t="str">
            <v>70200TAllcustom2Allcustom3USD Total</v>
          </cell>
          <cell r="E148">
            <v>-128</v>
          </cell>
          <cell r="F148">
            <v>0</v>
          </cell>
          <cell r="G148">
            <v>0</v>
          </cell>
          <cell r="H148">
            <v>-127.877206458714</v>
          </cell>
          <cell r="J148">
            <v>-175</v>
          </cell>
          <cell r="K148">
            <v>-1</v>
          </cell>
          <cell r="L148">
            <v>0</v>
          </cell>
          <cell r="M148">
            <v>-174.46042709</v>
          </cell>
          <cell r="O148">
            <v>-106</v>
          </cell>
          <cell r="P148">
            <v>1</v>
          </cell>
          <cell r="Q148">
            <v>0</v>
          </cell>
          <cell r="R148">
            <v>-106.64684369144101</v>
          </cell>
          <cell r="T148">
            <v>-163</v>
          </cell>
          <cell r="U148">
            <v>0</v>
          </cell>
          <cell r="V148">
            <v>0</v>
          </cell>
          <cell r="W148">
            <v>-162.837429449024</v>
          </cell>
          <cell r="Y148">
            <v>-10</v>
          </cell>
          <cell r="Z148">
            <v>0</v>
          </cell>
          <cell r="AA148">
            <v>0</v>
          </cell>
          <cell r="AB148">
            <v>-9.6927060170874899</v>
          </cell>
          <cell r="AD148">
            <v>-1</v>
          </cell>
          <cell r="AE148">
            <v>0</v>
          </cell>
          <cell r="AF148">
            <v>0</v>
          </cell>
          <cell r="AG148">
            <v>-1.0272888900000001</v>
          </cell>
          <cell r="AI148">
            <v>-21</v>
          </cell>
          <cell r="AJ148">
            <v>0</v>
          </cell>
          <cell r="AK148">
            <v>0</v>
          </cell>
          <cell r="AL148">
            <v>-20.915675625790303</v>
          </cell>
          <cell r="AN148">
            <v>-6</v>
          </cell>
          <cell r="AO148">
            <v>0</v>
          </cell>
          <cell r="AP148">
            <v>0</v>
          </cell>
          <cell r="AQ148">
            <v>-6.1623952533885502</v>
          </cell>
          <cell r="AS148">
            <v>16</v>
          </cell>
          <cell r="AT148">
            <v>-1</v>
          </cell>
          <cell r="AU148">
            <v>0</v>
          </cell>
          <cell r="AV148">
            <v>16.884789364979099</v>
          </cell>
          <cell r="AX148">
            <v>70</v>
          </cell>
          <cell r="AY148">
            <v>0</v>
          </cell>
          <cell r="AZ148">
            <v>0</v>
          </cell>
          <cell r="BA148">
            <v>70.017204435565446</v>
          </cell>
          <cell r="BC148">
            <v>2</v>
          </cell>
          <cell r="BD148">
            <v>0</v>
          </cell>
          <cell r="BE148">
            <v>2</v>
          </cell>
          <cell r="BF148">
            <v>0</v>
          </cell>
          <cell r="BG148">
            <v>0</v>
          </cell>
          <cell r="BH148">
            <v>0</v>
          </cell>
          <cell r="BI148">
            <v>0.44487242533222299</v>
          </cell>
          <cell r="BK148">
            <v>-522</v>
          </cell>
          <cell r="BL148">
            <v>0</v>
          </cell>
          <cell r="BM148">
            <v>0</v>
          </cell>
          <cell r="BN148">
            <v>-522.27310624956851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-522</v>
          </cell>
          <cell r="BY148">
            <v>-610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I148">
            <v>-3</v>
          </cell>
          <cell r="CJ148">
            <v>0</v>
          </cell>
          <cell r="CK148">
            <v>0</v>
          </cell>
          <cell r="CL148">
            <v>-2.87336564974937</v>
          </cell>
          <cell r="CN148">
            <v>0</v>
          </cell>
          <cell r="CO148">
            <v>0</v>
          </cell>
          <cell r="CP148">
            <v>0</v>
          </cell>
          <cell r="CQ148">
            <v>0.389773895950001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0.389773895950001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-6.4013631000000001E-2</v>
          </cell>
          <cell r="DO148">
            <v>0</v>
          </cell>
          <cell r="DP148">
            <v>0</v>
          </cell>
          <cell r="DQ148">
            <v>0</v>
          </cell>
          <cell r="DR148">
            <v>0.10366726235218901</v>
          </cell>
          <cell r="DT148">
            <v>-38</v>
          </cell>
          <cell r="DU148">
            <v>0</v>
          </cell>
          <cell r="DV148">
            <v>0</v>
          </cell>
          <cell r="DW148">
            <v>-37.798065786266299</v>
          </cell>
          <cell r="DY148">
            <v>-1</v>
          </cell>
          <cell r="DZ148">
            <v>-1</v>
          </cell>
          <cell r="EA148">
            <v>0</v>
          </cell>
          <cell r="EB148">
            <v>-0.19915320509974899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0.255502634115506</v>
          </cell>
          <cell r="EN148">
            <v>24</v>
          </cell>
          <cell r="EO148">
            <v>0</v>
          </cell>
          <cell r="EP148">
            <v>0</v>
          </cell>
          <cell r="EQ148">
            <v>23.678107668953999</v>
          </cell>
        </row>
        <row r="150">
          <cell r="C150" t="str">
            <v>50100TAllcustom2Allcustom3USD Total</v>
          </cell>
          <cell r="E150">
            <v>1303</v>
          </cell>
          <cell r="F150">
            <v>0</v>
          </cell>
          <cell r="G150">
            <v>0</v>
          </cell>
          <cell r="H150">
            <v>1303.3250714243152</v>
          </cell>
          <cell r="J150">
            <v>-2146</v>
          </cell>
          <cell r="K150">
            <v>-1</v>
          </cell>
          <cell r="L150">
            <v>0</v>
          </cell>
          <cell r="M150">
            <v>-2145.7476306400004</v>
          </cell>
          <cell r="O150">
            <v>654</v>
          </cell>
          <cell r="P150">
            <v>1</v>
          </cell>
          <cell r="Q150">
            <v>0</v>
          </cell>
          <cell r="R150">
            <v>653.5537702087629</v>
          </cell>
          <cell r="T150">
            <v>751</v>
          </cell>
          <cell r="U150">
            <v>1</v>
          </cell>
          <cell r="V150">
            <v>0</v>
          </cell>
          <cell r="W150">
            <v>751.32449100427584</v>
          </cell>
          <cell r="Y150">
            <v>147</v>
          </cell>
          <cell r="Z150">
            <v>1</v>
          </cell>
          <cell r="AA150">
            <v>0</v>
          </cell>
          <cell r="AB150">
            <v>146.86100702570579</v>
          </cell>
          <cell r="AD150">
            <v>160</v>
          </cell>
          <cell r="AE150">
            <v>0</v>
          </cell>
          <cell r="AF150">
            <v>0</v>
          </cell>
          <cell r="AG150">
            <v>159.89752711543849</v>
          </cell>
          <cell r="AI150">
            <v>19</v>
          </cell>
          <cell r="AJ150">
            <v>0</v>
          </cell>
          <cell r="AK150">
            <v>0</v>
          </cell>
          <cell r="AL150">
            <v>19.314102364851241</v>
          </cell>
          <cell r="AN150">
            <v>120</v>
          </cell>
          <cell r="AO150">
            <v>-1</v>
          </cell>
          <cell r="AP150">
            <v>0</v>
          </cell>
          <cell r="AQ150">
            <v>119.84715634062955</v>
          </cell>
          <cell r="AS150">
            <v>316</v>
          </cell>
          <cell r="AT150">
            <v>0</v>
          </cell>
          <cell r="AU150">
            <v>0</v>
          </cell>
          <cell r="AV150">
            <v>316.45807882495041</v>
          </cell>
          <cell r="AX150">
            <v>-418</v>
          </cell>
          <cell r="AY150">
            <v>1</v>
          </cell>
          <cell r="AZ150">
            <v>0</v>
          </cell>
          <cell r="BA150">
            <v>-418.226914124156</v>
          </cell>
          <cell r="BC150">
            <v>19</v>
          </cell>
          <cell r="BD150">
            <v>0</v>
          </cell>
          <cell r="BE150">
            <v>0</v>
          </cell>
          <cell r="BF150">
            <v>1</v>
          </cell>
          <cell r="BG150">
            <v>0</v>
          </cell>
          <cell r="BH150">
            <v>0</v>
          </cell>
          <cell r="BI150">
            <v>18.027151005475964</v>
          </cell>
          <cell r="BK150">
            <v>925</v>
          </cell>
          <cell r="BL150">
            <v>2</v>
          </cell>
          <cell r="BM150">
            <v>0</v>
          </cell>
          <cell r="BN150">
            <v>924.63381055029629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U150">
            <v>1</v>
          </cell>
          <cell r="BV150">
            <v>0</v>
          </cell>
          <cell r="BW150">
            <v>925</v>
          </cell>
          <cell r="BY150">
            <v>1008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I150">
            <v>8</v>
          </cell>
          <cell r="CJ150">
            <v>0</v>
          </cell>
          <cell r="CK150">
            <v>0</v>
          </cell>
          <cell r="CL150">
            <v>7.7653603109296174</v>
          </cell>
          <cell r="CN150">
            <v>12</v>
          </cell>
          <cell r="CO150">
            <v>0</v>
          </cell>
          <cell r="CP150">
            <v>0</v>
          </cell>
          <cell r="CQ150">
            <v>12.132002203304872</v>
          </cell>
          <cell r="CS150">
            <v>12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12.132002203304872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J150">
            <v>15</v>
          </cell>
          <cell r="DK150">
            <v>1</v>
          </cell>
          <cell r="DL150">
            <v>0</v>
          </cell>
          <cell r="DM150">
            <v>14.708535625256189</v>
          </cell>
          <cell r="DO150">
            <v>106</v>
          </cell>
          <cell r="DP150">
            <v>0</v>
          </cell>
          <cell r="DQ150">
            <v>0</v>
          </cell>
          <cell r="DR150">
            <v>105.77918418979328</v>
          </cell>
          <cell r="DT150">
            <v>446</v>
          </cell>
          <cell r="DU150">
            <v>-1</v>
          </cell>
          <cell r="DV150">
            <v>0</v>
          </cell>
          <cell r="DW150">
            <v>445.91979284662051</v>
          </cell>
          <cell r="DY150">
            <v>0</v>
          </cell>
          <cell r="DZ150">
            <v>0</v>
          </cell>
          <cell r="EA150">
            <v>0</v>
          </cell>
          <cell r="EB150">
            <v>0.31227460709960686</v>
          </cell>
          <cell r="ED150">
            <v>223</v>
          </cell>
          <cell r="EE150">
            <v>0</v>
          </cell>
          <cell r="EF150">
            <v>0</v>
          </cell>
          <cell r="EG150">
            <v>222.8911109</v>
          </cell>
          <cell r="EI150">
            <v>-9</v>
          </cell>
          <cell r="EJ150">
            <v>0</v>
          </cell>
          <cell r="EK150">
            <v>0</v>
          </cell>
          <cell r="EL150">
            <v>-8.7022669803072326</v>
          </cell>
          <cell r="EN150">
            <v>-54</v>
          </cell>
          <cell r="EO150">
            <v>0</v>
          </cell>
          <cell r="EP150">
            <v>0</v>
          </cell>
          <cell r="EQ150">
            <v>-54.202535340131888</v>
          </cell>
        </row>
        <row r="153">
          <cell r="C153" t="str">
            <v>50440TAllcustom2Allcustom3USD Total</v>
          </cell>
          <cell r="E153">
            <v>-1</v>
          </cell>
          <cell r="F153">
            <v>-1</v>
          </cell>
          <cell r="H153">
            <v>0</v>
          </cell>
          <cell r="J153">
            <v>0</v>
          </cell>
          <cell r="K153">
            <v>0</v>
          </cell>
          <cell r="M153">
            <v>0</v>
          </cell>
          <cell r="O153">
            <v>1</v>
          </cell>
          <cell r="P153">
            <v>0</v>
          </cell>
          <cell r="R153">
            <v>1.3787277504006898</v>
          </cell>
          <cell r="T153">
            <v>1</v>
          </cell>
          <cell r="U153">
            <v>1</v>
          </cell>
          <cell r="W153">
            <v>0</v>
          </cell>
          <cell r="Y153">
            <v>5</v>
          </cell>
          <cell r="Z153">
            <v>0</v>
          </cell>
          <cell r="AB153">
            <v>4.8805894600000004</v>
          </cell>
          <cell r="AD153">
            <v>1</v>
          </cell>
          <cell r="AE153">
            <v>1</v>
          </cell>
          <cell r="AG153">
            <v>0</v>
          </cell>
          <cell r="AI153">
            <v>1</v>
          </cell>
          <cell r="AJ153">
            <v>1</v>
          </cell>
          <cell r="AL153">
            <v>0</v>
          </cell>
          <cell r="AN153">
            <v>-1</v>
          </cell>
          <cell r="AO153">
            <v>-1</v>
          </cell>
          <cell r="AQ153">
            <v>1.0000000000000001E-7</v>
          </cell>
          <cell r="AS153">
            <v>0</v>
          </cell>
          <cell r="AT153">
            <v>0</v>
          </cell>
          <cell r="AV153">
            <v>0</v>
          </cell>
          <cell r="AX153">
            <v>161</v>
          </cell>
          <cell r="AY153">
            <v>0</v>
          </cell>
          <cell r="BA153">
            <v>160.93044416000001</v>
          </cell>
          <cell r="BC153">
            <v>-152</v>
          </cell>
          <cell r="BD153">
            <v>-1</v>
          </cell>
          <cell r="BE153">
            <v>1</v>
          </cell>
          <cell r="BF153">
            <v>-1</v>
          </cell>
          <cell r="BH153">
            <v>0</v>
          </cell>
          <cell r="BI153">
            <v>-150.53396715</v>
          </cell>
          <cell r="BK153">
            <v>16</v>
          </cell>
          <cell r="BL153">
            <v>-1</v>
          </cell>
          <cell r="BM153">
            <v>0</v>
          </cell>
          <cell r="BN153">
            <v>16.655794320400702</v>
          </cell>
          <cell r="BU153">
            <v>-1</v>
          </cell>
          <cell r="BV153">
            <v>0</v>
          </cell>
          <cell r="BW153">
            <v>16</v>
          </cell>
          <cell r="BY153">
            <v>7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I153">
            <v>0</v>
          </cell>
          <cell r="CJ153">
            <v>0</v>
          </cell>
          <cell r="CL153">
            <v>0</v>
          </cell>
          <cell r="CN153">
            <v>1</v>
          </cell>
          <cell r="CO153">
            <v>1</v>
          </cell>
          <cell r="CQ153">
            <v>0</v>
          </cell>
          <cell r="CS153">
            <v>1</v>
          </cell>
          <cell r="CT153">
            <v>1</v>
          </cell>
          <cell r="CU153">
            <v>0</v>
          </cell>
          <cell r="CV153">
            <v>0</v>
          </cell>
          <cell r="CX153">
            <v>0</v>
          </cell>
          <cell r="CZ153">
            <v>0</v>
          </cell>
          <cell r="DA153">
            <v>0</v>
          </cell>
          <cell r="DC153">
            <v>0</v>
          </cell>
          <cell r="DE153">
            <v>0</v>
          </cell>
          <cell r="DF153">
            <v>0</v>
          </cell>
          <cell r="DH153">
            <v>0</v>
          </cell>
          <cell r="DJ153">
            <v>0</v>
          </cell>
          <cell r="DK153">
            <v>0</v>
          </cell>
          <cell r="DM153">
            <v>0</v>
          </cell>
          <cell r="DO153">
            <v>0</v>
          </cell>
          <cell r="DP153">
            <v>0</v>
          </cell>
          <cell r="DR153">
            <v>0</v>
          </cell>
          <cell r="DT153">
            <v>5</v>
          </cell>
          <cell r="DU153">
            <v>0</v>
          </cell>
          <cell r="DW153">
            <v>4.8805895599999998</v>
          </cell>
          <cell r="DY153">
            <v>0</v>
          </cell>
          <cell r="DZ153">
            <v>0</v>
          </cell>
          <cell r="EB153">
            <v>0</v>
          </cell>
          <cell r="ED153">
            <v>0</v>
          </cell>
          <cell r="EE153">
            <v>0</v>
          </cell>
          <cell r="EG153">
            <v>0</v>
          </cell>
          <cell r="EI153">
            <v>0</v>
          </cell>
          <cell r="EJ153">
            <v>0</v>
          </cell>
          <cell r="EL153">
            <v>0</v>
          </cell>
          <cell r="EN153">
            <v>0</v>
          </cell>
          <cell r="EO153">
            <v>0</v>
          </cell>
          <cell r="EQ153">
            <v>0</v>
          </cell>
        </row>
        <row r="154">
          <cell r="C154" t="str">
            <v>50430TAllcustom2Allcustom3USD Total</v>
          </cell>
          <cell r="E154">
            <v>5</v>
          </cell>
          <cell r="H154">
            <v>5.25036806459212</v>
          </cell>
          <cell r="J154">
            <v>8</v>
          </cell>
          <cell r="M154">
            <v>8.02465881</v>
          </cell>
          <cell r="O154">
            <v>29</v>
          </cell>
          <cell r="R154">
            <v>28.721983254981101</v>
          </cell>
          <cell r="T154">
            <v>1</v>
          </cell>
          <cell r="W154">
            <v>1.3757102425041101</v>
          </cell>
          <cell r="Y154">
            <v>4</v>
          </cell>
          <cell r="AB154">
            <v>4.4479459700000001</v>
          </cell>
          <cell r="AD154">
            <v>1</v>
          </cell>
          <cell r="AG154">
            <v>0.80210800999999998</v>
          </cell>
          <cell r="AI154">
            <v>0</v>
          </cell>
          <cell r="AL154">
            <v>5.3555377665854997E-2</v>
          </cell>
          <cell r="AN154">
            <v>58</v>
          </cell>
          <cell r="AQ154">
            <v>57.842079563834098</v>
          </cell>
          <cell r="AS154">
            <v>1</v>
          </cell>
          <cell r="AV154">
            <v>0.552091546481983</v>
          </cell>
          <cell r="AX154">
            <v>822</v>
          </cell>
          <cell r="BA154">
            <v>822.26451008155504</v>
          </cell>
          <cell r="BC154">
            <v>-382</v>
          </cell>
          <cell r="BE154">
            <v>1</v>
          </cell>
          <cell r="BH154">
            <v>0</v>
          </cell>
          <cell r="BI154">
            <v>-382.74432482072302</v>
          </cell>
          <cell r="BK154">
            <v>547</v>
          </cell>
          <cell r="BM154">
            <v>0</v>
          </cell>
          <cell r="BN154">
            <v>546.59068610089105</v>
          </cell>
          <cell r="BP154">
            <v>0</v>
          </cell>
          <cell r="BR154">
            <v>0</v>
          </cell>
          <cell r="BS154">
            <v>0</v>
          </cell>
          <cell r="BU154">
            <v>0</v>
          </cell>
          <cell r="BV154">
            <v>0</v>
          </cell>
          <cell r="BW154">
            <v>547</v>
          </cell>
          <cell r="BY154">
            <v>106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I154">
            <v>1</v>
          </cell>
          <cell r="CL154">
            <v>1.3560000000000001</v>
          </cell>
          <cell r="CN154">
            <v>0</v>
          </cell>
          <cell r="CQ154">
            <v>0.39052728000000003</v>
          </cell>
          <cell r="CS154">
            <v>0</v>
          </cell>
          <cell r="CU154">
            <v>0</v>
          </cell>
          <cell r="CX154">
            <v>0.39052728000000003</v>
          </cell>
          <cell r="CZ154">
            <v>0</v>
          </cell>
          <cell r="DC154">
            <v>0</v>
          </cell>
          <cell r="DE154">
            <v>0</v>
          </cell>
          <cell r="DH154">
            <v>0</v>
          </cell>
          <cell r="DJ154">
            <v>0</v>
          </cell>
          <cell r="DM154">
            <v>0</v>
          </cell>
          <cell r="DO154">
            <v>0</v>
          </cell>
          <cell r="DR154">
            <v>0</v>
          </cell>
          <cell r="DT154">
            <v>63</v>
          </cell>
          <cell r="DU154">
            <v>0</v>
          </cell>
          <cell r="DW154">
            <v>63.145688921499996</v>
          </cell>
          <cell r="DY154">
            <v>0</v>
          </cell>
          <cell r="EB154">
            <v>0.113762807759467</v>
          </cell>
          <cell r="ED154">
            <v>0</v>
          </cell>
          <cell r="EG154">
            <v>0</v>
          </cell>
          <cell r="EI154">
            <v>0</v>
          </cell>
          <cell r="EL154">
            <v>0</v>
          </cell>
          <cell r="EN154">
            <v>0</v>
          </cell>
          <cell r="EQ154">
            <v>2.18863789626376E-2</v>
          </cell>
        </row>
        <row r="155">
          <cell r="C155" t="str">
            <v>50420TAllcustom2Allcustom3USD Total</v>
          </cell>
          <cell r="E155">
            <v>100</v>
          </cell>
          <cell r="F155">
            <v>-1</v>
          </cell>
          <cell r="H155">
            <v>101.308684342658</v>
          </cell>
          <cell r="J155">
            <v>64</v>
          </cell>
          <cell r="K155">
            <v>0</v>
          </cell>
          <cell r="M155">
            <v>63.877957969999997</v>
          </cell>
          <cell r="O155">
            <v>71</v>
          </cell>
          <cell r="P155">
            <v>-1</v>
          </cell>
          <cell r="R155">
            <v>71.601539244378898</v>
          </cell>
          <cell r="T155">
            <v>30</v>
          </cell>
          <cell r="U155">
            <v>1</v>
          </cell>
          <cell r="W155">
            <v>28.999205940000003</v>
          </cell>
          <cell r="Y155">
            <v>203</v>
          </cell>
          <cell r="Z155">
            <v>0</v>
          </cell>
          <cell r="AB155">
            <v>202.69214751493601</v>
          </cell>
          <cell r="AD155">
            <v>11</v>
          </cell>
          <cell r="AE155">
            <v>1</v>
          </cell>
          <cell r="AG155">
            <v>9.931377359999999</v>
          </cell>
          <cell r="AI155">
            <v>2</v>
          </cell>
          <cell r="AJ155">
            <v>0</v>
          </cell>
          <cell r="AL155">
            <v>1.5264128152937</v>
          </cell>
          <cell r="AN155">
            <v>31</v>
          </cell>
          <cell r="AO155">
            <v>-1</v>
          </cell>
          <cell r="AQ155">
            <v>31.711848179735103</v>
          </cell>
          <cell r="AS155">
            <v>6</v>
          </cell>
          <cell r="AT155">
            <v>0</v>
          </cell>
          <cell r="AV155">
            <v>5.9909634111102701</v>
          </cell>
          <cell r="AX155">
            <v>1028</v>
          </cell>
          <cell r="AY155">
            <v>-1</v>
          </cell>
          <cell r="BA155">
            <v>1028.9070028103199</v>
          </cell>
          <cell r="BC155">
            <v>-532</v>
          </cell>
          <cell r="BD155">
            <v>1</v>
          </cell>
          <cell r="BE155">
            <v>-1</v>
          </cell>
          <cell r="BF155">
            <v>1</v>
          </cell>
          <cell r="BH155">
            <v>0</v>
          </cell>
          <cell r="BI155">
            <v>-533.27829197072504</v>
          </cell>
          <cell r="BK155">
            <v>1014</v>
          </cell>
          <cell r="BL155">
            <v>1</v>
          </cell>
          <cell r="BM155">
            <v>0</v>
          </cell>
          <cell r="BN155">
            <v>1013.26884761771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U155">
            <v>1</v>
          </cell>
          <cell r="BV155">
            <v>0</v>
          </cell>
          <cell r="BW155">
            <v>1014</v>
          </cell>
          <cell r="BY155">
            <v>512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I155">
            <v>0</v>
          </cell>
          <cell r="CJ155">
            <v>0</v>
          </cell>
          <cell r="CL155">
            <v>0</v>
          </cell>
          <cell r="CN155">
            <v>1</v>
          </cell>
          <cell r="CO155">
            <v>1</v>
          </cell>
          <cell r="CQ155">
            <v>0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X155">
            <v>0</v>
          </cell>
          <cell r="CZ155">
            <v>0</v>
          </cell>
          <cell r="DA155">
            <v>0</v>
          </cell>
          <cell r="DC155">
            <v>0</v>
          </cell>
          <cell r="DE155">
            <v>0</v>
          </cell>
          <cell r="DF155">
            <v>0</v>
          </cell>
          <cell r="DH155">
            <v>0</v>
          </cell>
          <cell r="DJ155">
            <v>0</v>
          </cell>
          <cell r="DK155">
            <v>0</v>
          </cell>
          <cell r="DM155">
            <v>0</v>
          </cell>
          <cell r="DO155">
            <v>0</v>
          </cell>
          <cell r="DP155">
            <v>0</v>
          </cell>
          <cell r="DR155">
            <v>-2.71820786300051E-5</v>
          </cell>
          <cell r="DT155">
            <v>245</v>
          </cell>
          <cell r="DU155">
            <v>-1</v>
          </cell>
          <cell r="DW155">
            <v>245.86178586996499</v>
          </cell>
          <cell r="DY155">
            <v>-1</v>
          </cell>
          <cell r="DZ155">
            <v>-1</v>
          </cell>
          <cell r="EB155">
            <v>0</v>
          </cell>
          <cell r="ED155">
            <v>0</v>
          </cell>
          <cell r="EE155">
            <v>0</v>
          </cell>
          <cell r="EG155">
            <v>0</v>
          </cell>
          <cell r="EI155">
            <v>0</v>
          </cell>
          <cell r="EJ155">
            <v>0</v>
          </cell>
          <cell r="EL155">
            <v>0.29041910127912901</v>
          </cell>
          <cell r="EN155">
            <v>6</v>
          </cell>
          <cell r="EO155">
            <v>0</v>
          </cell>
          <cell r="EQ155">
            <v>5.7005714019097802</v>
          </cell>
        </row>
        <row r="156">
          <cell r="C156" t="str">
            <v>50450TAllcustom2Allcustom3USD Total</v>
          </cell>
          <cell r="E156">
            <v>-96</v>
          </cell>
          <cell r="F156">
            <v>0</v>
          </cell>
          <cell r="G156">
            <v>0</v>
          </cell>
          <cell r="H156">
            <v>-96.058316278065874</v>
          </cell>
          <cell r="J156">
            <v>-56</v>
          </cell>
          <cell r="K156">
            <v>0</v>
          </cell>
          <cell r="L156">
            <v>0</v>
          </cell>
          <cell r="M156">
            <v>-55.853299159999999</v>
          </cell>
          <cell r="O156">
            <v>-41</v>
          </cell>
          <cell r="P156">
            <v>1</v>
          </cell>
          <cell r="Q156">
            <v>0</v>
          </cell>
          <cell r="R156">
            <v>-41.500828238997109</v>
          </cell>
          <cell r="T156">
            <v>-28</v>
          </cell>
          <cell r="U156">
            <v>0</v>
          </cell>
          <cell r="V156">
            <v>0</v>
          </cell>
          <cell r="W156">
            <v>-27.623495697495894</v>
          </cell>
          <cell r="Y156">
            <v>-194</v>
          </cell>
          <cell r="Z156">
            <v>0</v>
          </cell>
          <cell r="AA156">
            <v>0</v>
          </cell>
          <cell r="AB156">
            <v>-193.36361208493602</v>
          </cell>
          <cell r="AD156">
            <v>-9</v>
          </cell>
          <cell r="AE156">
            <v>0</v>
          </cell>
          <cell r="AF156">
            <v>0</v>
          </cell>
          <cell r="AG156">
            <v>-9.1292693499999995</v>
          </cell>
          <cell r="AI156">
            <v>-1</v>
          </cell>
          <cell r="AJ156">
            <v>1</v>
          </cell>
          <cell r="AK156">
            <v>0</v>
          </cell>
          <cell r="AL156">
            <v>-1.4728574376278449</v>
          </cell>
          <cell r="AN156">
            <v>26</v>
          </cell>
          <cell r="AO156">
            <v>0</v>
          </cell>
          <cell r="AP156">
            <v>0</v>
          </cell>
          <cell r="AQ156">
            <v>26.130231484098996</v>
          </cell>
          <cell r="AS156">
            <v>-5</v>
          </cell>
          <cell r="AT156">
            <v>0</v>
          </cell>
          <cell r="AU156">
            <v>0</v>
          </cell>
          <cell r="AV156">
            <v>-5.438871864628287</v>
          </cell>
          <cell r="AX156">
            <v>-45</v>
          </cell>
          <cell r="AY156">
            <v>1</v>
          </cell>
          <cell r="AZ156">
            <v>0</v>
          </cell>
          <cell r="BA156">
            <v>-45.712048568764885</v>
          </cell>
          <cell r="BC156">
            <v>-2</v>
          </cell>
          <cell r="BD156">
            <v>-2</v>
          </cell>
          <cell r="BE156">
            <v>3</v>
          </cell>
          <cell r="BF156">
            <v>-2</v>
          </cell>
          <cell r="BG156">
            <v>0</v>
          </cell>
          <cell r="BH156">
            <v>0</v>
          </cell>
          <cell r="BI156">
            <v>2.0463630789890885E-12</v>
          </cell>
          <cell r="BK156">
            <v>-451</v>
          </cell>
          <cell r="BL156">
            <v>-2</v>
          </cell>
          <cell r="BM156">
            <v>0</v>
          </cell>
          <cell r="BN156">
            <v>-450.02236719641826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U156">
            <v>-2</v>
          </cell>
          <cell r="BV156">
            <v>0</v>
          </cell>
          <cell r="BW156">
            <v>-451</v>
          </cell>
          <cell r="BY156">
            <v>-399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I156">
            <v>1</v>
          </cell>
          <cell r="CJ156">
            <v>0</v>
          </cell>
          <cell r="CK156">
            <v>0</v>
          </cell>
          <cell r="CL156">
            <v>1.3560000000000001</v>
          </cell>
          <cell r="CN156">
            <v>0</v>
          </cell>
          <cell r="CO156">
            <v>0</v>
          </cell>
          <cell r="CP156">
            <v>0</v>
          </cell>
          <cell r="CQ156">
            <v>0.39052728000000003</v>
          </cell>
          <cell r="CS156">
            <v>0</v>
          </cell>
          <cell r="CT156">
            <v>1</v>
          </cell>
          <cell r="CU156">
            <v>-1</v>
          </cell>
          <cell r="CV156">
            <v>0</v>
          </cell>
          <cell r="CW156">
            <v>0</v>
          </cell>
          <cell r="CX156">
            <v>0.39052728000000003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2.71820786300051E-5</v>
          </cell>
          <cell r="DT156">
            <v>-177</v>
          </cell>
          <cell r="DU156">
            <v>1</v>
          </cell>
          <cell r="DV156">
            <v>0</v>
          </cell>
          <cell r="DW156">
            <v>-177.83550738846498</v>
          </cell>
          <cell r="DY156">
            <v>1</v>
          </cell>
          <cell r="DZ156">
            <v>1</v>
          </cell>
          <cell r="EA156">
            <v>0</v>
          </cell>
          <cell r="EB156">
            <v>0.113762807759467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-0.29041910127912901</v>
          </cell>
          <cell r="EN156">
            <v>-6</v>
          </cell>
          <cell r="EO156">
            <v>0</v>
          </cell>
          <cell r="EP156">
            <v>0</v>
          </cell>
          <cell r="EQ156">
            <v>-5.6786850229471426</v>
          </cell>
        </row>
        <row r="159">
          <cell r="E159">
            <v>1</v>
          </cell>
          <cell r="F159">
            <v>0</v>
          </cell>
          <cell r="G159">
            <v>0</v>
          </cell>
          <cell r="H159">
            <v>0.62298319916421896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541</v>
          </cell>
          <cell r="P159">
            <v>0</v>
          </cell>
          <cell r="Q159">
            <v>0</v>
          </cell>
          <cell r="R159">
            <v>540.80054664589704</v>
          </cell>
          <cell r="T159">
            <v>0</v>
          </cell>
          <cell r="U159">
            <v>0</v>
          </cell>
          <cell r="V159">
            <v>0</v>
          </cell>
          <cell r="W159">
            <v>8.8463258771999995E-2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0.11137930655478701</v>
          </cell>
          <cell r="AN159">
            <v>0</v>
          </cell>
          <cell r="AO159">
            <v>0</v>
          </cell>
          <cell r="AP159">
            <v>0</v>
          </cell>
          <cell r="AQ159">
            <v>3.3500000000000002E-2</v>
          </cell>
          <cell r="AS159">
            <v>347</v>
          </cell>
          <cell r="AT159">
            <v>0</v>
          </cell>
          <cell r="AU159">
            <v>0</v>
          </cell>
          <cell r="AV159">
            <v>347.10631156044604</v>
          </cell>
          <cell r="AX159">
            <v>0</v>
          </cell>
          <cell r="BA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K159">
            <v>889</v>
          </cell>
          <cell r="BL159">
            <v>0</v>
          </cell>
          <cell r="BM159">
            <v>0</v>
          </cell>
          <cell r="BN159">
            <v>888.76318397083298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W159">
            <v>889</v>
          </cell>
          <cell r="BY159">
            <v>542</v>
          </cell>
          <cell r="CC159">
            <v>0</v>
          </cell>
          <cell r="CE159">
            <v>0</v>
          </cell>
          <cell r="CF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347</v>
          </cell>
          <cell r="DK159">
            <v>0</v>
          </cell>
          <cell r="DL159">
            <v>0</v>
          </cell>
          <cell r="DM159">
            <v>347.10631156044604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DU159">
            <v>-0.14487930655478701</v>
          </cell>
          <cell r="DV159">
            <v>0</v>
          </cell>
          <cell r="DW159">
            <v>0.14487930655478701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1476</v>
          </cell>
          <cell r="P160">
            <v>0</v>
          </cell>
          <cell r="Q160">
            <v>0</v>
          </cell>
          <cell r="R160">
            <v>1475.5149559527899</v>
          </cell>
          <cell r="T160">
            <v>136</v>
          </cell>
          <cell r="U160">
            <v>0</v>
          </cell>
          <cell r="V160">
            <v>0</v>
          </cell>
          <cell r="W160">
            <v>135.92646973912099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0.49078633333333305</v>
          </cell>
          <cell r="AI160">
            <v>26</v>
          </cell>
          <cell r="AJ160">
            <v>0</v>
          </cell>
          <cell r="AK160">
            <v>0</v>
          </cell>
          <cell r="AL160">
            <v>25.971375871474198</v>
          </cell>
          <cell r="AN160">
            <v>84</v>
          </cell>
          <cell r="AO160">
            <v>0</v>
          </cell>
          <cell r="AP160">
            <v>0</v>
          </cell>
          <cell r="AQ160">
            <v>83.876016158308502</v>
          </cell>
          <cell r="AS160">
            <v>1</v>
          </cell>
          <cell r="AT160">
            <v>0</v>
          </cell>
          <cell r="AU160">
            <v>0</v>
          </cell>
          <cell r="AV160">
            <v>1.38365473298186</v>
          </cell>
          <cell r="AX160">
            <v>0</v>
          </cell>
          <cell r="BA160">
            <v>-0.26295753247876796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K160">
            <v>1723</v>
          </cell>
          <cell r="BL160">
            <v>0</v>
          </cell>
          <cell r="BM160">
            <v>0</v>
          </cell>
          <cell r="BN160">
            <v>1723.4262163204801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W160">
            <v>1723</v>
          </cell>
          <cell r="BY160">
            <v>1722</v>
          </cell>
          <cell r="CC160">
            <v>0</v>
          </cell>
          <cell r="CE160">
            <v>0</v>
          </cell>
          <cell r="CF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N160">
            <v>1</v>
          </cell>
          <cell r="CO160">
            <v>0</v>
          </cell>
          <cell r="CP160">
            <v>0</v>
          </cell>
          <cell r="CQ160">
            <v>1.38365473298186</v>
          </cell>
          <cell r="CS160">
            <v>1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1.38365473298186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110</v>
          </cell>
          <cell r="DU160">
            <v>-0.33817836311600047</v>
          </cell>
          <cell r="DV160">
            <v>0</v>
          </cell>
          <cell r="DW160">
            <v>110.338178363116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</row>
        <row r="161">
          <cell r="E161">
            <v>1</v>
          </cell>
          <cell r="F161">
            <v>0</v>
          </cell>
          <cell r="G161">
            <v>0</v>
          </cell>
          <cell r="H161">
            <v>0.82039341494490903</v>
          </cell>
          <cell r="J161">
            <v>394</v>
          </cell>
          <cell r="K161">
            <v>0</v>
          </cell>
          <cell r="L161">
            <v>0</v>
          </cell>
          <cell r="M161">
            <v>393.532375809999</v>
          </cell>
          <cell r="O161">
            <v>1350</v>
          </cell>
          <cell r="P161">
            <v>0</v>
          </cell>
          <cell r="Q161">
            <v>0</v>
          </cell>
          <cell r="R161">
            <v>1350.29604956618</v>
          </cell>
          <cell r="T161">
            <v>37</v>
          </cell>
          <cell r="U161">
            <v>0</v>
          </cell>
          <cell r="V161">
            <v>0</v>
          </cell>
          <cell r="W161">
            <v>36.722415240000004</v>
          </cell>
          <cell r="Y161">
            <v>19</v>
          </cell>
          <cell r="Z161">
            <v>0</v>
          </cell>
          <cell r="AA161">
            <v>0</v>
          </cell>
          <cell r="AB161">
            <v>18.7434613456407</v>
          </cell>
          <cell r="AD161">
            <v>2</v>
          </cell>
          <cell r="AE161">
            <v>0</v>
          </cell>
          <cell r="AF161">
            <v>0</v>
          </cell>
          <cell r="AG161">
            <v>2.3995559100000001</v>
          </cell>
          <cell r="AI161">
            <v>103</v>
          </cell>
          <cell r="AJ161">
            <v>0</v>
          </cell>
          <cell r="AK161">
            <v>0</v>
          </cell>
          <cell r="AL161">
            <v>102.563378464295</v>
          </cell>
          <cell r="AN161">
            <v>16</v>
          </cell>
          <cell r="AO161">
            <v>0</v>
          </cell>
          <cell r="AP161">
            <v>0</v>
          </cell>
          <cell r="AQ161">
            <v>15.650041786637999</v>
          </cell>
          <cell r="AS161">
            <v>1</v>
          </cell>
          <cell r="AT161">
            <v>0</v>
          </cell>
          <cell r="AU161">
            <v>0</v>
          </cell>
          <cell r="AV161">
            <v>1.0178946451186401</v>
          </cell>
          <cell r="AX161">
            <v>0</v>
          </cell>
          <cell r="AY161">
            <v>0</v>
          </cell>
          <cell r="AZ161">
            <v>0</v>
          </cell>
          <cell r="BA161">
            <v>0.28100000000000003</v>
          </cell>
          <cell r="BC161">
            <v>-1</v>
          </cell>
          <cell r="BD161">
            <v>0</v>
          </cell>
          <cell r="BE161">
            <v>-1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K161">
            <v>1922</v>
          </cell>
          <cell r="BL161">
            <v>0</v>
          </cell>
          <cell r="BM161">
            <v>0</v>
          </cell>
          <cell r="BN161">
            <v>1922.02656618281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W161">
            <v>1922</v>
          </cell>
          <cell r="BY161">
            <v>1922</v>
          </cell>
          <cell r="CC161">
            <v>0</v>
          </cell>
          <cell r="CE161">
            <v>0</v>
          </cell>
          <cell r="CF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0.28100000000000003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140</v>
          </cell>
          <cell r="DU161">
            <v>0.64356249342600336</v>
          </cell>
          <cell r="DV161">
            <v>0</v>
          </cell>
          <cell r="DW161">
            <v>139.356437506574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0.33483139247858001</v>
          </cell>
          <cell r="EN161">
            <v>1</v>
          </cell>
          <cell r="EO161">
            <v>0</v>
          </cell>
          <cell r="EP161">
            <v>0</v>
          </cell>
          <cell r="EQ161">
            <v>0.52654985264006005</v>
          </cell>
        </row>
        <row r="162">
          <cell r="E162">
            <v>21845</v>
          </cell>
          <cell r="F162">
            <v>-1</v>
          </cell>
          <cell r="G162">
            <v>0</v>
          </cell>
          <cell r="H162">
            <v>21845.494304269425</v>
          </cell>
          <cell r="J162">
            <v>6308</v>
          </cell>
          <cell r="K162">
            <v>0</v>
          </cell>
          <cell r="L162">
            <v>0</v>
          </cell>
          <cell r="M162">
            <v>6307.72832423</v>
          </cell>
          <cell r="O162">
            <v>2976</v>
          </cell>
          <cell r="P162">
            <v>1</v>
          </cell>
          <cell r="Q162">
            <v>0</v>
          </cell>
          <cell r="R162">
            <v>2975.677303653717</v>
          </cell>
          <cell r="T162">
            <v>7802</v>
          </cell>
          <cell r="U162">
            <v>0</v>
          </cell>
          <cell r="V162">
            <v>0</v>
          </cell>
          <cell r="W162">
            <v>7801.5354806141804</v>
          </cell>
          <cell r="Y162">
            <v>1802</v>
          </cell>
          <cell r="Z162">
            <v>0</v>
          </cell>
          <cell r="AA162">
            <v>0</v>
          </cell>
          <cell r="AB162">
            <v>1802.4304552695298</v>
          </cell>
          <cell r="AD162">
            <v>1645</v>
          </cell>
          <cell r="AE162">
            <v>0</v>
          </cell>
          <cell r="AF162">
            <v>0</v>
          </cell>
          <cell r="AG162">
            <v>1645.2576005399999</v>
          </cell>
          <cell r="AI162">
            <v>76</v>
          </cell>
          <cell r="AJ162">
            <v>0</v>
          </cell>
          <cell r="AK162">
            <v>0</v>
          </cell>
          <cell r="AL162">
            <v>75.688908998236769</v>
          </cell>
          <cell r="AN162">
            <v>1015</v>
          </cell>
          <cell r="AO162">
            <v>0</v>
          </cell>
          <cell r="AP162">
            <v>0</v>
          </cell>
          <cell r="AQ162">
            <v>1015.2377714420531</v>
          </cell>
          <cell r="AS162">
            <v>470</v>
          </cell>
          <cell r="AT162">
            <v>1</v>
          </cell>
          <cell r="AU162">
            <v>0</v>
          </cell>
          <cell r="AV162">
            <v>469.53400878285993</v>
          </cell>
          <cell r="AX162">
            <v>112</v>
          </cell>
          <cell r="AY162">
            <v>0</v>
          </cell>
          <cell r="AZ162">
            <v>0</v>
          </cell>
          <cell r="BA162">
            <v>112.08367318319959</v>
          </cell>
          <cell r="BC162">
            <v>-52</v>
          </cell>
          <cell r="BD162">
            <v>0</v>
          </cell>
          <cell r="BE162">
            <v>1</v>
          </cell>
          <cell r="BF162">
            <v>-1</v>
          </cell>
          <cell r="BG162">
            <v>0</v>
          </cell>
          <cell r="BH162">
            <v>0</v>
          </cell>
          <cell r="BI162">
            <v>-51.818161549825355</v>
          </cell>
          <cell r="BK162">
            <v>43999</v>
          </cell>
          <cell r="BL162">
            <v>-1</v>
          </cell>
          <cell r="BM162">
            <v>0</v>
          </cell>
          <cell r="BN162">
            <v>43998.849669433439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W162">
            <v>43999</v>
          </cell>
          <cell r="BY162">
            <v>43469</v>
          </cell>
          <cell r="CC162">
            <v>0</v>
          </cell>
          <cell r="CE162">
            <v>0</v>
          </cell>
          <cell r="CF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T162">
            <v>4005</v>
          </cell>
          <cell r="DU162">
            <v>1</v>
          </cell>
          <cell r="DV162">
            <v>0</v>
          </cell>
          <cell r="DW162">
            <v>4003.6900302919403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I162">
            <v>1</v>
          </cell>
          <cell r="EJ162">
            <v>1</v>
          </cell>
          <cell r="EK162">
            <v>0</v>
          </cell>
          <cell r="EL162">
            <v>0</v>
          </cell>
          <cell r="EN162">
            <v>-1</v>
          </cell>
          <cell r="EO162">
            <v>-1</v>
          </cell>
          <cell r="EP162">
            <v>0</v>
          </cell>
          <cell r="EQ162">
            <v>0</v>
          </cell>
        </row>
        <row r="163">
          <cell r="C163" t="str">
            <v>60301CAllcustom2Allcustom3USD Total</v>
          </cell>
          <cell r="E163">
            <v>239</v>
          </cell>
          <cell r="F163">
            <v>0</v>
          </cell>
          <cell r="H163">
            <v>239.05359040823168</v>
          </cell>
          <cell r="J163">
            <v>960</v>
          </cell>
          <cell r="K163">
            <v>-1</v>
          </cell>
          <cell r="M163">
            <v>960.61513746000037</v>
          </cell>
          <cell r="O163">
            <v>130</v>
          </cell>
          <cell r="P163">
            <v>0</v>
          </cell>
          <cell r="R163">
            <v>130.34393591475327</v>
          </cell>
          <cell r="T163">
            <v>22</v>
          </cell>
          <cell r="U163">
            <v>-2</v>
          </cell>
          <cell r="W163">
            <v>23.626712769999358</v>
          </cell>
          <cell r="Y163">
            <v>6</v>
          </cell>
          <cell r="Z163">
            <v>1</v>
          </cell>
          <cell r="AB163">
            <v>5.4699894753593981</v>
          </cell>
          <cell r="AD163">
            <v>0</v>
          </cell>
          <cell r="AG163">
            <v>0</v>
          </cell>
          <cell r="AI163">
            <v>32</v>
          </cell>
          <cell r="AJ163">
            <v>-1</v>
          </cell>
          <cell r="AL163">
            <v>33.101018718891254</v>
          </cell>
          <cell r="AN163">
            <v>56</v>
          </cell>
          <cell r="AO163">
            <v>0</v>
          </cell>
          <cell r="AQ163">
            <v>56.062776412318954</v>
          </cell>
          <cell r="AS163">
            <v>60</v>
          </cell>
          <cell r="AT163">
            <v>0</v>
          </cell>
          <cell r="AV163">
            <v>59.620508369688423</v>
          </cell>
          <cell r="AX163">
            <v>847</v>
          </cell>
          <cell r="AY163">
            <v>0</v>
          </cell>
          <cell r="BA163">
            <v>847.21180327222339</v>
          </cell>
          <cell r="BC163">
            <v>-98</v>
          </cell>
          <cell r="BD163">
            <v>3</v>
          </cell>
          <cell r="BE163">
            <v>0</v>
          </cell>
          <cell r="BF163">
            <v>1</v>
          </cell>
          <cell r="BH163">
            <v>0</v>
          </cell>
          <cell r="BI163">
            <v>-101.87747874238664</v>
          </cell>
          <cell r="BK163">
            <v>2254</v>
          </cell>
          <cell r="BL163">
            <v>1</v>
          </cell>
          <cell r="BM163">
            <v>0</v>
          </cell>
          <cell r="BN163">
            <v>2253.2279940590524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U163">
            <v>1</v>
          </cell>
          <cell r="BV163">
            <v>0</v>
          </cell>
          <cell r="BW163">
            <v>2254</v>
          </cell>
          <cell r="BY163">
            <v>1445</v>
          </cell>
          <cell r="CC163">
            <v>0</v>
          </cell>
          <cell r="CD163">
            <v>0</v>
          </cell>
          <cell r="CE163">
            <v>0</v>
          </cell>
          <cell r="CI163">
            <v>2</v>
          </cell>
          <cell r="CJ163">
            <v>0</v>
          </cell>
          <cell r="CL163">
            <v>1.6541149599999998</v>
          </cell>
          <cell r="CN163">
            <v>0</v>
          </cell>
          <cell r="CO163">
            <v>0</v>
          </cell>
          <cell r="CQ163">
            <v>8.9173000000000002E-2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X163">
            <v>8.9173000000000002E-2</v>
          </cell>
          <cell r="CZ163">
            <v>0</v>
          </cell>
          <cell r="DA163">
            <v>0</v>
          </cell>
          <cell r="DC163">
            <v>0</v>
          </cell>
          <cell r="DE163">
            <v>0</v>
          </cell>
          <cell r="DF163">
            <v>0</v>
          </cell>
          <cell r="DH163">
            <v>0</v>
          </cell>
          <cell r="DJ163">
            <v>0</v>
          </cell>
          <cell r="DK163">
            <v>0</v>
          </cell>
          <cell r="DM163">
            <v>0</v>
          </cell>
          <cell r="DO163">
            <v>0</v>
          </cell>
          <cell r="DP163">
            <v>0</v>
          </cell>
          <cell r="DR163">
            <v>0</v>
          </cell>
          <cell r="DT163">
            <v>628</v>
          </cell>
          <cell r="DU163">
            <v>-2</v>
          </cell>
          <cell r="DW163">
            <v>629.55849056444549</v>
          </cell>
          <cell r="DY163">
            <v>0</v>
          </cell>
          <cell r="DZ163">
            <v>0</v>
          </cell>
          <cell r="EB163">
            <v>0.197218149359076</v>
          </cell>
          <cell r="ED163">
            <v>0</v>
          </cell>
          <cell r="EE163">
            <v>0</v>
          </cell>
          <cell r="EG163">
            <v>0</v>
          </cell>
          <cell r="EI163">
            <v>62</v>
          </cell>
          <cell r="EJ163">
            <v>-1</v>
          </cell>
          <cell r="EL163">
            <v>62.960165440230718</v>
          </cell>
          <cell r="EN163">
            <v>285</v>
          </cell>
          <cell r="EO163">
            <v>0</v>
          </cell>
          <cell r="EQ163">
            <v>284.71386173768292</v>
          </cell>
        </row>
        <row r="164">
          <cell r="C164" t="str">
            <v>50530TAllcustom2Allcustom3USD Total</v>
          </cell>
          <cell r="E164">
            <v>50</v>
          </cell>
          <cell r="H164">
            <v>49.653917399999997</v>
          </cell>
          <cell r="J164">
            <v>20</v>
          </cell>
          <cell r="M164">
            <v>20.068338129999997</v>
          </cell>
          <cell r="O164">
            <v>12</v>
          </cell>
          <cell r="R164">
            <v>11.9302013105917</v>
          </cell>
          <cell r="T164">
            <v>0</v>
          </cell>
          <cell r="W164">
            <v>0</v>
          </cell>
          <cell r="Y164">
            <v>0</v>
          </cell>
          <cell r="AB164">
            <v>0</v>
          </cell>
          <cell r="AD164">
            <v>41</v>
          </cell>
          <cell r="AG164">
            <v>41.279622189999998</v>
          </cell>
          <cell r="AI164">
            <v>0</v>
          </cell>
          <cell r="AL164">
            <v>0</v>
          </cell>
          <cell r="AN164">
            <v>0</v>
          </cell>
          <cell r="AQ164">
            <v>0</v>
          </cell>
          <cell r="AS164">
            <v>0</v>
          </cell>
          <cell r="AV164">
            <v>0.27129781043567897</v>
          </cell>
          <cell r="AX164">
            <v>0</v>
          </cell>
          <cell r="BA164">
            <v>0</v>
          </cell>
          <cell r="BC164">
            <v>-1</v>
          </cell>
          <cell r="BE164">
            <v>0</v>
          </cell>
          <cell r="BH164">
            <v>0</v>
          </cell>
          <cell r="BI164">
            <v>-0.71</v>
          </cell>
          <cell r="BK164">
            <v>122</v>
          </cell>
          <cell r="BM164">
            <v>0</v>
          </cell>
          <cell r="BN164">
            <v>122.493376841027</v>
          </cell>
          <cell r="BP164">
            <v>0</v>
          </cell>
          <cell r="BR164">
            <v>0</v>
          </cell>
          <cell r="BS164">
            <v>0</v>
          </cell>
          <cell r="BU164">
            <v>0</v>
          </cell>
          <cell r="BV164">
            <v>0</v>
          </cell>
          <cell r="BW164">
            <v>122</v>
          </cell>
          <cell r="BY164">
            <v>123</v>
          </cell>
          <cell r="CC164">
            <v>0</v>
          </cell>
          <cell r="CD164">
            <v>0</v>
          </cell>
          <cell r="CE164">
            <v>0</v>
          </cell>
          <cell r="CI164">
            <v>0</v>
          </cell>
          <cell r="CL164">
            <v>0</v>
          </cell>
          <cell r="CN164">
            <v>0</v>
          </cell>
          <cell r="CQ164">
            <v>0</v>
          </cell>
          <cell r="CS164">
            <v>0</v>
          </cell>
          <cell r="CU164">
            <v>0</v>
          </cell>
          <cell r="CX164">
            <v>0</v>
          </cell>
          <cell r="CZ164">
            <v>0</v>
          </cell>
          <cell r="DC164">
            <v>0</v>
          </cell>
          <cell r="DE164">
            <v>0</v>
          </cell>
          <cell r="DH164">
            <v>0</v>
          </cell>
          <cell r="DJ164">
            <v>0</v>
          </cell>
          <cell r="DM164">
            <v>0</v>
          </cell>
          <cell r="DO164">
            <v>0</v>
          </cell>
          <cell r="DR164">
            <v>-5.2562030500009805E-6</v>
          </cell>
          <cell r="DT164">
            <v>41</v>
          </cell>
          <cell r="DW164">
            <v>41.279622189999998</v>
          </cell>
          <cell r="DY164">
            <v>0</v>
          </cell>
          <cell r="EB164">
            <v>0</v>
          </cell>
          <cell r="ED164">
            <v>0</v>
          </cell>
          <cell r="EG164">
            <v>0</v>
          </cell>
          <cell r="EI164">
            <v>0</v>
          </cell>
          <cell r="EL164">
            <v>0</v>
          </cell>
          <cell r="EN164">
            <v>0</v>
          </cell>
          <cell r="EQ164">
            <v>0</v>
          </cell>
        </row>
        <row r="165">
          <cell r="C165" t="str">
            <v>50211TAllcustom2Allcustom3USD Total</v>
          </cell>
          <cell r="E165">
            <v>2721</v>
          </cell>
          <cell r="H165">
            <v>2720.5751029214803</v>
          </cell>
          <cell r="J165">
            <v>999</v>
          </cell>
          <cell r="M165">
            <v>999.49130977999994</v>
          </cell>
          <cell r="O165">
            <v>731</v>
          </cell>
          <cell r="R165">
            <v>731.08743756133902</v>
          </cell>
          <cell r="T165">
            <v>693</v>
          </cell>
          <cell r="W165">
            <v>692.57575113779501</v>
          </cell>
          <cell r="Y165">
            <v>133</v>
          </cell>
          <cell r="AB165">
            <v>133.02946377238601</v>
          </cell>
          <cell r="AD165">
            <v>154</v>
          </cell>
          <cell r="AE165">
            <v>1</v>
          </cell>
          <cell r="AG165">
            <v>153.37375531146</v>
          </cell>
          <cell r="AI165">
            <v>515</v>
          </cell>
          <cell r="AL165">
            <v>515.07524423851396</v>
          </cell>
          <cell r="AN165">
            <v>131</v>
          </cell>
          <cell r="AQ165">
            <v>130.62454436804001</v>
          </cell>
          <cell r="AS165">
            <v>403</v>
          </cell>
          <cell r="AV165">
            <v>403.45628850424299</v>
          </cell>
          <cell r="AX165">
            <v>961</v>
          </cell>
          <cell r="BA165">
            <v>960.70858476850299</v>
          </cell>
          <cell r="BC165">
            <v>-1478</v>
          </cell>
          <cell r="BE165">
            <v>-1</v>
          </cell>
          <cell r="BH165">
            <v>0</v>
          </cell>
          <cell r="BI165">
            <v>-1476.5994399057702</v>
          </cell>
          <cell r="BK165">
            <v>5963</v>
          </cell>
          <cell r="BM165">
            <v>0</v>
          </cell>
          <cell r="BN165">
            <v>5963.3980424579804</v>
          </cell>
          <cell r="BP165">
            <v>0</v>
          </cell>
          <cell r="BR165">
            <v>0</v>
          </cell>
          <cell r="BS165">
            <v>0</v>
          </cell>
          <cell r="BU165">
            <v>0</v>
          </cell>
          <cell r="BV165">
            <v>0</v>
          </cell>
          <cell r="BW165">
            <v>5963</v>
          </cell>
          <cell r="BY165">
            <v>6077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I165">
            <v>72</v>
          </cell>
          <cell r="CL165">
            <v>71.845943575778307</v>
          </cell>
          <cell r="CN165">
            <v>8</v>
          </cell>
          <cell r="CQ165">
            <v>8.1751120667499997</v>
          </cell>
          <cell r="CS165">
            <v>8</v>
          </cell>
          <cell r="CU165">
            <v>0</v>
          </cell>
          <cell r="CX165">
            <v>8.1751120667499997</v>
          </cell>
          <cell r="CZ165">
            <v>0</v>
          </cell>
          <cell r="DC165">
            <v>0</v>
          </cell>
          <cell r="DE165">
            <v>0</v>
          </cell>
          <cell r="DH165">
            <v>0</v>
          </cell>
          <cell r="DJ165">
            <v>12</v>
          </cell>
          <cell r="DM165">
            <v>12.300931550000001</v>
          </cell>
          <cell r="DO165">
            <v>0</v>
          </cell>
          <cell r="DR165">
            <v>-6.8630994110012799E-5</v>
          </cell>
          <cell r="DT165">
            <v>932</v>
          </cell>
          <cell r="DW165">
            <v>931.99346635908694</v>
          </cell>
          <cell r="DY165">
            <v>0</v>
          </cell>
          <cell r="EB165">
            <v>2.6141726898117501E-2</v>
          </cell>
          <cell r="ED165">
            <v>0</v>
          </cell>
          <cell r="EG165">
            <v>0</v>
          </cell>
          <cell r="EI165">
            <v>15</v>
          </cell>
          <cell r="EL165">
            <v>14.7025255688428</v>
          </cell>
          <cell r="EN165">
            <v>299</v>
          </cell>
          <cell r="EQ165">
            <v>298.57214424578797</v>
          </cell>
        </row>
        <row r="166">
          <cell r="C166" t="str">
            <v>50300TAllcustom2Allcustom3USD Total</v>
          </cell>
          <cell r="E166">
            <v>4803</v>
          </cell>
          <cell r="F166">
            <v>0</v>
          </cell>
          <cell r="H166">
            <v>4802.6055937990104</v>
          </cell>
          <cell r="J166">
            <v>5231</v>
          </cell>
          <cell r="K166">
            <v>0</v>
          </cell>
          <cell r="M166">
            <v>5231.3477851862499</v>
          </cell>
          <cell r="O166">
            <v>1039</v>
          </cell>
          <cell r="P166">
            <v>1</v>
          </cell>
          <cell r="R166">
            <v>1038.18345881141</v>
          </cell>
          <cell r="T166">
            <v>712</v>
          </cell>
          <cell r="U166">
            <v>-1</v>
          </cell>
          <cell r="W166">
            <v>712.632627834142</v>
          </cell>
          <cell r="Y166">
            <v>191</v>
          </cell>
          <cell r="Z166">
            <v>0</v>
          </cell>
          <cell r="AB166">
            <v>191.12095271467999</v>
          </cell>
          <cell r="AD166">
            <v>198</v>
          </cell>
          <cell r="AE166">
            <v>-1</v>
          </cell>
          <cell r="AG166">
            <v>198.52106330467998</v>
          </cell>
          <cell r="AI166">
            <v>549</v>
          </cell>
          <cell r="AJ166">
            <v>0</v>
          </cell>
          <cell r="AL166">
            <v>549.05014884274397</v>
          </cell>
          <cell r="AN166">
            <v>170</v>
          </cell>
          <cell r="AO166">
            <v>1</v>
          </cell>
          <cell r="AQ166">
            <v>169.16930948236299</v>
          </cell>
          <cell r="AS166">
            <v>421</v>
          </cell>
          <cell r="AT166">
            <v>0</v>
          </cell>
          <cell r="AV166">
            <v>421.34917790837096</v>
          </cell>
          <cell r="AX166">
            <v>1192</v>
          </cell>
          <cell r="AY166">
            <v>0</v>
          </cell>
          <cell r="BA166">
            <v>1191.5919229430799</v>
          </cell>
          <cell r="BC166">
            <v>-1594</v>
          </cell>
          <cell r="BD166">
            <v>1</v>
          </cell>
          <cell r="BE166">
            <v>-1</v>
          </cell>
          <cell r="BF166">
            <v>-1</v>
          </cell>
          <cell r="BH166">
            <v>0</v>
          </cell>
          <cell r="BI166">
            <v>-1593.00131553911</v>
          </cell>
          <cell r="BK166">
            <v>12912</v>
          </cell>
          <cell r="BL166">
            <v>-1</v>
          </cell>
          <cell r="BM166">
            <v>0</v>
          </cell>
          <cell r="BN166">
            <v>12912.5707252876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U166">
            <v>-1</v>
          </cell>
          <cell r="BV166">
            <v>0</v>
          </cell>
          <cell r="BW166">
            <v>12912</v>
          </cell>
          <cell r="BY166">
            <v>12893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I166">
            <v>61</v>
          </cell>
          <cell r="CJ166">
            <v>0</v>
          </cell>
          <cell r="CL166">
            <v>61.088953745562399</v>
          </cell>
          <cell r="CN166">
            <v>12</v>
          </cell>
          <cell r="CO166">
            <v>-1</v>
          </cell>
          <cell r="CQ166">
            <v>12.584402801386</v>
          </cell>
          <cell r="CS166">
            <v>12</v>
          </cell>
          <cell r="CT166">
            <v>-1</v>
          </cell>
          <cell r="CU166">
            <v>0</v>
          </cell>
          <cell r="CV166">
            <v>0</v>
          </cell>
          <cell r="CX166">
            <v>12.584402801386</v>
          </cell>
          <cell r="CZ166">
            <v>0</v>
          </cell>
          <cell r="DA166">
            <v>0</v>
          </cell>
          <cell r="DC166">
            <v>0</v>
          </cell>
          <cell r="DE166">
            <v>0</v>
          </cell>
          <cell r="DF166">
            <v>0</v>
          </cell>
          <cell r="DH166">
            <v>0</v>
          </cell>
          <cell r="DJ166">
            <v>16</v>
          </cell>
          <cell r="DK166">
            <v>0</v>
          </cell>
          <cell r="DM166">
            <v>16.473354592</v>
          </cell>
          <cell r="DO166">
            <v>0</v>
          </cell>
          <cell r="DP166">
            <v>0</v>
          </cell>
          <cell r="DR166">
            <v>4.50531690000094E-6</v>
          </cell>
          <cell r="DT166">
            <v>1108</v>
          </cell>
          <cell r="DU166">
            <v>0</v>
          </cell>
          <cell r="DW166">
            <v>1107.7519330131499</v>
          </cell>
          <cell r="DY166">
            <v>3</v>
          </cell>
          <cell r="DZ166">
            <v>0</v>
          </cell>
          <cell r="EB166">
            <v>2.7682283221470301</v>
          </cell>
          <cell r="ED166">
            <v>0</v>
          </cell>
          <cell r="EE166">
            <v>0</v>
          </cell>
          <cell r="EG166">
            <v>0</v>
          </cell>
          <cell r="EI166">
            <v>22</v>
          </cell>
          <cell r="EJ166">
            <v>0</v>
          </cell>
          <cell r="EL166">
            <v>22.080700256416801</v>
          </cell>
          <cell r="EN166">
            <v>203</v>
          </cell>
          <cell r="EO166">
            <v>0</v>
          </cell>
          <cell r="EQ166">
            <v>203.14178007446398</v>
          </cell>
        </row>
        <row r="167">
          <cell r="C167" t="str">
            <v>50400TAllcustom2Allcustom3USD Total</v>
          </cell>
          <cell r="E167">
            <v>20054</v>
          </cell>
          <cell r="F167">
            <v>-1</v>
          </cell>
          <cell r="G167">
            <v>0</v>
          </cell>
          <cell r="H167">
            <v>20053.614697814235</v>
          </cell>
          <cell r="J167">
            <v>3450</v>
          </cell>
          <cell r="K167">
            <v>-1</v>
          </cell>
          <cell r="L167">
            <v>0</v>
          </cell>
          <cell r="M167">
            <v>3450.0877002237485</v>
          </cell>
          <cell r="O167">
            <v>6177</v>
          </cell>
          <cell r="P167">
            <v>0</v>
          </cell>
          <cell r="Q167">
            <v>0</v>
          </cell>
          <cell r="R167">
            <v>6177.4669717938586</v>
          </cell>
          <cell r="T167">
            <v>7978</v>
          </cell>
          <cell r="U167">
            <v>-1</v>
          </cell>
          <cell r="V167">
            <v>0</v>
          </cell>
          <cell r="W167">
            <v>7977.8426649257253</v>
          </cell>
          <cell r="Y167">
            <v>1769</v>
          </cell>
          <cell r="Z167">
            <v>1</v>
          </cell>
          <cell r="AA167">
            <v>0</v>
          </cell>
          <cell r="AB167">
            <v>1768.5524171482359</v>
          </cell>
          <cell r="AD167">
            <v>1644</v>
          </cell>
          <cell r="AE167">
            <v>2</v>
          </cell>
          <cell r="AF167">
            <v>0</v>
          </cell>
          <cell r="AG167">
            <v>1644.2802569801133</v>
          </cell>
          <cell r="AI167">
            <v>203</v>
          </cell>
          <cell r="AJ167">
            <v>-1</v>
          </cell>
          <cell r="AK167">
            <v>0</v>
          </cell>
          <cell r="AL167">
            <v>203.46115675522196</v>
          </cell>
          <cell r="AN167">
            <v>1132</v>
          </cell>
          <cell r="AO167">
            <v>-1</v>
          </cell>
          <cell r="AP167">
            <v>0</v>
          </cell>
          <cell r="AQ167">
            <v>1132.3153406849956</v>
          </cell>
          <cell r="AS167">
            <v>861</v>
          </cell>
          <cell r="AT167">
            <v>1</v>
          </cell>
          <cell r="AU167">
            <v>0</v>
          </cell>
          <cell r="AV167">
            <v>861.04078649740279</v>
          </cell>
          <cell r="AX167">
            <v>728</v>
          </cell>
          <cell r="AY167">
            <v>0</v>
          </cell>
          <cell r="AZ167">
            <v>0</v>
          </cell>
          <cell r="BA167">
            <v>728.43018074836732</v>
          </cell>
          <cell r="BC167">
            <v>-36</v>
          </cell>
          <cell r="BD167">
            <v>2</v>
          </cell>
          <cell r="BE167">
            <v>0</v>
          </cell>
          <cell r="BF167">
            <v>1</v>
          </cell>
          <cell r="BG167">
            <v>0</v>
          </cell>
          <cell r="BH167">
            <v>0</v>
          </cell>
          <cell r="BI167">
            <v>-38.003764658872115</v>
          </cell>
          <cell r="BK167">
            <v>43960</v>
          </cell>
          <cell r="BL167">
            <v>1</v>
          </cell>
          <cell r="BM167">
            <v>0</v>
          </cell>
          <cell r="BN167">
            <v>43959.614323978021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U167">
            <v>2</v>
          </cell>
          <cell r="BV167">
            <v>0</v>
          </cell>
          <cell r="BW167">
            <v>43960</v>
          </cell>
          <cell r="BY167">
            <v>42407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I167">
            <v>13</v>
          </cell>
          <cell r="CJ167">
            <v>0</v>
          </cell>
          <cell r="CK167">
            <v>0</v>
          </cell>
          <cell r="CL167">
            <v>12.6921047902159</v>
          </cell>
          <cell r="CN167">
            <v>-3</v>
          </cell>
          <cell r="CO167">
            <v>1</v>
          </cell>
          <cell r="CP167">
            <v>0</v>
          </cell>
          <cell r="CQ167">
            <v>-2.9364630016541398</v>
          </cell>
          <cell r="CS167">
            <v>-3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-2.9364630016541398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343</v>
          </cell>
          <cell r="DK167">
            <v>0</v>
          </cell>
          <cell r="DL167">
            <v>0</v>
          </cell>
          <cell r="DM167">
            <v>342.93388851844605</v>
          </cell>
          <cell r="DO167">
            <v>0</v>
          </cell>
          <cell r="DP167">
            <v>0</v>
          </cell>
          <cell r="DQ167">
            <v>0</v>
          </cell>
          <cell r="DR167">
            <v>-7.8392514060014721E-5</v>
          </cell>
          <cell r="DT167">
            <v>4748</v>
          </cell>
          <cell r="DU167">
            <v>-0.83949517624478398</v>
          </cell>
          <cell r="DV167">
            <v>0</v>
          </cell>
          <cell r="DW167">
            <v>4748.609171568567</v>
          </cell>
          <cell r="DY167">
            <v>-3</v>
          </cell>
          <cell r="DZ167">
            <v>0</v>
          </cell>
          <cell r="EA167">
            <v>0</v>
          </cell>
          <cell r="EB167">
            <v>-2.5448684458898367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I167">
            <v>56</v>
          </cell>
          <cell r="EJ167">
            <v>0</v>
          </cell>
          <cell r="EK167">
            <v>0</v>
          </cell>
          <cell r="EL167">
            <v>55.916822145135285</v>
          </cell>
          <cell r="EN167">
            <v>381</v>
          </cell>
          <cell r="EO167">
            <v>-1</v>
          </cell>
          <cell r="EP167">
            <v>0</v>
          </cell>
          <cell r="EQ167">
            <v>380.67077576164695</v>
          </cell>
        </row>
        <row r="169">
          <cell r="C169" t="str">
            <v>Segment_invested_capital_USD</v>
          </cell>
          <cell r="E169">
            <v>20054</v>
          </cell>
          <cell r="F169">
            <v>-1</v>
          </cell>
          <cell r="G169">
            <v>0</v>
          </cell>
          <cell r="H169">
            <v>20053.614697814235</v>
          </cell>
          <cell r="J169">
            <v>3450</v>
          </cell>
          <cell r="K169">
            <v>-1</v>
          </cell>
          <cell r="L169">
            <v>0</v>
          </cell>
          <cell r="M169">
            <v>3450.0877002237485</v>
          </cell>
          <cell r="O169">
            <v>6177</v>
          </cell>
          <cell r="P169">
            <v>0</v>
          </cell>
          <cell r="Q169">
            <v>0</v>
          </cell>
          <cell r="R169">
            <v>6177.4669717938586</v>
          </cell>
          <cell r="T169">
            <v>7978</v>
          </cell>
          <cell r="U169">
            <v>-1</v>
          </cell>
          <cell r="V169">
            <v>0</v>
          </cell>
          <cell r="W169">
            <v>7977.8426649257253</v>
          </cell>
          <cell r="Y169">
            <v>1769</v>
          </cell>
          <cell r="Z169">
            <v>1</v>
          </cell>
          <cell r="AA169">
            <v>0</v>
          </cell>
          <cell r="AB169">
            <v>1768.5524171482359</v>
          </cell>
          <cell r="AD169">
            <v>1644</v>
          </cell>
          <cell r="AE169">
            <v>2</v>
          </cell>
          <cell r="AF169">
            <v>0</v>
          </cell>
          <cell r="AG169">
            <v>1644.2802569801133</v>
          </cell>
          <cell r="AI169">
            <v>203</v>
          </cell>
          <cell r="AJ169">
            <v>-1</v>
          </cell>
          <cell r="AK169">
            <v>0</v>
          </cell>
          <cell r="AL169">
            <v>203.46115675522196</v>
          </cell>
          <cell r="AN169">
            <v>1132</v>
          </cell>
          <cell r="AO169">
            <v>-1</v>
          </cell>
          <cell r="AP169">
            <v>0</v>
          </cell>
          <cell r="AQ169">
            <v>1132.3153406849956</v>
          </cell>
          <cell r="AS169">
            <v>861</v>
          </cell>
          <cell r="AT169">
            <v>1</v>
          </cell>
          <cell r="AU169">
            <v>0</v>
          </cell>
          <cell r="AV169">
            <v>861.04078649740279</v>
          </cell>
          <cell r="AX169">
            <v>277</v>
          </cell>
          <cell r="AY169">
            <v>-2</v>
          </cell>
          <cell r="AZ169">
            <v>0</v>
          </cell>
          <cell r="BA169">
            <v>278.40781355194906</v>
          </cell>
          <cell r="BC169">
            <v>-36</v>
          </cell>
          <cell r="BD169">
            <v>2</v>
          </cell>
          <cell r="BE169">
            <v>0</v>
          </cell>
          <cell r="BF169">
            <v>1</v>
          </cell>
          <cell r="BG169">
            <v>0</v>
          </cell>
          <cell r="BH169">
            <v>0</v>
          </cell>
          <cell r="BI169">
            <v>-38.003764658872115</v>
          </cell>
          <cell r="BK169">
            <v>43509</v>
          </cell>
          <cell r="BL169">
            <v>1</v>
          </cell>
          <cell r="BM169">
            <v>0</v>
          </cell>
          <cell r="BN169">
            <v>43959.614323978021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U169">
            <v>0</v>
          </cell>
          <cell r="BV169">
            <v>0</v>
          </cell>
          <cell r="BW169">
            <v>43509</v>
          </cell>
          <cell r="BY169">
            <v>42407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I169">
            <v>13</v>
          </cell>
          <cell r="CJ169">
            <v>0</v>
          </cell>
          <cell r="CK169">
            <v>0</v>
          </cell>
          <cell r="CL169">
            <v>12.6921047902159</v>
          </cell>
          <cell r="CN169">
            <v>-3</v>
          </cell>
          <cell r="CO169">
            <v>1</v>
          </cell>
          <cell r="CP169">
            <v>0</v>
          </cell>
          <cell r="CQ169">
            <v>-2.9364630016541398</v>
          </cell>
          <cell r="CS169">
            <v>-3</v>
          </cell>
          <cell r="CT169">
            <v>1</v>
          </cell>
          <cell r="CU169">
            <v>0</v>
          </cell>
          <cell r="CV169">
            <v>0</v>
          </cell>
          <cell r="CW169">
            <v>0</v>
          </cell>
          <cell r="CX169">
            <v>-2.9364630016541398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343</v>
          </cell>
          <cell r="DK169">
            <v>0</v>
          </cell>
          <cell r="DL169">
            <v>0</v>
          </cell>
          <cell r="DM169">
            <v>342.93388851844605</v>
          </cell>
          <cell r="DO169">
            <v>0</v>
          </cell>
          <cell r="DP169">
            <v>0</v>
          </cell>
          <cell r="DQ169">
            <v>0</v>
          </cell>
          <cell r="DR169">
            <v>-7.8392514060014721E-5</v>
          </cell>
          <cell r="DT169">
            <v>4748</v>
          </cell>
          <cell r="DU169">
            <v>-0.83949517624478398</v>
          </cell>
          <cell r="DV169">
            <v>0</v>
          </cell>
          <cell r="DW169">
            <v>4748.609171568567</v>
          </cell>
          <cell r="DY169">
            <v>-3</v>
          </cell>
          <cell r="DZ169">
            <v>0</v>
          </cell>
          <cell r="EA169">
            <v>0</v>
          </cell>
          <cell r="EB169">
            <v>-2.5448684458898367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I169">
            <v>56</v>
          </cell>
          <cell r="EJ169">
            <v>0</v>
          </cell>
          <cell r="EK169">
            <v>0</v>
          </cell>
          <cell r="EL169">
            <v>55.916822145135285</v>
          </cell>
          <cell r="EN169">
            <v>381</v>
          </cell>
          <cell r="EO169">
            <v>-1</v>
          </cell>
          <cell r="EP169">
            <v>0</v>
          </cell>
          <cell r="EQ169">
            <v>380.67077576164695</v>
          </cell>
        </row>
        <row r="171">
          <cell r="C171" t="str">
            <v>Segment_information_assets</v>
          </cell>
          <cell r="E171">
            <v>24857</v>
          </cell>
          <cell r="F171">
            <v>-1</v>
          </cell>
          <cell r="G171">
            <v>0</v>
          </cell>
          <cell r="H171">
            <v>24856.220291613245</v>
          </cell>
          <cell r="J171">
            <v>8681</v>
          </cell>
          <cell r="K171">
            <v>-1</v>
          </cell>
          <cell r="L171">
            <v>0</v>
          </cell>
          <cell r="M171">
            <v>8681.4354854099984</v>
          </cell>
          <cell r="O171">
            <v>7216</v>
          </cell>
          <cell r="P171">
            <v>1</v>
          </cell>
          <cell r="Q171">
            <v>0</v>
          </cell>
          <cell r="R171">
            <v>7215.6504306052684</v>
          </cell>
          <cell r="T171">
            <v>8690</v>
          </cell>
          <cell r="U171">
            <v>-2</v>
          </cell>
          <cell r="V171">
            <v>0</v>
          </cell>
          <cell r="W171">
            <v>8690.4752927598674</v>
          </cell>
          <cell r="Y171">
            <v>1960</v>
          </cell>
          <cell r="Z171">
            <v>1</v>
          </cell>
          <cell r="AA171">
            <v>0</v>
          </cell>
          <cell r="AB171">
            <v>1959.6733698629159</v>
          </cell>
          <cell r="AD171">
            <v>1842</v>
          </cell>
          <cell r="AE171">
            <v>1</v>
          </cell>
          <cell r="AF171">
            <v>0</v>
          </cell>
          <cell r="AG171">
            <v>1842.8013202847933</v>
          </cell>
          <cell r="AI171">
            <v>752</v>
          </cell>
          <cell r="AJ171">
            <v>-1</v>
          </cell>
          <cell r="AK171">
            <v>0</v>
          </cell>
          <cell r="AL171">
            <v>752.51130559796593</v>
          </cell>
          <cell r="AN171">
            <v>1302</v>
          </cell>
          <cell r="AO171">
            <v>0</v>
          </cell>
          <cell r="AP171">
            <v>0</v>
          </cell>
          <cell r="AQ171">
            <v>1301.4846501673585</v>
          </cell>
          <cell r="AS171">
            <v>1282</v>
          </cell>
          <cell r="AT171">
            <v>1</v>
          </cell>
          <cell r="AU171">
            <v>0</v>
          </cell>
          <cell r="AV171">
            <v>1282.3899644057738</v>
          </cell>
          <cell r="AX171">
            <v>7456</v>
          </cell>
          <cell r="AY171">
            <v>-1</v>
          </cell>
          <cell r="AZ171">
            <v>0</v>
          </cell>
          <cell r="BA171">
            <v>7456.1092494597187</v>
          </cell>
          <cell r="BC171">
            <v>-1630</v>
          </cell>
          <cell r="BD171">
            <v>3</v>
          </cell>
          <cell r="BE171">
            <v>-1</v>
          </cell>
          <cell r="BF171">
            <v>0</v>
          </cell>
          <cell r="BG171">
            <v>0</v>
          </cell>
          <cell r="BH171">
            <v>0</v>
          </cell>
          <cell r="BI171">
            <v>-1631.0050801979821</v>
          </cell>
          <cell r="BK171">
            <v>62408</v>
          </cell>
          <cell r="BL171">
            <v>-1</v>
          </cell>
          <cell r="BM171">
            <v>0</v>
          </cell>
          <cell r="BN171">
            <v>62408.272195033889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W171">
            <v>62408</v>
          </cell>
          <cell r="BY171">
            <v>55300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I171">
            <v>74</v>
          </cell>
          <cell r="CJ171">
            <v>0</v>
          </cell>
          <cell r="CK171">
            <v>0</v>
          </cell>
          <cell r="CL171">
            <v>73.7810585357783</v>
          </cell>
          <cell r="CN171">
            <v>9</v>
          </cell>
          <cell r="CO171">
            <v>0</v>
          </cell>
          <cell r="CP171">
            <v>0</v>
          </cell>
          <cell r="CQ171">
            <v>9.6479397997318603</v>
          </cell>
          <cell r="CS171">
            <v>9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9.6479397997318603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J171">
            <v>359</v>
          </cell>
          <cell r="DK171">
            <v>0</v>
          </cell>
          <cell r="DL171">
            <v>0</v>
          </cell>
          <cell r="DM171">
            <v>359.40724311044607</v>
          </cell>
          <cell r="DO171">
            <v>0</v>
          </cell>
          <cell r="DP171">
            <v>0</v>
          </cell>
          <cell r="DQ171">
            <v>0</v>
          </cell>
          <cell r="DR171">
            <v>-7.3887197160013785E-5</v>
          </cell>
          <cell r="DT171">
            <v>5856</v>
          </cell>
          <cell r="DU171">
            <v>-0.83949517624478398</v>
          </cell>
          <cell r="DV171">
            <v>0</v>
          </cell>
          <cell r="DW171">
            <v>5856.361104581717</v>
          </cell>
          <cell r="DY171">
            <v>0</v>
          </cell>
          <cell r="DZ171">
            <v>0</v>
          </cell>
          <cell r="EA171">
            <v>0</v>
          </cell>
          <cell r="EB171">
            <v>0.2233598762571935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I171">
            <v>78</v>
          </cell>
          <cell r="EJ171">
            <v>0</v>
          </cell>
          <cell r="EK171">
            <v>0</v>
          </cell>
          <cell r="EL171">
            <v>77.997522401552089</v>
          </cell>
          <cell r="EN171">
            <v>584</v>
          </cell>
          <cell r="EO171">
            <v>-1</v>
          </cell>
          <cell r="EP171">
            <v>0</v>
          </cell>
          <cell r="EQ171">
            <v>583.81255583611096</v>
          </cell>
        </row>
        <row r="172">
          <cell r="C172" t="str">
            <v>Segment_information_liabilities</v>
          </cell>
          <cell r="E172">
            <v>4803</v>
          </cell>
          <cell r="F172">
            <v>0</v>
          </cell>
          <cell r="G172">
            <v>0</v>
          </cell>
          <cell r="H172">
            <v>4802.6055937990104</v>
          </cell>
          <cell r="J172">
            <v>5231</v>
          </cell>
          <cell r="K172">
            <v>0</v>
          </cell>
          <cell r="L172">
            <v>0</v>
          </cell>
          <cell r="M172">
            <v>5231.3477851862499</v>
          </cell>
          <cell r="O172">
            <v>1039</v>
          </cell>
          <cell r="P172">
            <v>1</v>
          </cell>
          <cell r="Q172">
            <v>0</v>
          </cell>
          <cell r="R172">
            <v>1038.18345881141</v>
          </cell>
          <cell r="T172">
            <v>712</v>
          </cell>
          <cell r="U172">
            <v>-1</v>
          </cell>
          <cell r="V172">
            <v>0</v>
          </cell>
          <cell r="W172">
            <v>712.632627834142</v>
          </cell>
          <cell r="Y172">
            <v>191</v>
          </cell>
          <cell r="Z172">
            <v>0</v>
          </cell>
          <cell r="AA172">
            <v>0</v>
          </cell>
          <cell r="AB172">
            <v>191.12095271467999</v>
          </cell>
          <cell r="AD172">
            <v>198</v>
          </cell>
          <cell r="AE172">
            <v>-1</v>
          </cell>
          <cell r="AF172">
            <v>0</v>
          </cell>
          <cell r="AG172">
            <v>198.52106330467998</v>
          </cell>
          <cell r="AI172">
            <v>549</v>
          </cell>
          <cell r="AJ172">
            <v>0</v>
          </cell>
          <cell r="AK172">
            <v>0</v>
          </cell>
          <cell r="AL172">
            <v>549.05014884274397</v>
          </cell>
          <cell r="AN172">
            <v>170</v>
          </cell>
          <cell r="AO172">
            <v>1</v>
          </cell>
          <cell r="AP172">
            <v>0</v>
          </cell>
          <cell r="AQ172">
            <v>169.16930948236299</v>
          </cell>
          <cell r="AS172">
            <v>421</v>
          </cell>
          <cell r="AT172">
            <v>0</v>
          </cell>
          <cell r="AU172">
            <v>0</v>
          </cell>
          <cell r="AV172">
            <v>421.34917790837096</v>
          </cell>
          <cell r="AX172">
            <v>14949</v>
          </cell>
          <cell r="AY172">
            <v>1</v>
          </cell>
          <cell r="AZ172">
            <v>0</v>
          </cell>
          <cell r="BA172">
            <v>14947.829212522603</v>
          </cell>
          <cell r="BC172">
            <v>-1594</v>
          </cell>
          <cell r="BD172">
            <v>1</v>
          </cell>
          <cell r="BE172">
            <v>-1</v>
          </cell>
          <cell r="BF172">
            <v>-1</v>
          </cell>
          <cell r="BG172">
            <v>0</v>
          </cell>
          <cell r="BH172">
            <v>0</v>
          </cell>
          <cell r="BI172">
            <v>-1593.00131553911</v>
          </cell>
          <cell r="BK172">
            <v>26669</v>
          </cell>
          <cell r="BL172">
            <v>0</v>
          </cell>
          <cell r="BM172">
            <v>0</v>
          </cell>
          <cell r="BN172">
            <v>26668.808014867122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W172">
            <v>26669</v>
          </cell>
          <cell r="BY172">
            <v>12893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I172">
            <v>61</v>
          </cell>
          <cell r="CJ172">
            <v>0</v>
          </cell>
          <cell r="CK172">
            <v>0</v>
          </cell>
          <cell r="CL172">
            <v>61.088953745562399</v>
          </cell>
          <cell r="CN172">
            <v>12</v>
          </cell>
          <cell r="CO172">
            <v>-1</v>
          </cell>
          <cell r="CP172">
            <v>0</v>
          </cell>
          <cell r="CQ172">
            <v>12.584402801386</v>
          </cell>
          <cell r="CS172">
            <v>12</v>
          </cell>
          <cell r="CT172">
            <v>-1</v>
          </cell>
          <cell r="CU172">
            <v>0</v>
          </cell>
          <cell r="CV172">
            <v>0</v>
          </cell>
          <cell r="CW172">
            <v>0</v>
          </cell>
          <cell r="CX172">
            <v>12.584402801386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J172">
            <v>16</v>
          </cell>
          <cell r="DK172">
            <v>0</v>
          </cell>
          <cell r="DL172">
            <v>0</v>
          </cell>
          <cell r="DM172">
            <v>16.473354592</v>
          </cell>
          <cell r="DO172">
            <v>0</v>
          </cell>
          <cell r="DP172">
            <v>0</v>
          </cell>
          <cell r="DQ172">
            <v>0</v>
          </cell>
          <cell r="DR172">
            <v>4.50531690000094E-6</v>
          </cell>
          <cell r="DT172">
            <v>1108</v>
          </cell>
          <cell r="DU172">
            <v>0</v>
          </cell>
          <cell r="DV172">
            <v>0</v>
          </cell>
          <cell r="DW172">
            <v>1107.7519330131499</v>
          </cell>
          <cell r="DY172">
            <v>3</v>
          </cell>
          <cell r="DZ172">
            <v>0</v>
          </cell>
          <cell r="EA172">
            <v>0</v>
          </cell>
          <cell r="EB172">
            <v>2.7682283221470301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I172">
            <v>22</v>
          </cell>
          <cell r="EJ172">
            <v>0</v>
          </cell>
          <cell r="EK172">
            <v>0</v>
          </cell>
          <cell r="EL172">
            <v>22.080700256416801</v>
          </cell>
          <cell r="EN172">
            <v>203</v>
          </cell>
          <cell r="EO172">
            <v>0</v>
          </cell>
          <cell r="EP172">
            <v>0</v>
          </cell>
          <cell r="EQ172">
            <v>203.14178007446398</v>
          </cell>
        </row>
        <row r="175">
          <cell r="C175" t="str">
            <v>50517TAllcustom2Allcustom3USD Total</v>
          </cell>
          <cell r="E175">
            <v>2615</v>
          </cell>
          <cell r="H175">
            <v>2614.73260098111</v>
          </cell>
          <cell r="J175">
            <v>895</v>
          </cell>
          <cell r="M175">
            <v>895.05997445000003</v>
          </cell>
          <cell r="O175">
            <v>697</v>
          </cell>
          <cell r="R175">
            <v>697.28946513415201</v>
          </cell>
          <cell r="T175">
            <v>647</v>
          </cell>
          <cell r="W175">
            <v>646.99347660503099</v>
          </cell>
          <cell r="Y175">
            <v>121</v>
          </cell>
          <cell r="AB175">
            <v>120.803092924498</v>
          </cell>
          <cell r="AD175">
            <v>153</v>
          </cell>
          <cell r="AG175">
            <v>153.2284333225</v>
          </cell>
          <cell r="AI175">
            <v>495</v>
          </cell>
          <cell r="AL175">
            <v>495.49435353685197</v>
          </cell>
          <cell r="AN175">
            <v>122</v>
          </cell>
          <cell r="AQ175">
            <v>122.389176540931</v>
          </cell>
          <cell r="AS175">
            <v>387</v>
          </cell>
          <cell r="AV175">
            <v>387.321057822157</v>
          </cell>
          <cell r="AX175">
            <v>828</v>
          </cell>
          <cell r="BA175">
            <v>828.17292965850311</v>
          </cell>
          <cell r="BC175">
            <v>-1196</v>
          </cell>
          <cell r="BE175">
            <v>1</v>
          </cell>
          <cell r="BH175">
            <v>0</v>
          </cell>
          <cell r="BI175">
            <v>-1197.1882672500701</v>
          </cell>
          <cell r="BK175">
            <v>5764</v>
          </cell>
          <cell r="BN175">
            <v>5764.2962937256607</v>
          </cell>
          <cell r="BU175">
            <v>0</v>
          </cell>
          <cell r="BV175">
            <v>0</v>
          </cell>
          <cell r="BW175">
            <v>5764</v>
          </cell>
          <cell r="BY175">
            <v>5745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I175">
            <v>72</v>
          </cell>
          <cell r="CL175">
            <v>71.501980575778305</v>
          </cell>
          <cell r="CN175">
            <v>8</v>
          </cell>
          <cell r="CQ175">
            <v>8.3438405299999996</v>
          </cell>
          <cell r="CS175">
            <v>8</v>
          </cell>
          <cell r="CU175">
            <v>0</v>
          </cell>
          <cell r="CX175">
            <v>8.3438405299999996</v>
          </cell>
          <cell r="CZ175">
            <v>0</v>
          </cell>
          <cell r="DC175">
            <v>0</v>
          </cell>
          <cell r="DE175">
            <v>0</v>
          </cell>
          <cell r="DH175">
            <v>0</v>
          </cell>
          <cell r="DJ175">
            <v>12</v>
          </cell>
          <cell r="DM175">
            <v>12.29877338</v>
          </cell>
          <cell r="DO175">
            <v>0</v>
          </cell>
          <cell r="DR175">
            <v>-6.8630994110012799E-5</v>
          </cell>
          <cell r="DT175">
            <v>892</v>
          </cell>
          <cell r="DU175">
            <v>0</v>
          </cell>
          <cell r="DW175">
            <v>891.805514993467</v>
          </cell>
          <cell r="DY175">
            <v>0</v>
          </cell>
          <cell r="EB175">
            <v>2.6141726898117501E-2</v>
          </cell>
          <cell r="ED175">
            <v>0</v>
          </cell>
          <cell r="EG175">
            <v>0</v>
          </cell>
          <cell r="EI175">
            <v>13</v>
          </cell>
          <cell r="EL175">
            <v>13.2499235419246</v>
          </cell>
          <cell r="EN175">
            <v>284</v>
          </cell>
          <cell r="EQ175">
            <v>283.93527506360903</v>
          </cell>
        </row>
        <row r="176">
          <cell r="C176" t="str">
            <v>50523TAllcustom2Allcustom3USD Total</v>
          </cell>
          <cell r="E176">
            <v>3645</v>
          </cell>
          <cell r="F176">
            <v>1</v>
          </cell>
          <cell r="H176">
            <v>3644.2417657399001</v>
          </cell>
          <cell r="J176">
            <v>810</v>
          </cell>
          <cell r="K176">
            <v>0</v>
          </cell>
          <cell r="M176">
            <v>809.6337887062549</v>
          </cell>
          <cell r="O176">
            <v>524</v>
          </cell>
          <cell r="P176">
            <v>0</v>
          </cell>
          <cell r="R176">
            <v>524.33295845237797</v>
          </cell>
          <cell r="T176">
            <v>358</v>
          </cell>
          <cell r="U176">
            <v>0</v>
          </cell>
          <cell r="W176">
            <v>358.16698763904702</v>
          </cell>
          <cell r="Y176">
            <v>100</v>
          </cell>
          <cell r="Z176">
            <v>0</v>
          </cell>
          <cell r="AB176">
            <v>99.864414203398411</v>
          </cell>
          <cell r="AD176">
            <v>165</v>
          </cell>
          <cell r="AE176">
            <v>0</v>
          </cell>
          <cell r="AG176">
            <v>164.80755157467999</v>
          </cell>
          <cell r="AI176">
            <v>444</v>
          </cell>
          <cell r="AJ176">
            <v>-1</v>
          </cell>
          <cell r="AL176">
            <v>444.892415086727</v>
          </cell>
          <cell r="AN176">
            <v>86</v>
          </cell>
          <cell r="AO176">
            <v>0</v>
          </cell>
          <cell r="AQ176">
            <v>85.961501850744099</v>
          </cell>
          <cell r="AS176">
            <v>253</v>
          </cell>
          <cell r="AT176">
            <v>0</v>
          </cell>
          <cell r="AV176">
            <v>253.47846455468198</v>
          </cell>
          <cell r="AX176">
            <v>703</v>
          </cell>
          <cell r="AY176">
            <v>0</v>
          </cell>
          <cell r="BA176">
            <v>702.8746566692671</v>
          </cell>
          <cell r="BC176">
            <v>-1176</v>
          </cell>
          <cell r="BD176">
            <v>1</v>
          </cell>
          <cell r="BE176">
            <v>-1</v>
          </cell>
          <cell r="BF176">
            <v>0</v>
          </cell>
          <cell r="BH176">
            <v>0</v>
          </cell>
          <cell r="BI176">
            <v>-1176.0739702300798</v>
          </cell>
          <cell r="BK176">
            <v>5912</v>
          </cell>
          <cell r="BL176">
            <v>0</v>
          </cell>
          <cell r="BN176">
            <v>5912.1805342469997</v>
          </cell>
          <cell r="BU176">
            <v>0</v>
          </cell>
          <cell r="BV176">
            <v>0</v>
          </cell>
          <cell r="BW176">
            <v>5912</v>
          </cell>
          <cell r="BY176">
            <v>6132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I176">
            <v>49</v>
          </cell>
          <cell r="CJ176">
            <v>1</v>
          </cell>
          <cell r="CL176">
            <v>48.135662938444696</v>
          </cell>
          <cell r="CN176">
            <v>3</v>
          </cell>
          <cell r="CO176">
            <v>0</v>
          </cell>
          <cell r="CQ176">
            <v>2.9171668199999998</v>
          </cell>
          <cell r="CS176">
            <v>3</v>
          </cell>
          <cell r="CT176">
            <v>0</v>
          </cell>
          <cell r="CU176">
            <v>0</v>
          </cell>
          <cell r="CV176">
            <v>0</v>
          </cell>
          <cell r="CX176">
            <v>2.9171668199999998</v>
          </cell>
          <cell r="CZ176">
            <v>0</v>
          </cell>
          <cell r="DA176">
            <v>0</v>
          </cell>
          <cell r="DC176">
            <v>0</v>
          </cell>
          <cell r="DE176">
            <v>0</v>
          </cell>
          <cell r="DF176">
            <v>0</v>
          </cell>
          <cell r="DH176">
            <v>0</v>
          </cell>
          <cell r="DJ176">
            <v>13</v>
          </cell>
          <cell r="DK176">
            <v>0</v>
          </cell>
          <cell r="DM176">
            <v>13.062094702</v>
          </cell>
          <cell r="DO176">
            <v>0</v>
          </cell>
          <cell r="DP176">
            <v>0</v>
          </cell>
          <cell r="DR176">
            <v>-2.55301291000036E-6</v>
          </cell>
          <cell r="DT176">
            <v>796</v>
          </cell>
          <cell r="DU176">
            <v>1</v>
          </cell>
          <cell r="DW176">
            <v>795.41634138423501</v>
          </cell>
          <cell r="DY176">
            <v>1</v>
          </cell>
          <cell r="DZ176">
            <v>0</v>
          </cell>
          <cell r="EB176">
            <v>1.49604680783299</v>
          </cell>
          <cell r="ED176">
            <v>0</v>
          </cell>
          <cell r="EE176">
            <v>0</v>
          </cell>
          <cell r="EG176">
            <v>0</v>
          </cell>
          <cell r="EI176">
            <v>19</v>
          </cell>
          <cell r="EJ176">
            <v>-1</v>
          </cell>
          <cell r="EL176">
            <v>19.548914654901001</v>
          </cell>
          <cell r="EN176">
            <v>172</v>
          </cell>
          <cell r="EO176">
            <v>0</v>
          </cell>
          <cell r="EQ176">
            <v>172.25673547332502</v>
          </cell>
        </row>
        <row r="177">
          <cell r="C177" t="str">
            <v>50516TAllcustom2Allcustom3USD Total</v>
          </cell>
          <cell r="E177">
            <v>-1030</v>
          </cell>
          <cell r="F177">
            <v>-1</v>
          </cell>
          <cell r="G177">
            <v>0</v>
          </cell>
          <cell r="H177">
            <v>-1029.5091647587901</v>
          </cell>
          <cell r="J177">
            <v>85</v>
          </cell>
          <cell r="K177">
            <v>0</v>
          </cell>
          <cell r="L177">
            <v>0</v>
          </cell>
          <cell r="M177">
            <v>85.426185743745123</v>
          </cell>
          <cell r="O177">
            <v>173</v>
          </cell>
          <cell r="P177">
            <v>0</v>
          </cell>
          <cell r="Q177">
            <v>0</v>
          </cell>
          <cell r="R177">
            <v>172.95650668177404</v>
          </cell>
          <cell r="T177">
            <v>289</v>
          </cell>
          <cell r="U177">
            <v>0</v>
          </cell>
          <cell r="V177">
            <v>0</v>
          </cell>
          <cell r="W177">
            <v>288.82648896598397</v>
          </cell>
          <cell r="Y177">
            <v>21</v>
          </cell>
          <cell r="Z177">
            <v>0</v>
          </cell>
          <cell r="AA177">
            <v>0</v>
          </cell>
          <cell r="AB177">
            <v>20.938678721099592</v>
          </cell>
          <cell r="AD177">
            <v>-12</v>
          </cell>
          <cell r="AE177">
            <v>0</v>
          </cell>
          <cell r="AF177">
            <v>0</v>
          </cell>
          <cell r="AG177">
            <v>-11.579118252179995</v>
          </cell>
          <cell r="AI177">
            <v>51</v>
          </cell>
          <cell r="AJ177">
            <v>1</v>
          </cell>
          <cell r="AK177">
            <v>0</v>
          </cell>
          <cell r="AL177">
            <v>50.601938450124976</v>
          </cell>
          <cell r="AN177">
            <v>36</v>
          </cell>
          <cell r="AO177">
            <v>0</v>
          </cell>
          <cell r="AP177">
            <v>0</v>
          </cell>
          <cell r="AQ177">
            <v>36.427674690186905</v>
          </cell>
          <cell r="AS177">
            <v>134</v>
          </cell>
          <cell r="AT177">
            <v>0</v>
          </cell>
          <cell r="AU177">
            <v>0</v>
          </cell>
          <cell r="AV177">
            <v>133.84259326747502</v>
          </cell>
          <cell r="AX177">
            <v>125</v>
          </cell>
          <cell r="AY177">
            <v>0</v>
          </cell>
          <cell r="AZ177">
            <v>0</v>
          </cell>
          <cell r="BA177">
            <v>125.29827298923601</v>
          </cell>
          <cell r="BC177">
            <v>-20</v>
          </cell>
          <cell r="BD177">
            <v>-1</v>
          </cell>
          <cell r="BE177">
            <v>2</v>
          </cell>
          <cell r="BF177">
            <v>0</v>
          </cell>
          <cell r="BG177">
            <v>0</v>
          </cell>
          <cell r="BH177">
            <v>0</v>
          </cell>
          <cell r="BI177">
            <v>-21.114297019990317</v>
          </cell>
          <cell r="BK177">
            <v>-148</v>
          </cell>
          <cell r="BL177">
            <v>0</v>
          </cell>
          <cell r="BM177">
            <v>0</v>
          </cell>
          <cell r="BN177">
            <v>-147.88424052133905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U177">
            <v>0</v>
          </cell>
          <cell r="BV177">
            <v>0</v>
          </cell>
          <cell r="BW177">
            <v>-148</v>
          </cell>
          <cell r="BY177">
            <v>-387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I177">
            <v>23</v>
          </cell>
          <cell r="CJ177">
            <v>-1</v>
          </cell>
          <cell r="CK177">
            <v>0</v>
          </cell>
          <cell r="CL177">
            <v>23.366317637333609</v>
          </cell>
          <cell r="CN177">
            <v>5</v>
          </cell>
          <cell r="CO177">
            <v>0</v>
          </cell>
          <cell r="CP177">
            <v>0</v>
          </cell>
          <cell r="CQ177">
            <v>5.4266737099999993</v>
          </cell>
          <cell r="CS177">
            <v>5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5.4266737099999993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J177">
            <v>-1</v>
          </cell>
          <cell r="DK177">
            <v>0</v>
          </cell>
          <cell r="DL177">
            <v>0</v>
          </cell>
          <cell r="DM177">
            <v>-0.76332132199999947</v>
          </cell>
          <cell r="DO177">
            <v>0</v>
          </cell>
          <cell r="DP177">
            <v>0</v>
          </cell>
          <cell r="DQ177">
            <v>0</v>
          </cell>
          <cell r="DR177">
            <v>-6.6077981200012446E-5</v>
          </cell>
          <cell r="DT177">
            <v>96</v>
          </cell>
          <cell r="DU177">
            <v>-1</v>
          </cell>
          <cell r="DV177">
            <v>0</v>
          </cell>
          <cell r="DW177">
            <v>96.389173609231989</v>
          </cell>
          <cell r="DY177">
            <v>-1</v>
          </cell>
          <cell r="DZ177">
            <v>0</v>
          </cell>
          <cell r="EA177">
            <v>0</v>
          </cell>
          <cell r="EB177">
            <v>-1.4699050809348726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I177">
            <v>-6</v>
          </cell>
          <cell r="EJ177">
            <v>1</v>
          </cell>
          <cell r="EK177">
            <v>0</v>
          </cell>
          <cell r="EL177">
            <v>-6.2989911129764007</v>
          </cell>
          <cell r="EN177">
            <v>112</v>
          </cell>
          <cell r="EO177">
            <v>0</v>
          </cell>
          <cell r="EP177">
            <v>0</v>
          </cell>
          <cell r="EQ177">
            <v>111.678539590284</v>
          </cell>
        </row>
        <row r="180">
          <cell r="C180" t="str">
            <v>60317CAllcustom2Allcustom3USD Total</v>
          </cell>
          <cell r="E180">
            <v>2260</v>
          </cell>
          <cell r="H180">
            <v>2259.9778245397601</v>
          </cell>
          <cell r="J180">
            <v>2436</v>
          </cell>
          <cell r="M180">
            <v>2436.4389168600001</v>
          </cell>
          <cell r="O180">
            <v>845</v>
          </cell>
          <cell r="R180">
            <v>845.24193815323099</v>
          </cell>
          <cell r="T180">
            <v>887</v>
          </cell>
          <cell r="W180">
            <v>886.92957810144105</v>
          </cell>
          <cell r="Y180">
            <v>276</v>
          </cell>
          <cell r="AB180">
            <v>276.09186146407995</v>
          </cell>
          <cell r="AD180">
            <v>450</v>
          </cell>
          <cell r="AG180">
            <v>449.77106368</v>
          </cell>
          <cell r="AI180">
            <v>10</v>
          </cell>
          <cell r="AL180">
            <v>9.6537433080271704</v>
          </cell>
          <cell r="AN180">
            <v>197</v>
          </cell>
          <cell r="AQ180">
            <v>197.138060463448</v>
          </cell>
          <cell r="AS180">
            <v>240</v>
          </cell>
          <cell r="AV180">
            <v>240.07313227794998</v>
          </cell>
          <cell r="AX180">
            <v>26</v>
          </cell>
          <cell r="BA180">
            <v>26.087129189042301</v>
          </cell>
          <cell r="BC180">
            <v>20</v>
          </cell>
          <cell r="BE180">
            <v>0</v>
          </cell>
          <cell r="BF180">
            <v>1</v>
          </cell>
          <cell r="BH180">
            <v>0</v>
          </cell>
          <cell r="BI180">
            <v>18.549788056018201</v>
          </cell>
          <cell r="BK180">
            <v>7647</v>
          </cell>
          <cell r="BL180">
            <v>1</v>
          </cell>
          <cell r="BM180">
            <v>0</v>
          </cell>
          <cell r="BN180">
            <v>7645.9530360930003</v>
          </cell>
          <cell r="BP180">
            <v>0</v>
          </cell>
          <cell r="BS180">
            <v>0</v>
          </cell>
          <cell r="BU180">
            <v>1</v>
          </cell>
          <cell r="BV180">
            <v>0</v>
          </cell>
          <cell r="BW180">
            <v>7647</v>
          </cell>
          <cell r="BY180">
            <v>7361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I180">
            <v>1</v>
          </cell>
          <cell r="CL180">
            <v>0.54700000000000004</v>
          </cell>
          <cell r="CN180">
            <v>0</v>
          </cell>
          <cell r="CQ180">
            <v>0</v>
          </cell>
          <cell r="CS180">
            <v>0</v>
          </cell>
          <cell r="CU180">
            <v>0</v>
          </cell>
          <cell r="CX180">
            <v>0</v>
          </cell>
          <cell r="CZ180">
            <v>0</v>
          </cell>
          <cell r="DC180">
            <v>0</v>
          </cell>
          <cell r="DE180">
            <v>0</v>
          </cell>
          <cell r="DH180">
            <v>0</v>
          </cell>
          <cell r="DJ180">
            <v>0</v>
          </cell>
          <cell r="DM180">
            <v>-0.11331255999999999</v>
          </cell>
          <cell r="DO180">
            <v>102</v>
          </cell>
          <cell r="DR180">
            <v>101.93094847815401</v>
          </cell>
          <cell r="DT180">
            <v>933</v>
          </cell>
          <cell r="DU180">
            <v>0</v>
          </cell>
          <cell r="DW180">
            <v>932.65472891555498</v>
          </cell>
          <cell r="DY180">
            <v>0</v>
          </cell>
          <cell r="EB180">
            <v>0</v>
          </cell>
          <cell r="ED180">
            <v>0</v>
          </cell>
          <cell r="EG180">
            <v>0</v>
          </cell>
          <cell r="EI180">
            <v>22</v>
          </cell>
          <cell r="EL180">
            <v>22.441980185305699</v>
          </cell>
          <cell r="EN180">
            <v>25</v>
          </cell>
          <cell r="EQ180">
            <v>25.128385079641699</v>
          </cell>
        </row>
        <row r="183">
          <cell r="C183" t="str">
            <v>50630TAllcustom2Allcustom3USD Total</v>
          </cell>
          <cell r="E183">
            <v>3271</v>
          </cell>
          <cell r="F183">
            <v>0</v>
          </cell>
          <cell r="H183">
            <v>3271.42573955221</v>
          </cell>
          <cell r="J183">
            <v>1768</v>
          </cell>
          <cell r="K183">
            <v>0</v>
          </cell>
          <cell r="M183">
            <v>1768.3904700232601</v>
          </cell>
          <cell r="O183">
            <v>874</v>
          </cell>
          <cell r="P183">
            <v>0</v>
          </cell>
          <cell r="R183">
            <v>873.70380143228692</v>
          </cell>
          <cell r="T183">
            <v>1283</v>
          </cell>
          <cell r="U183">
            <v>0</v>
          </cell>
          <cell r="W183">
            <v>1283.2082830239699</v>
          </cell>
          <cell r="Y183">
            <v>250</v>
          </cell>
          <cell r="Z183">
            <v>-1</v>
          </cell>
          <cell r="AB183">
            <v>250.55488576347398</v>
          </cell>
          <cell r="AD183">
            <v>291</v>
          </cell>
          <cell r="AE183">
            <v>0</v>
          </cell>
          <cell r="AG183">
            <v>290.81114065765001</v>
          </cell>
          <cell r="AI183">
            <v>127</v>
          </cell>
          <cell r="AJ183">
            <v>0</v>
          </cell>
          <cell r="AL183">
            <v>126.76196152185001</v>
          </cell>
          <cell r="AN183">
            <v>138</v>
          </cell>
          <cell r="AO183">
            <v>0</v>
          </cell>
          <cell r="AQ183">
            <v>137.826386737722</v>
          </cell>
          <cell r="AS183">
            <v>62</v>
          </cell>
          <cell r="AT183">
            <v>0</v>
          </cell>
          <cell r="AV183">
            <v>61.889233593770697</v>
          </cell>
          <cell r="AX183">
            <v>112</v>
          </cell>
          <cell r="AY183">
            <v>0</v>
          </cell>
          <cell r="BA183">
            <v>112.10516144688199</v>
          </cell>
          <cell r="BC183">
            <v>-7</v>
          </cell>
          <cell r="BD183">
            <v>-1</v>
          </cell>
          <cell r="BE183">
            <v>1</v>
          </cell>
          <cell r="BH183">
            <v>-1.01863406598568E-16</v>
          </cell>
          <cell r="BI183">
            <v>-7.4022110860401593</v>
          </cell>
          <cell r="BK183">
            <v>8169</v>
          </cell>
          <cell r="BM183">
            <v>0</v>
          </cell>
          <cell r="BN183">
            <v>8169.2748526670302</v>
          </cell>
          <cell r="BP183">
            <v>0</v>
          </cell>
          <cell r="BQ183">
            <v>0</v>
          </cell>
          <cell r="BS183">
            <v>0</v>
          </cell>
          <cell r="BU183">
            <v>0</v>
          </cell>
          <cell r="BV183">
            <v>0</v>
          </cell>
          <cell r="BW183">
            <v>8169</v>
          </cell>
          <cell r="BY183">
            <v>8002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I183">
            <v>55</v>
          </cell>
          <cell r="CL183">
            <v>54.721166390074998</v>
          </cell>
          <cell r="CN183">
            <v>12</v>
          </cell>
          <cell r="CO183">
            <v>0</v>
          </cell>
          <cell r="CQ183">
            <v>12.437996530176099</v>
          </cell>
          <cell r="CS183">
            <v>12</v>
          </cell>
          <cell r="CU183">
            <v>0</v>
          </cell>
          <cell r="CX183">
            <v>12.437996530176099</v>
          </cell>
          <cell r="CZ183">
            <v>0</v>
          </cell>
          <cell r="DC183">
            <v>0</v>
          </cell>
          <cell r="DE183">
            <v>0</v>
          </cell>
          <cell r="DH183">
            <v>0</v>
          </cell>
          <cell r="DJ183">
            <v>14</v>
          </cell>
          <cell r="DM183">
            <v>13.650464878000001</v>
          </cell>
          <cell r="DO183">
            <v>40</v>
          </cell>
          <cell r="DR183">
            <v>39.7279626274726</v>
          </cell>
          <cell r="DT183">
            <v>806</v>
          </cell>
          <cell r="DU183">
            <v>4.5625319304008372E-2</v>
          </cell>
          <cell r="DW183">
            <v>805.95437468069599</v>
          </cell>
          <cell r="DY183">
            <v>0</v>
          </cell>
          <cell r="EB183">
            <v>0.27938009414964499</v>
          </cell>
          <cell r="ED183">
            <v>-17</v>
          </cell>
          <cell r="EG183">
            <v>-17.363255199999998</v>
          </cell>
          <cell r="EI183">
            <v>-1</v>
          </cell>
          <cell r="EL183">
            <v>-0.99123097132697202</v>
          </cell>
          <cell r="EN183">
            <v>-40</v>
          </cell>
          <cell r="EQ183">
            <v>-39.866521506950605</v>
          </cell>
        </row>
        <row r="184">
          <cell r="AX184">
            <v>-200</v>
          </cell>
          <cell r="AY184">
            <v>-1</v>
          </cell>
          <cell r="AZ184">
            <v>0</v>
          </cell>
          <cell r="BA184">
            <v>-199.98212610935298</v>
          </cell>
          <cell r="BK184">
            <v>-200</v>
          </cell>
          <cell r="BL184">
            <v>-1</v>
          </cell>
          <cell r="BM184">
            <v>0</v>
          </cell>
          <cell r="BN184">
            <v>-199.98212610935298</v>
          </cell>
          <cell r="BV184">
            <v>0</v>
          </cell>
          <cell r="BW184">
            <v>-200</v>
          </cell>
          <cell r="BY184">
            <v>0</v>
          </cell>
          <cell r="CA184">
            <v>0</v>
          </cell>
          <cell r="CB184">
            <v>0</v>
          </cell>
          <cell r="CC184">
            <v>0</v>
          </cell>
        </row>
        <row r="185">
          <cell r="C185" t="str">
            <v>Segment_CFFO_USD</v>
          </cell>
          <cell r="E185">
            <v>3271</v>
          </cell>
          <cell r="F185">
            <v>0</v>
          </cell>
          <cell r="G185">
            <v>0</v>
          </cell>
          <cell r="H185">
            <v>3271.42573955221</v>
          </cell>
          <cell r="J185">
            <v>1768</v>
          </cell>
          <cell r="K185">
            <v>0</v>
          </cell>
          <cell r="L185">
            <v>0</v>
          </cell>
          <cell r="M185">
            <v>1768.3904700232601</v>
          </cell>
          <cell r="O185">
            <v>874</v>
          </cell>
          <cell r="P185">
            <v>0</v>
          </cell>
          <cell r="Q185">
            <v>0</v>
          </cell>
          <cell r="R185">
            <v>873.70380143228692</v>
          </cell>
          <cell r="T185">
            <v>1283</v>
          </cell>
          <cell r="U185">
            <v>0</v>
          </cell>
          <cell r="V185">
            <v>0</v>
          </cell>
          <cell r="W185">
            <v>1283.2082830239699</v>
          </cell>
          <cell r="Y185">
            <v>250</v>
          </cell>
          <cell r="Z185">
            <v>-1</v>
          </cell>
          <cell r="AA185">
            <v>0</v>
          </cell>
          <cell r="AB185">
            <v>250.55488576347398</v>
          </cell>
          <cell r="AD185">
            <v>291</v>
          </cell>
          <cell r="AE185">
            <v>0</v>
          </cell>
          <cell r="AF185">
            <v>0</v>
          </cell>
          <cell r="AG185">
            <v>290.81114065765001</v>
          </cell>
          <cell r="AI185">
            <v>127</v>
          </cell>
          <cell r="AJ185">
            <v>0</v>
          </cell>
          <cell r="AK185">
            <v>0</v>
          </cell>
          <cell r="AL185">
            <v>126.76196152185001</v>
          </cell>
          <cell r="AN185">
            <v>138</v>
          </cell>
          <cell r="AO185">
            <v>0</v>
          </cell>
          <cell r="AP185">
            <v>0</v>
          </cell>
          <cell r="AQ185">
            <v>137.826386737722</v>
          </cell>
          <cell r="AS185">
            <v>62</v>
          </cell>
          <cell r="AT185">
            <v>0</v>
          </cell>
          <cell r="AU185">
            <v>0</v>
          </cell>
          <cell r="AV185">
            <v>61.889233593770697</v>
          </cell>
          <cell r="AX185">
            <v>-88</v>
          </cell>
          <cell r="AY185">
            <v>-1</v>
          </cell>
          <cell r="AZ185">
            <v>0</v>
          </cell>
          <cell r="BA185">
            <v>-87.876964662470982</v>
          </cell>
          <cell r="BC185">
            <v>-7</v>
          </cell>
          <cell r="BD185">
            <v>-1</v>
          </cell>
          <cell r="BE185">
            <v>1</v>
          </cell>
          <cell r="BF185">
            <v>0</v>
          </cell>
          <cell r="BG185">
            <v>0</v>
          </cell>
          <cell r="BH185">
            <v>-1.01863406598568E-16</v>
          </cell>
          <cell r="BI185">
            <v>-7.4022110860401593</v>
          </cell>
          <cell r="BK185">
            <v>7969</v>
          </cell>
          <cell r="BL185">
            <v>-1</v>
          </cell>
          <cell r="BM185">
            <v>0</v>
          </cell>
          <cell r="BN185">
            <v>7969.2927265576773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U185">
            <v>0</v>
          </cell>
          <cell r="BV185">
            <v>0</v>
          </cell>
          <cell r="BW185">
            <v>7969</v>
          </cell>
          <cell r="BY185">
            <v>8002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I185">
            <v>55</v>
          </cell>
          <cell r="CJ185">
            <v>0</v>
          </cell>
          <cell r="CK185">
            <v>0</v>
          </cell>
          <cell r="CL185">
            <v>54.721166390074998</v>
          </cell>
          <cell r="CN185">
            <v>12</v>
          </cell>
          <cell r="CO185">
            <v>0</v>
          </cell>
          <cell r="CP185">
            <v>0</v>
          </cell>
          <cell r="CQ185">
            <v>12.437996530176099</v>
          </cell>
          <cell r="CS185">
            <v>12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12.437996530176099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J185">
            <v>14</v>
          </cell>
          <cell r="DK185">
            <v>0</v>
          </cell>
          <cell r="DL185">
            <v>0</v>
          </cell>
          <cell r="DM185">
            <v>13.650464878000001</v>
          </cell>
          <cell r="DO185">
            <v>40</v>
          </cell>
          <cell r="DP185">
            <v>0</v>
          </cell>
          <cell r="DQ185">
            <v>0</v>
          </cell>
          <cell r="DR185">
            <v>39.7279626274726</v>
          </cell>
          <cell r="DT185">
            <v>806</v>
          </cell>
          <cell r="DU185">
            <v>4.5625319304008372E-2</v>
          </cell>
          <cell r="DV185">
            <v>0</v>
          </cell>
          <cell r="DW185">
            <v>805.95437468069599</v>
          </cell>
          <cell r="DY185">
            <v>0</v>
          </cell>
          <cell r="DZ185">
            <v>0</v>
          </cell>
          <cell r="EA185">
            <v>0</v>
          </cell>
          <cell r="EB185">
            <v>0.27938009414964499</v>
          </cell>
          <cell r="ED185">
            <v>-17</v>
          </cell>
          <cell r="EE185">
            <v>0</v>
          </cell>
          <cell r="EF185">
            <v>0</v>
          </cell>
          <cell r="EG185">
            <v>-17.363255199999998</v>
          </cell>
          <cell r="EI185">
            <v>-1</v>
          </cell>
          <cell r="EJ185">
            <v>0</v>
          </cell>
          <cell r="EK185">
            <v>0</v>
          </cell>
          <cell r="EL185">
            <v>-0.99123097132697202</v>
          </cell>
          <cell r="EN185">
            <v>-40</v>
          </cell>
          <cell r="EO185">
            <v>0</v>
          </cell>
          <cell r="EP185">
            <v>0</v>
          </cell>
          <cell r="EQ185">
            <v>-39.866521506950605</v>
          </cell>
        </row>
        <row r="187">
          <cell r="C187" t="str">
            <v>50600TAllcustom2Allcustom3USD Total</v>
          </cell>
          <cell r="E187">
            <v>-2143</v>
          </cell>
          <cell r="H187">
            <v>-2143.1286592407901</v>
          </cell>
          <cell r="J187">
            <v>-2017</v>
          </cell>
          <cell r="M187">
            <v>-2017.0001657400001</v>
          </cell>
          <cell r="O187">
            <v>-774</v>
          </cell>
          <cell r="R187">
            <v>-774.124519539228</v>
          </cell>
          <cell r="T187">
            <v>-854</v>
          </cell>
          <cell r="W187">
            <v>-853.744429554372</v>
          </cell>
          <cell r="Y187">
            <v>-206</v>
          </cell>
          <cell r="AB187">
            <v>-206.47401077643002</v>
          </cell>
          <cell r="AD187">
            <v>-185</v>
          </cell>
          <cell r="AG187">
            <v>-184.78209676</v>
          </cell>
          <cell r="AI187">
            <v>6</v>
          </cell>
          <cell r="AL187">
            <v>6.0032004895851205</v>
          </cell>
          <cell r="AN187">
            <v>-152</v>
          </cell>
          <cell r="AQ187">
            <v>-151.71286851535902</v>
          </cell>
          <cell r="AS187">
            <v>4978</v>
          </cell>
          <cell r="AV187">
            <v>4978.4586933742003</v>
          </cell>
          <cell r="AX187">
            <v>-18</v>
          </cell>
          <cell r="BA187">
            <v>-18.231366652500302</v>
          </cell>
          <cell r="BC187">
            <v>8</v>
          </cell>
          <cell r="BE187">
            <v>1</v>
          </cell>
          <cell r="BF187">
            <v>0</v>
          </cell>
          <cell r="BH187">
            <v>0</v>
          </cell>
          <cell r="BI187">
            <v>7.4636271959896403</v>
          </cell>
          <cell r="BK187">
            <v>-1357</v>
          </cell>
          <cell r="BM187">
            <v>0</v>
          </cell>
          <cell r="BN187">
            <v>-1357.2725957189</v>
          </cell>
          <cell r="BP187">
            <v>0</v>
          </cell>
          <cell r="BS187">
            <v>0</v>
          </cell>
          <cell r="BU187">
            <v>0</v>
          </cell>
          <cell r="BV187">
            <v>0</v>
          </cell>
          <cell r="BW187">
            <v>-1357</v>
          </cell>
          <cell r="BY187">
            <v>-6325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I187">
            <v>-1</v>
          </cell>
          <cell r="CL187">
            <v>-0.54700000000000004</v>
          </cell>
          <cell r="CN187">
            <v>1</v>
          </cell>
          <cell r="CQ187">
            <v>1.0132180500000001</v>
          </cell>
          <cell r="CS187">
            <v>1</v>
          </cell>
          <cell r="CU187">
            <v>0</v>
          </cell>
          <cell r="CX187">
            <v>1.0132180500000001</v>
          </cell>
          <cell r="CZ187">
            <v>0</v>
          </cell>
          <cell r="DC187">
            <v>0</v>
          </cell>
          <cell r="DE187">
            <v>0</v>
          </cell>
          <cell r="DH187">
            <v>0</v>
          </cell>
          <cell r="DJ187">
            <v>0</v>
          </cell>
          <cell r="DM187">
            <v>0.11331121000000001</v>
          </cell>
          <cell r="DO187">
            <v>157</v>
          </cell>
          <cell r="DR187">
            <v>156.78977522713299</v>
          </cell>
          <cell r="DT187">
            <v>-537</v>
          </cell>
          <cell r="DU187">
            <v>-3.4224437796979146E-2</v>
          </cell>
          <cell r="DW187">
            <v>-536.96577556220302</v>
          </cell>
          <cell r="DY187">
            <v>0</v>
          </cell>
          <cell r="EB187">
            <v>0</v>
          </cell>
          <cell r="ED187">
            <v>4946</v>
          </cell>
          <cell r="EG187">
            <v>4945.8356649129</v>
          </cell>
          <cell r="EI187">
            <v>-20</v>
          </cell>
          <cell r="EL187">
            <v>-20.335150180878301</v>
          </cell>
          <cell r="EN187">
            <v>-25</v>
          </cell>
          <cell r="EQ187">
            <v>-24.5353696415415</v>
          </cell>
        </row>
        <row r="188">
          <cell r="AX188">
            <v>-51</v>
          </cell>
          <cell r="AY188">
            <v>0</v>
          </cell>
          <cell r="AZ188">
            <v>0</v>
          </cell>
          <cell r="BA188">
            <v>-50.961476144506832</v>
          </cell>
          <cell r="BK188">
            <v>-51</v>
          </cell>
          <cell r="BL188">
            <v>0</v>
          </cell>
          <cell r="BM188">
            <v>0</v>
          </cell>
          <cell r="BN188">
            <v>-50.961476144506832</v>
          </cell>
          <cell r="BV188">
            <v>0</v>
          </cell>
          <cell r="BW188">
            <v>-51</v>
          </cell>
          <cell r="BY188">
            <v>0</v>
          </cell>
          <cell r="CA188">
            <v>0</v>
          </cell>
          <cell r="CB188">
            <v>0</v>
          </cell>
          <cell r="CC188">
            <v>0</v>
          </cell>
        </row>
        <row r="189">
          <cell r="C189" t="str">
            <v>Segment_CFFI_USD</v>
          </cell>
          <cell r="E189">
            <v>-2143</v>
          </cell>
          <cell r="F189">
            <v>0</v>
          </cell>
          <cell r="G189">
            <v>0</v>
          </cell>
          <cell r="H189">
            <v>-2143.1286592407901</v>
          </cell>
          <cell r="J189">
            <v>-2017</v>
          </cell>
          <cell r="K189">
            <v>0</v>
          </cell>
          <cell r="L189">
            <v>0</v>
          </cell>
          <cell r="M189">
            <v>-2017.0001657400001</v>
          </cell>
          <cell r="O189">
            <v>-774</v>
          </cell>
          <cell r="P189">
            <v>0</v>
          </cell>
          <cell r="Q189">
            <v>0</v>
          </cell>
          <cell r="R189">
            <v>-774.124519539228</v>
          </cell>
          <cell r="T189">
            <v>-854</v>
          </cell>
          <cell r="U189">
            <v>0</v>
          </cell>
          <cell r="V189">
            <v>0</v>
          </cell>
          <cell r="W189">
            <v>-853.744429554372</v>
          </cell>
          <cell r="Y189">
            <v>-206</v>
          </cell>
          <cell r="Z189">
            <v>0</v>
          </cell>
          <cell r="AA189">
            <v>0</v>
          </cell>
          <cell r="AB189">
            <v>-206.47401077643002</v>
          </cell>
          <cell r="AD189">
            <v>-185</v>
          </cell>
          <cell r="AE189">
            <v>0</v>
          </cell>
          <cell r="AF189">
            <v>0</v>
          </cell>
          <cell r="AG189">
            <v>-184.78209676</v>
          </cell>
          <cell r="AI189">
            <v>6</v>
          </cell>
          <cell r="AJ189">
            <v>0</v>
          </cell>
          <cell r="AK189">
            <v>0</v>
          </cell>
          <cell r="AL189">
            <v>6.0032004895851205</v>
          </cell>
          <cell r="AN189">
            <v>-152</v>
          </cell>
          <cell r="AO189">
            <v>0</v>
          </cell>
          <cell r="AP189">
            <v>0</v>
          </cell>
          <cell r="AQ189">
            <v>-151.71286851535902</v>
          </cell>
          <cell r="AS189">
            <v>4978</v>
          </cell>
          <cell r="AT189">
            <v>0</v>
          </cell>
          <cell r="AU189">
            <v>0</v>
          </cell>
          <cell r="AV189">
            <v>4978.4586933742003</v>
          </cell>
          <cell r="AX189">
            <v>-69</v>
          </cell>
          <cell r="AY189">
            <v>0</v>
          </cell>
          <cell r="AZ189">
            <v>0</v>
          </cell>
          <cell r="BA189">
            <v>-69.192842797007131</v>
          </cell>
          <cell r="BC189">
            <v>8</v>
          </cell>
          <cell r="BD189">
            <v>0</v>
          </cell>
          <cell r="BE189">
            <v>1</v>
          </cell>
          <cell r="BF189">
            <v>0</v>
          </cell>
          <cell r="BG189">
            <v>0</v>
          </cell>
          <cell r="BH189">
            <v>0</v>
          </cell>
          <cell r="BI189">
            <v>7.4636271959896403</v>
          </cell>
          <cell r="BK189">
            <v>-1408</v>
          </cell>
          <cell r="BL189">
            <v>0</v>
          </cell>
          <cell r="BM189">
            <v>0</v>
          </cell>
          <cell r="BN189">
            <v>-1408.2340718634068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U189">
            <v>0</v>
          </cell>
          <cell r="BV189">
            <v>0</v>
          </cell>
          <cell r="BW189">
            <v>-1408</v>
          </cell>
          <cell r="BY189">
            <v>-6325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I189">
            <v>-1</v>
          </cell>
          <cell r="CJ189">
            <v>0</v>
          </cell>
          <cell r="CK189">
            <v>0</v>
          </cell>
          <cell r="CL189">
            <v>-0.54700000000000004</v>
          </cell>
          <cell r="CN189">
            <v>1</v>
          </cell>
          <cell r="CO189">
            <v>0</v>
          </cell>
          <cell r="CP189">
            <v>0</v>
          </cell>
          <cell r="CQ189">
            <v>1.0132180500000001</v>
          </cell>
          <cell r="CS189">
            <v>1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1.0132180500000001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0.11331121000000001</v>
          </cell>
          <cell r="DO189">
            <v>157</v>
          </cell>
          <cell r="DP189">
            <v>0</v>
          </cell>
          <cell r="DQ189">
            <v>0</v>
          </cell>
          <cell r="DR189">
            <v>156.78977522713299</v>
          </cell>
          <cell r="DT189">
            <v>-537</v>
          </cell>
          <cell r="DU189">
            <v>-3.4224437796979146E-2</v>
          </cell>
          <cell r="DV189">
            <v>0</v>
          </cell>
          <cell r="DW189">
            <v>-536.96577556220302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D189">
            <v>4946</v>
          </cell>
          <cell r="EE189">
            <v>0</v>
          </cell>
          <cell r="EF189">
            <v>0</v>
          </cell>
          <cell r="EG189">
            <v>4945.8356649129</v>
          </cell>
          <cell r="EI189">
            <v>-20</v>
          </cell>
          <cell r="EJ189">
            <v>0</v>
          </cell>
          <cell r="EK189">
            <v>0</v>
          </cell>
          <cell r="EL189">
            <v>-20.335150180878301</v>
          </cell>
          <cell r="EN189">
            <v>-25</v>
          </cell>
          <cell r="EO189">
            <v>0</v>
          </cell>
          <cell r="EP189">
            <v>0</v>
          </cell>
          <cell r="EQ189">
            <v>-24.5353696415415</v>
          </cell>
        </row>
        <row r="191">
          <cell r="C191" t="str">
            <v>50700TAllcustom2Allcustom3USD Total</v>
          </cell>
          <cell r="E191">
            <v>1128</v>
          </cell>
          <cell r="F191">
            <v>0</v>
          </cell>
          <cell r="G191">
            <v>0</v>
          </cell>
          <cell r="H191">
            <v>1128.2970803114199</v>
          </cell>
          <cell r="J191">
            <v>-249</v>
          </cell>
          <cell r="K191">
            <v>0</v>
          </cell>
          <cell r="L191">
            <v>0</v>
          </cell>
          <cell r="M191">
            <v>-248.60969571673991</v>
          </cell>
          <cell r="O191">
            <v>100</v>
          </cell>
          <cell r="P191">
            <v>0</v>
          </cell>
          <cell r="Q191">
            <v>0</v>
          </cell>
          <cell r="R191">
            <v>99.579281893058919</v>
          </cell>
          <cell r="T191">
            <v>429</v>
          </cell>
          <cell r="U191">
            <v>0</v>
          </cell>
          <cell r="V191">
            <v>0</v>
          </cell>
          <cell r="W191">
            <v>429.46385346959789</v>
          </cell>
          <cell r="Y191">
            <v>44</v>
          </cell>
          <cell r="Z191">
            <v>-1</v>
          </cell>
          <cell r="AA191">
            <v>0</v>
          </cell>
          <cell r="AB191">
            <v>44.080874987043956</v>
          </cell>
          <cell r="AD191">
            <v>106</v>
          </cell>
          <cell r="AE191">
            <v>0</v>
          </cell>
          <cell r="AF191">
            <v>0</v>
          </cell>
          <cell r="AG191">
            <v>106.02904389765001</v>
          </cell>
          <cell r="AI191">
            <v>133</v>
          </cell>
          <cell r="AJ191">
            <v>0</v>
          </cell>
          <cell r="AK191">
            <v>0</v>
          </cell>
          <cell r="AL191">
            <v>132.76516201143514</v>
          </cell>
          <cell r="AN191">
            <v>-14</v>
          </cell>
          <cell r="AO191">
            <v>0</v>
          </cell>
          <cell r="AP191">
            <v>0</v>
          </cell>
          <cell r="AQ191">
            <v>-13.886481777637016</v>
          </cell>
          <cell r="AS191">
            <v>5040</v>
          </cell>
          <cell r="AT191">
            <v>0</v>
          </cell>
          <cell r="AU191">
            <v>0</v>
          </cell>
          <cell r="AV191">
            <v>5040.347926967971</v>
          </cell>
          <cell r="AX191">
            <v>-157</v>
          </cell>
          <cell r="AY191">
            <v>-1</v>
          </cell>
          <cell r="AZ191">
            <v>0</v>
          </cell>
          <cell r="BA191">
            <v>-157.06980745947811</v>
          </cell>
          <cell r="BC191">
            <v>1</v>
          </cell>
          <cell r="BD191">
            <v>-1</v>
          </cell>
          <cell r="BE191">
            <v>2</v>
          </cell>
          <cell r="BF191">
            <v>0</v>
          </cell>
          <cell r="BG191">
            <v>0</v>
          </cell>
          <cell r="BH191">
            <v>-1.01863406598568E-16</v>
          </cell>
          <cell r="BI191">
            <v>6.141610994948099E-2</v>
          </cell>
          <cell r="BK191">
            <v>6561</v>
          </cell>
          <cell r="BL191">
            <v>-1</v>
          </cell>
          <cell r="BM191">
            <v>0</v>
          </cell>
          <cell r="BN191">
            <v>6561.0586546942704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U191">
            <v>0</v>
          </cell>
          <cell r="BV191">
            <v>0</v>
          </cell>
          <cell r="BW191">
            <v>6561</v>
          </cell>
          <cell r="BY191">
            <v>1677</v>
          </cell>
          <cell r="CD191">
            <v>0</v>
          </cell>
          <cell r="CE191">
            <v>0</v>
          </cell>
          <cell r="CF191">
            <v>0</v>
          </cell>
          <cell r="CI191">
            <v>54</v>
          </cell>
          <cell r="CJ191">
            <v>0</v>
          </cell>
          <cell r="CK191">
            <v>0</v>
          </cell>
          <cell r="CL191">
            <v>54.174166390075001</v>
          </cell>
          <cell r="CN191">
            <v>13</v>
          </cell>
          <cell r="CO191">
            <v>0</v>
          </cell>
          <cell r="CP191">
            <v>0</v>
          </cell>
          <cell r="CQ191">
            <v>13.451214580176099</v>
          </cell>
          <cell r="CS191">
            <v>13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13.451214580176099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J191">
            <v>14</v>
          </cell>
          <cell r="DK191">
            <v>0</v>
          </cell>
          <cell r="DL191">
            <v>0</v>
          </cell>
          <cell r="DM191">
            <v>13.763776088000002</v>
          </cell>
          <cell r="DO191">
            <v>197</v>
          </cell>
          <cell r="DP191">
            <v>0</v>
          </cell>
          <cell r="DQ191">
            <v>0</v>
          </cell>
          <cell r="DR191">
            <v>196.5177378546056</v>
          </cell>
          <cell r="DT191">
            <v>269</v>
          </cell>
          <cell r="DU191">
            <v>1.1400881507029226E-2</v>
          </cell>
          <cell r="DV191">
            <v>0</v>
          </cell>
          <cell r="DW191">
            <v>268.98859911849297</v>
          </cell>
          <cell r="DY191">
            <v>0</v>
          </cell>
          <cell r="DZ191">
            <v>0</v>
          </cell>
          <cell r="EA191">
            <v>0</v>
          </cell>
          <cell r="EB191">
            <v>0.27938009414964499</v>
          </cell>
          <cell r="ED191">
            <v>4929</v>
          </cell>
          <cell r="EE191">
            <v>0</v>
          </cell>
          <cell r="EF191">
            <v>0</v>
          </cell>
          <cell r="EG191">
            <v>4928.4724097129001</v>
          </cell>
          <cell r="EI191">
            <v>-21</v>
          </cell>
          <cell r="EJ191">
            <v>0</v>
          </cell>
          <cell r="EK191">
            <v>0</v>
          </cell>
          <cell r="EL191">
            <v>-21.326381152205272</v>
          </cell>
          <cell r="EN191">
            <v>-65</v>
          </cell>
          <cell r="EO191">
            <v>0</v>
          </cell>
          <cell r="EP191">
            <v>0</v>
          </cell>
          <cell r="EQ191">
            <v>-64.401891148492098</v>
          </cell>
        </row>
        <row r="194">
          <cell r="C194" t="str">
            <v>Segment_revenue_ratio_USD</v>
          </cell>
          <cell r="E194">
            <v>0.56000000000000005</v>
          </cell>
          <cell r="J194">
            <v>0.13</v>
          </cell>
          <cell r="O194">
            <v>0.1</v>
          </cell>
          <cell r="T194">
            <v>0.06</v>
          </cell>
          <cell r="Y194">
            <v>0.01</v>
          </cell>
          <cell r="AD194">
            <v>0.02</v>
          </cell>
          <cell r="AI194">
            <v>0.06</v>
          </cell>
          <cell r="AN194">
            <v>0.02</v>
          </cell>
          <cell r="AS194">
            <v>3.9999999999999813E-2</v>
          </cell>
          <cell r="BY194">
            <v>1</v>
          </cell>
          <cell r="CN194">
            <v>0</v>
          </cell>
        </row>
        <row r="196">
          <cell r="C196" t="str">
            <v>Segment_invested_capital_ratio_USD</v>
          </cell>
          <cell r="E196">
            <v>0.46</v>
          </cell>
          <cell r="J196">
            <v>0.08</v>
          </cell>
          <cell r="O196">
            <v>0.14000000000000001</v>
          </cell>
          <cell r="T196">
            <v>0.18</v>
          </cell>
          <cell r="Y196">
            <v>0.04</v>
          </cell>
          <cell r="AD196">
            <v>0.04</v>
          </cell>
          <cell r="AI196">
            <v>0</v>
          </cell>
          <cell r="AN196">
            <v>0.03</v>
          </cell>
          <cell r="AS196">
            <v>2.9999999999999805E-2</v>
          </cell>
          <cell r="BY196">
            <v>1</v>
          </cell>
          <cell r="CN196">
            <v>0</v>
          </cell>
        </row>
        <row r="201">
          <cell r="C201" t="str">
            <v>60080TAllcustom2Allcustom3USD Total</v>
          </cell>
          <cell r="E201">
            <v>40</v>
          </cell>
          <cell r="F201">
            <v>0</v>
          </cell>
          <cell r="G201">
            <v>0</v>
          </cell>
          <cell r="H201">
            <v>40.458409857948197</v>
          </cell>
          <cell r="J201">
            <v>5</v>
          </cell>
          <cell r="K201">
            <v>0</v>
          </cell>
          <cell r="L201">
            <v>0</v>
          </cell>
          <cell r="M201">
            <v>4.6862431500000001</v>
          </cell>
          <cell r="O201">
            <v>11</v>
          </cell>
          <cell r="P201">
            <v>0</v>
          </cell>
          <cell r="Q201">
            <v>0</v>
          </cell>
          <cell r="R201">
            <v>11.123045403863101</v>
          </cell>
          <cell r="T201">
            <v>46</v>
          </cell>
          <cell r="U201">
            <v>0</v>
          </cell>
          <cell r="V201">
            <v>0</v>
          </cell>
          <cell r="W201">
            <v>46.351360808296398</v>
          </cell>
          <cell r="Y201">
            <v>30</v>
          </cell>
          <cell r="Z201">
            <v>0</v>
          </cell>
          <cell r="AA201">
            <v>0</v>
          </cell>
          <cell r="AB201">
            <v>30.420656508312298</v>
          </cell>
          <cell r="AD201">
            <v>5</v>
          </cell>
          <cell r="AE201">
            <v>0</v>
          </cell>
          <cell r="AF201">
            <v>0</v>
          </cell>
          <cell r="AG201">
            <v>4.98754761</v>
          </cell>
          <cell r="AI201">
            <v>5</v>
          </cell>
          <cell r="AJ201">
            <v>0</v>
          </cell>
          <cell r="AK201">
            <v>0</v>
          </cell>
          <cell r="AL201">
            <v>5.14345653077332</v>
          </cell>
          <cell r="AN201">
            <v>5</v>
          </cell>
          <cell r="AO201">
            <v>0</v>
          </cell>
          <cell r="AP201">
            <v>0</v>
          </cell>
          <cell r="AQ201">
            <v>4.6558969367999099</v>
          </cell>
          <cell r="AS201">
            <v>305</v>
          </cell>
          <cell r="AT201">
            <v>0</v>
          </cell>
          <cell r="AU201">
            <v>0</v>
          </cell>
          <cell r="AV201">
            <v>305.263517553724</v>
          </cell>
          <cell r="AX201">
            <v>24</v>
          </cell>
          <cell r="AY201">
            <v>0</v>
          </cell>
          <cell r="AZ201">
            <v>0</v>
          </cell>
          <cell r="BA201">
            <v>23.690297989999998</v>
          </cell>
          <cell r="BC201">
            <v>2</v>
          </cell>
          <cell r="BD201">
            <v>0</v>
          </cell>
          <cell r="BE201">
            <v>1</v>
          </cell>
          <cell r="BF201">
            <v>0</v>
          </cell>
          <cell r="BG201">
            <v>0</v>
          </cell>
          <cell r="BH201">
            <v>0</v>
          </cell>
          <cell r="BI201">
            <v>0.781488301227663</v>
          </cell>
          <cell r="BK201">
            <v>478</v>
          </cell>
          <cell r="BL201">
            <v>0</v>
          </cell>
          <cell r="BM201">
            <v>0</v>
          </cell>
          <cell r="BN201">
            <v>477.56192065094501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W201">
            <v>478</v>
          </cell>
          <cell r="BY201">
            <v>147</v>
          </cell>
          <cell r="CB201">
            <v>0</v>
          </cell>
          <cell r="CC201">
            <v>0</v>
          </cell>
          <cell r="CD201">
            <v>0</v>
          </cell>
          <cell r="CI201">
            <v>0</v>
          </cell>
          <cell r="CJ201">
            <v>0</v>
          </cell>
          <cell r="CL201">
            <v>0</v>
          </cell>
          <cell r="CN201">
            <v>1</v>
          </cell>
          <cell r="CO201">
            <v>0</v>
          </cell>
          <cell r="CP201">
            <v>0</v>
          </cell>
          <cell r="CQ201">
            <v>1.0132180500000001</v>
          </cell>
          <cell r="CS201">
            <v>1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1.0132180500000001</v>
          </cell>
          <cell r="CZ201">
            <v>0</v>
          </cell>
          <cell r="DA201">
            <v>0</v>
          </cell>
          <cell r="DC201">
            <v>0</v>
          </cell>
          <cell r="DE201">
            <v>0</v>
          </cell>
          <cell r="DF201">
            <v>0</v>
          </cell>
          <cell r="DH201">
            <v>0</v>
          </cell>
          <cell r="DJ201">
            <v>0</v>
          </cell>
          <cell r="DK201">
            <v>0</v>
          </cell>
          <cell r="DM201">
            <v>0</v>
          </cell>
          <cell r="DO201">
            <v>77</v>
          </cell>
          <cell r="DP201">
            <v>0</v>
          </cell>
          <cell r="DR201">
            <v>76.865057735969103</v>
          </cell>
          <cell r="DT201">
            <v>45</v>
          </cell>
          <cell r="DU201">
            <v>0</v>
          </cell>
          <cell r="DW201">
            <v>45.207557585885603</v>
          </cell>
          <cell r="DY201">
            <v>0</v>
          </cell>
          <cell r="DZ201">
            <v>0</v>
          </cell>
          <cell r="EB201">
            <v>0</v>
          </cell>
          <cell r="ED201">
            <v>223</v>
          </cell>
          <cell r="EE201">
            <v>0</v>
          </cell>
          <cell r="EG201">
            <v>222.8911109</v>
          </cell>
          <cell r="EI201">
            <v>0</v>
          </cell>
          <cell r="EJ201">
            <v>0</v>
          </cell>
          <cell r="EL201">
            <v>-0.31763298929959904</v>
          </cell>
          <cell r="EN201">
            <v>0</v>
          </cell>
          <cell r="EO201">
            <v>0</v>
          </cell>
          <cell r="EQ201">
            <v>-7.3559497344154401E-2</v>
          </cell>
        </row>
        <row r="202">
          <cell r="C202" t="str">
            <v>60052TAllcustom2Allcustom3USD Total</v>
          </cell>
          <cell r="E202">
            <v>-17</v>
          </cell>
          <cell r="H202">
            <v>-17.01398854</v>
          </cell>
          <cell r="J202">
            <v>-3131</v>
          </cell>
          <cell r="M202">
            <v>-3130.5308012399996</v>
          </cell>
          <cell r="O202">
            <v>14</v>
          </cell>
          <cell r="R202">
            <v>14.3687373476834</v>
          </cell>
          <cell r="T202">
            <v>-27</v>
          </cell>
          <cell r="W202">
            <v>-26.682019005313901</v>
          </cell>
          <cell r="Y202">
            <v>0</v>
          </cell>
          <cell r="AB202">
            <v>0</v>
          </cell>
          <cell r="AD202">
            <v>-1</v>
          </cell>
          <cell r="AG202">
            <v>-0.60418479000000003</v>
          </cell>
          <cell r="AI202">
            <v>0</v>
          </cell>
          <cell r="AL202">
            <v>0</v>
          </cell>
          <cell r="AN202">
            <v>0</v>
          </cell>
          <cell r="AQ202">
            <v>0</v>
          </cell>
          <cell r="AS202">
            <v>-2</v>
          </cell>
          <cell r="AV202">
            <v>-2.4678916812798501</v>
          </cell>
          <cell r="AX202">
            <v>0</v>
          </cell>
          <cell r="BA202">
            <v>0</v>
          </cell>
          <cell r="BC202">
            <v>1</v>
          </cell>
          <cell r="BE202">
            <v>0</v>
          </cell>
          <cell r="BH202">
            <v>0</v>
          </cell>
          <cell r="BI202">
            <v>0.781488301227663</v>
          </cell>
          <cell r="BK202">
            <v>-3163</v>
          </cell>
          <cell r="BN202">
            <v>-3162.9301479089099</v>
          </cell>
          <cell r="BP202">
            <v>0</v>
          </cell>
          <cell r="BR202">
            <v>0</v>
          </cell>
          <cell r="BS202">
            <v>0</v>
          </cell>
          <cell r="BW202">
            <v>-3163</v>
          </cell>
          <cell r="BY202">
            <v>-3162</v>
          </cell>
          <cell r="CB202">
            <v>0</v>
          </cell>
          <cell r="CC202">
            <v>0</v>
          </cell>
          <cell r="CD202">
            <v>0</v>
          </cell>
          <cell r="CI202">
            <v>0</v>
          </cell>
          <cell r="CJ202">
            <v>0</v>
          </cell>
          <cell r="CL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Z202">
            <v>0</v>
          </cell>
          <cell r="DA202">
            <v>0</v>
          </cell>
          <cell r="DC202">
            <v>0</v>
          </cell>
          <cell r="DE202">
            <v>0</v>
          </cell>
          <cell r="DF202">
            <v>0</v>
          </cell>
          <cell r="DH202">
            <v>0</v>
          </cell>
          <cell r="DJ202">
            <v>0</v>
          </cell>
          <cell r="DK202">
            <v>0</v>
          </cell>
          <cell r="DM202">
            <v>0</v>
          </cell>
          <cell r="DO202">
            <v>0</v>
          </cell>
          <cell r="DP202">
            <v>0</v>
          </cell>
          <cell r="DR202">
            <v>0</v>
          </cell>
          <cell r="DT202">
            <v>-1</v>
          </cell>
          <cell r="DU202">
            <v>0</v>
          </cell>
          <cell r="DW202">
            <v>-0.60418479000000003</v>
          </cell>
          <cell r="DY202">
            <v>0</v>
          </cell>
          <cell r="DZ202">
            <v>0</v>
          </cell>
          <cell r="EB202">
            <v>0</v>
          </cell>
          <cell r="ED202">
            <v>0</v>
          </cell>
          <cell r="EE202">
            <v>0</v>
          </cell>
          <cell r="EG202">
            <v>0</v>
          </cell>
          <cell r="EI202">
            <v>0</v>
          </cell>
          <cell r="EJ202">
            <v>0</v>
          </cell>
          <cell r="EL202">
            <v>0</v>
          </cell>
          <cell r="EN202">
            <v>-2</v>
          </cell>
          <cell r="EO202">
            <v>0</v>
          </cell>
          <cell r="EQ202">
            <v>-2.4678916812798501</v>
          </cell>
        </row>
        <row r="203">
          <cell r="C203" t="str">
            <v>60020Allcustom2Allcustom3USDTotal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4</v>
          </cell>
          <cell r="R203">
            <v>4.042878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D203">
            <v>0</v>
          </cell>
          <cell r="AG203">
            <v>0</v>
          </cell>
          <cell r="AI203">
            <v>0</v>
          </cell>
          <cell r="AL203">
            <v>0</v>
          </cell>
          <cell r="AN203">
            <v>0</v>
          </cell>
          <cell r="AQ203">
            <v>0</v>
          </cell>
          <cell r="AS203">
            <v>0</v>
          </cell>
          <cell r="AV203">
            <v>0</v>
          </cell>
          <cell r="AX203">
            <v>0</v>
          </cell>
          <cell r="BA203">
            <v>0</v>
          </cell>
          <cell r="BC203">
            <v>0</v>
          </cell>
          <cell r="BE203">
            <v>0</v>
          </cell>
          <cell r="BH203">
            <v>0</v>
          </cell>
          <cell r="BI203">
            <v>0</v>
          </cell>
          <cell r="BK203">
            <v>4</v>
          </cell>
          <cell r="BN203">
            <v>4.042878</v>
          </cell>
          <cell r="BP203">
            <v>0</v>
          </cell>
          <cell r="BR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4</v>
          </cell>
          <cell r="BY203">
            <v>4</v>
          </cell>
          <cell r="CB203">
            <v>0</v>
          </cell>
          <cell r="CC203">
            <v>0</v>
          </cell>
          <cell r="CI203">
            <v>0</v>
          </cell>
          <cell r="CL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S203">
            <v>0</v>
          </cell>
          <cell r="CU203">
            <v>0</v>
          </cell>
          <cell r="CX203">
            <v>0</v>
          </cell>
          <cell r="CZ203">
            <v>0</v>
          </cell>
          <cell r="DC203">
            <v>0</v>
          </cell>
          <cell r="DE203">
            <v>0</v>
          </cell>
          <cell r="DH203">
            <v>0</v>
          </cell>
          <cell r="DJ203">
            <v>0</v>
          </cell>
          <cell r="DM203">
            <v>0</v>
          </cell>
          <cell r="DO203">
            <v>0</v>
          </cell>
          <cell r="DR203">
            <v>0</v>
          </cell>
          <cell r="DT203">
            <v>0</v>
          </cell>
          <cell r="DU203">
            <v>0</v>
          </cell>
          <cell r="DW203">
            <v>0</v>
          </cell>
          <cell r="DY203">
            <v>0</v>
          </cell>
          <cell r="EB203">
            <v>0</v>
          </cell>
          <cell r="ED203">
            <v>0</v>
          </cell>
          <cell r="EG203">
            <v>0</v>
          </cell>
          <cell r="EI203">
            <v>0</v>
          </cell>
          <cell r="EL203">
            <v>0</v>
          </cell>
          <cell r="EN203">
            <v>0</v>
          </cell>
          <cell r="EQ203">
            <v>0</v>
          </cell>
        </row>
        <row r="205">
          <cell r="C205" t="str">
            <v>One-off_total_USD</v>
          </cell>
          <cell r="E205">
            <v>23</v>
          </cell>
          <cell r="F205">
            <v>0</v>
          </cell>
          <cell r="G205">
            <v>0</v>
          </cell>
          <cell r="H205">
            <v>23.444421317948198</v>
          </cell>
          <cell r="J205">
            <v>-3126</v>
          </cell>
          <cell r="K205">
            <v>0</v>
          </cell>
          <cell r="L205">
            <v>0</v>
          </cell>
          <cell r="M205">
            <v>-3125.8445580899997</v>
          </cell>
          <cell r="O205">
            <v>29</v>
          </cell>
          <cell r="P205">
            <v>0</v>
          </cell>
          <cell r="Q205">
            <v>0</v>
          </cell>
          <cell r="R205">
            <v>29.534660751546504</v>
          </cell>
          <cell r="T205">
            <v>19</v>
          </cell>
          <cell r="U205">
            <v>0</v>
          </cell>
          <cell r="V205">
            <v>0</v>
          </cell>
          <cell r="W205">
            <v>19.669341802982498</v>
          </cell>
          <cell r="Y205">
            <v>30</v>
          </cell>
          <cell r="Z205">
            <v>0</v>
          </cell>
          <cell r="AA205">
            <v>0</v>
          </cell>
          <cell r="AB205">
            <v>30.420656508312298</v>
          </cell>
          <cell r="AD205">
            <v>4</v>
          </cell>
          <cell r="AE205">
            <v>0</v>
          </cell>
          <cell r="AF205">
            <v>0</v>
          </cell>
          <cell r="AG205">
            <v>4.3833628200000003</v>
          </cell>
          <cell r="AI205">
            <v>5</v>
          </cell>
          <cell r="AJ205">
            <v>0</v>
          </cell>
          <cell r="AK205">
            <v>0</v>
          </cell>
          <cell r="AL205">
            <v>5.14345653077332</v>
          </cell>
          <cell r="AN205">
            <v>5</v>
          </cell>
          <cell r="AO205">
            <v>0</v>
          </cell>
          <cell r="AP205">
            <v>0</v>
          </cell>
          <cell r="AQ205">
            <v>4.6558969367999099</v>
          </cell>
          <cell r="AS205">
            <v>303</v>
          </cell>
          <cell r="AT205">
            <v>0</v>
          </cell>
          <cell r="AU205">
            <v>0</v>
          </cell>
          <cell r="AV205">
            <v>302.79562587244413</v>
          </cell>
          <cell r="AX205">
            <v>24</v>
          </cell>
          <cell r="AY205">
            <v>0</v>
          </cell>
          <cell r="AZ205">
            <v>0</v>
          </cell>
          <cell r="BA205">
            <v>23.690297989999998</v>
          </cell>
          <cell r="BC205">
            <v>3</v>
          </cell>
          <cell r="BD205">
            <v>0</v>
          </cell>
          <cell r="BE205">
            <v>1</v>
          </cell>
          <cell r="BF205">
            <v>0</v>
          </cell>
          <cell r="BG205">
            <v>0</v>
          </cell>
          <cell r="BH205">
            <v>0</v>
          </cell>
          <cell r="BI205">
            <v>1.562976602455326</v>
          </cell>
          <cell r="BK205">
            <v>-2681</v>
          </cell>
          <cell r="BL205">
            <v>0</v>
          </cell>
          <cell r="BM205">
            <v>0</v>
          </cell>
          <cell r="BN205">
            <v>-2681.3253492579647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U205">
            <v>0</v>
          </cell>
          <cell r="BV205">
            <v>0</v>
          </cell>
          <cell r="BW205">
            <v>-2681</v>
          </cell>
          <cell r="BY205">
            <v>-3011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N205">
            <v>1</v>
          </cell>
          <cell r="CO205">
            <v>0</v>
          </cell>
          <cell r="CP205">
            <v>0</v>
          </cell>
          <cell r="CQ205">
            <v>1.0132180500000001</v>
          </cell>
          <cell r="CS205">
            <v>1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1.0132180500000001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O205">
            <v>77</v>
          </cell>
          <cell r="DP205">
            <v>0</v>
          </cell>
          <cell r="DQ205">
            <v>0</v>
          </cell>
          <cell r="DR205">
            <v>76.865057735969103</v>
          </cell>
          <cell r="DT205">
            <v>44</v>
          </cell>
          <cell r="DU205">
            <v>0</v>
          </cell>
          <cell r="DV205">
            <v>0</v>
          </cell>
          <cell r="DW205">
            <v>44.603372795885605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D205">
            <v>223</v>
          </cell>
          <cell r="EE205">
            <v>0</v>
          </cell>
          <cell r="EF205">
            <v>0</v>
          </cell>
          <cell r="EG205">
            <v>222.8911109</v>
          </cell>
          <cell r="EI205">
            <v>0</v>
          </cell>
          <cell r="EJ205">
            <v>0</v>
          </cell>
          <cell r="EK205">
            <v>0</v>
          </cell>
          <cell r="EL205">
            <v>-0.31763298929959904</v>
          </cell>
          <cell r="EN205">
            <v>-2</v>
          </cell>
          <cell r="EO205">
            <v>0</v>
          </cell>
          <cell r="EP205">
            <v>0</v>
          </cell>
          <cell r="EQ205">
            <v>-2.5414511786240044</v>
          </cell>
        </row>
        <row r="208">
          <cell r="C208" t="str">
            <v>60071Allcustom2Allcustom3USD Total</v>
          </cell>
          <cell r="E208">
            <v>-7</v>
          </cell>
          <cell r="H208">
            <v>-6.9112467493544605</v>
          </cell>
          <cell r="J208">
            <v>-3</v>
          </cell>
          <cell r="M208">
            <v>-3.1850000000000001</v>
          </cell>
          <cell r="O208">
            <v>-1</v>
          </cell>
          <cell r="R208">
            <v>-1.3570763723772798</v>
          </cell>
          <cell r="T208">
            <v>0</v>
          </cell>
          <cell r="W208">
            <v>0</v>
          </cell>
          <cell r="Y208">
            <v>0</v>
          </cell>
          <cell r="AB208">
            <v>-0.25953353236762</v>
          </cell>
          <cell r="AD208">
            <v>0</v>
          </cell>
          <cell r="AG208">
            <v>0</v>
          </cell>
          <cell r="AI208">
            <v>-1</v>
          </cell>
          <cell r="AL208">
            <v>-0.71187370338015699</v>
          </cell>
          <cell r="AN208">
            <v>-1</v>
          </cell>
          <cell r="AQ208">
            <v>-0.73729256771374796</v>
          </cell>
          <cell r="AS208">
            <v>0</v>
          </cell>
          <cell r="AV208">
            <v>0.13009240232338601</v>
          </cell>
          <cell r="AX208">
            <v>0</v>
          </cell>
          <cell r="BA208">
            <v>0.25</v>
          </cell>
          <cell r="BC208">
            <v>0</v>
          </cell>
          <cell r="BE208">
            <v>0</v>
          </cell>
          <cell r="BH208">
            <v>0</v>
          </cell>
          <cell r="BI208">
            <v>0</v>
          </cell>
          <cell r="BK208">
            <v>-13</v>
          </cell>
          <cell r="BM208">
            <v>0</v>
          </cell>
          <cell r="BN208">
            <v>-12.781930522869899</v>
          </cell>
          <cell r="BP208">
            <v>0</v>
          </cell>
          <cell r="BR208">
            <v>0</v>
          </cell>
          <cell r="BS208">
            <v>0</v>
          </cell>
          <cell r="BU208">
            <v>0</v>
          </cell>
          <cell r="BV208">
            <v>0</v>
          </cell>
          <cell r="BW208">
            <v>-13</v>
          </cell>
          <cell r="BY208">
            <v>-13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K208">
            <v>0</v>
          </cell>
          <cell r="CL208">
            <v>0</v>
          </cell>
          <cell r="CN208">
            <v>0</v>
          </cell>
          <cell r="CQ208">
            <v>-0.23499999999999999</v>
          </cell>
          <cell r="CS208">
            <v>0</v>
          </cell>
          <cell r="CU208">
            <v>0</v>
          </cell>
          <cell r="CX208">
            <v>-0.23499999999999999</v>
          </cell>
          <cell r="CZ208">
            <v>0</v>
          </cell>
          <cell r="DB208">
            <v>0</v>
          </cell>
          <cell r="DC208">
            <v>0</v>
          </cell>
          <cell r="DE208">
            <v>0</v>
          </cell>
          <cell r="DG208">
            <v>0</v>
          </cell>
          <cell r="DH208">
            <v>0</v>
          </cell>
          <cell r="DJ208">
            <v>0</v>
          </cell>
          <cell r="DL208">
            <v>0</v>
          </cell>
          <cell r="DM208">
            <v>0</v>
          </cell>
          <cell r="DO208">
            <v>0</v>
          </cell>
          <cell r="DQ208">
            <v>0</v>
          </cell>
          <cell r="DR208">
            <v>0</v>
          </cell>
          <cell r="DT208">
            <v>-2</v>
          </cell>
          <cell r="DU208">
            <v>0</v>
          </cell>
          <cell r="DV208">
            <v>0</v>
          </cell>
          <cell r="DW208">
            <v>-1.7086998034615299</v>
          </cell>
          <cell r="DY208">
            <v>0</v>
          </cell>
          <cell r="EA208">
            <v>0</v>
          </cell>
          <cell r="EB208">
            <v>0</v>
          </cell>
          <cell r="ED208">
            <v>0</v>
          </cell>
          <cell r="EF208">
            <v>0</v>
          </cell>
          <cell r="EG208">
            <v>0</v>
          </cell>
          <cell r="EI208">
            <v>0</v>
          </cell>
          <cell r="EK208">
            <v>0</v>
          </cell>
          <cell r="EL208">
            <v>-1.8605493749976599E-2</v>
          </cell>
          <cell r="EN208">
            <v>0</v>
          </cell>
          <cell r="EP208">
            <v>0</v>
          </cell>
          <cell r="EQ208">
            <v>5.3413171023779099E-2</v>
          </cell>
        </row>
        <row r="209">
          <cell r="C209" t="str">
            <v>60061Allcustom2Allcustom3USD Total</v>
          </cell>
          <cell r="E209">
            <v>0</v>
          </cell>
          <cell r="H209">
            <v>0</v>
          </cell>
          <cell r="J209">
            <v>548</v>
          </cell>
          <cell r="M209">
            <v>548.26431435999996</v>
          </cell>
          <cell r="O209">
            <v>0</v>
          </cell>
          <cell r="R209">
            <v>0</v>
          </cell>
          <cell r="T209">
            <v>0</v>
          </cell>
          <cell r="W209">
            <v>0</v>
          </cell>
          <cell r="Y209">
            <v>0</v>
          </cell>
          <cell r="AB209">
            <v>0</v>
          </cell>
          <cell r="AD209">
            <v>0</v>
          </cell>
          <cell r="AG209">
            <v>0</v>
          </cell>
          <cell r="AI209">
            <v>0</v>
          </cell>
          <cell r="AL209">
            <v>0</v>
          </cell>
          <cell r="AN209">
            <v>0</v>
          </cell>
          <cell r="AQ209">
            <v>0</v>
          </cell>
          <cell r="AS209">
            <v>0</v>
          </cell>
          <cell r="AV209">
            <v>0</v>
          </cell>
          <cell r="AX209">
            <v>0</v>
          </cell>
          <cell r="BA209">
            <v>0</v>
          </cell>
          <cell r="BC209">
            <v>0</v>
          </cell>
          <cell r="BE209">
            <v>0</v>
          </cell>
          <cell r="BH209">
            <v>0</v>
          </cell>
          <cell r="BI209">
            <v>0</v>
          </cell>
          <cell r="BK209">
            <v>548</v>
          </cell>
          <cell r="BM209">
            <v>0</v>
          </cell>
          <cell r="BN209">
            <v>548.26431435999996</v>
          </cell>
          <cell r="BP209">
            <v>0</v>
          </cell>
          <cell r="BR209">
            <v>0</v>
          </cell>
          <cell r="BS209">
            <v>0</v>
          </cell>
          <cell r="BU209">
            <v>0</v>
          </cell>
          <cell r="BV209">
            <v>0</v>
          </cell>
          <cell r="BW209">
            <v>548</v>
          </cell>
          <cell r="BY209">
            <v>548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I209">
            <v>0</v>
          </cell>
          <cell r="CK209">
            <v>0</v>
          </cell>
          <cell r="CL209">
            <v>0</v>
          </cell>
          <cell r="CN209">
            <v>0</v>
          </cell>
          <cell r="CQ209">
            <v>0</v>
          </cell>
          <cell r="CS209">
            <v>0</v>
          </cell>
          <cell r="CU209">
            <v>0</v>
          </cell>
          <cell r="CX209">
            <v>0</v>
          </cell>
          <cell r="CZ209">
            <v>0</v>
          </cell>
          <cell r="DB209">
            <v>0</v>
          </cell>
          <cell r="DC209">
            <v>0</v>
          </cell>
          <cell r="DE209">
            <v>0</v>
          </cell>
          <cell r="DG209">
            <v>0</v>
          </cell>
          <cell r="DH209">
            <v>0</v>
          </cell>
          <cell r="DJ209">
            <v>0</v>
          </cell>
          <cell r="DL209">
            <v>0</v>
          </cell>
          <cell r="DM209">
            <v>0</v>
          </cell>
          <cell r="DO209">
            <v>0</v>
          </cell>
          <cell r="DQ209">
            <v>0</v>
          </cell>
          <cell r="DR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Y209">
            <v>0</v>
          </cell>
          <cell r="EA209">
            <v>0</v>
          </cell>
          <cell r="EB209">
            <v>0</v>
          </cell>
          <cell r="ED209">
            <v>0</v>
          </cell>
          <cell r="EF209">
            <v>0</v>
          </cell>
          <cell r="EG209">
            <v>0</v>
          </cell>
          <cell r="EI209">
            <v>0</v>
          </cell>
          <cell r="EK209">
            <v>0</v>
          </cell>
          <cell r="EL209">
            <v>0</v>
          </cell>
          <cell r="EN209">
            <v>0</v>
          </cell>
          <cell r="EP209">
            <v>0</v>
          </cell>
          <cell r="EQ209">
            <v>0</v>
          </cell>
        </row>
        <row r="210">
          <cell r="C210" t="str">
            <v>60025Allcustom2Allcustom3USDTotal</v>
          </cell>
          <cell r="E210">
            <v>0</v>
          </cell>
          <cell r="H210">
            <v>0</v>
          </cell>
          <cell r="J210">
            <v>0</v>
          </cell>
          <cell r="M210">
            <v>0</v>
          </cell>
          <cell r="O210">
            <v>0</v>
          </cell>
          <cell r="R210">
            <v>-3.1747999999999998E-2</v>
          </cell>
          <cell r="T210">
            <v>0</v>
          </cell>
          <cell r="W210">
            <v>0</v>
          </cell>
          <cell r="Y210">
            <v>0</v>
          </cell>
          <cell r="AB210">
            <v>0</v>
          </cell>
          <cell r="AD210">
            <v>0</v>
          </cell>
          <cell r="AG210">
            <v>0</v>
          </cell>
          <cell r="AI210">
            <v>0</v>
          </cell>
          <cell r="AL210">
            <v>0</v>
          </cell>
          <cell r="AN210">
            <v>0</v>
          </cell>
          <cell r="AQ210">
            <v>0</v>
          </cell>
          <cell r="AS210">
            <v>0</v>
          </cell>
          <cell r="AV210">
            <v>0</v>
          </cell>
          <cell r="AX210">
            <v>0</v>
          </cell>
          <cell r="BA210">
            <v>0</v>
          </cell>
          <cell r="BC210">
            <v>0</v>
          </cell>
          <cell r="BE210">
            <v>0</v>
          </cell>
          <cell r="BH210">
            <v>0</v>
          </cell>
          <cell r="BI210">
            <v>0</v>
          </cell>
          <cell r="BK210">
            <v>0</v>
          </cell>
          <cell r="BM210">
            <v>0</v>
          </cell>
          <cell r="BN210">
            <v>-3.1747999999999998E-2</v>
          </cell>
          <cell r="BP210">
            <v>0</v>
          </cell>
          <cell r="BR210">
            <v>0</v>
          </cell>
          <cell r="BS210">
            <v>0</v>
          </cell>
          <cell r="BU210">
            <v>0</v>
          </cell>
          <cell r="BV210">
            <v>0</v>
          </cell>
          <cell r="BW210">
            <v>0</v>
          </cell>
          <cell r="BY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I210">
            <v>0</v>
          </cell>
          <cell r="CK210">
            <v>0</v>
          </cell>
          <cell r="CL210">
            <v>0</v>
          </cell>
          <cell r="CN210">
            <v>0</v>
          </cell>
          <cell r="CQ210">
            <v>0</v>
          </cell>
          <cell r="CS210">
            <v>0</v>
          </cell>
          <cell r="CU210">
            <v>0</v>
          </cell>
          <cell r="CX210">
            <v>0</v>
          </cell>
          <cell r="CZ210">
            <v>0</v>
          </cell>
          <cell r="DB210">
            <v>0</v>
          </cell>
          <cell r="DC210">
            <v>0</v>
          </cell>
          <cell r="DE210">
            <v>0</v>
          </cell>
          <cell r="DG210">
            <v>0</v>
          </cell>
          <cell r="DH210">
            <v>0</v>
          </cell>
          <cell r="DJ210">
            <v>0</v>
          </cell>
          <cell r="DL210">
            <v>0</v>
          </cell>
          <cell r="DM210">
            <v>0</v>
          </cell>
          <cell r="DO210">
            <v>0</v>
          </cell>
          <cell r="DQ210">
            <v>0</v>
          </cell>
          <cell r="DR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Y210">
            <v>0</v>
          </cell>
          <cell r="EA210">
            <v>0</v>
          </cell>
          <cell r="EB210">
            <v>0</v>
          </cell>
          <cell r="ED210">
            <v>0</v>
          </cell>
          <cell r="EF210">
            <v>0</v>
          </cell>
          <cell r="EG210">
            <v>0</v>
          </cell>
          <cell r="EI210">
            <v>0</v>
          </cell>
          <cell r="EK210">
            <v>0</v>
          </cell>
          <cell r="EL210">
            <v>0</v>
          </cell>
          <cell r="EN210">
            <v>0</v>
          </cell>
          <cell r="EP210">
            <v>0</v>
          </cell>
          <cell r="EQ210">
            <v>0</v>
          </cell>
        </row>
        <row r="212">
          <cell r="C212" t="str">
            <v>One-off_tax_effect_USD</v>
          </cell>
          <cell r="E212">
            <v>-7</v>
          </cell>
          <cell r="F212">
            <v>0</v>
          </cell>
          <cell r="G212">
            <v>0</v>
          </cell>
          <cell r="H212">
            <v>-6.9112467493544605</v>
          </cell>
          <cell r="J212">
            <v>545</v>
          </cell>
          <cell r="K212">
            <v>0</v>
          </cell>
          <cell r="L212">
            <v>0</v>
          </cell>
          <cell r="M212">
            <v>545.07931436000001</v>
          </cell>
          <cell r="O212">
            <v>-1</v>
          </cell>
          <cell r="P212">
            <v>0</v>
          </cell>
          <cell r="Q212">
            <v>0</v>
          </cell>
          <cell r="R212">
            <v>-1.3888243723772797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-0.25953353236762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I212">
            <v>-1</v>
          </cell>
          <cell r="AJ212">
            <v>0</v>
          </cell>
          <cell r="AK212">
            <v>0</v>
          </cell>
          <cell r="AL212">
            <v>-0.71187370338015699</v>
          </cell>
          <cell r="AN212">
            <v>-1</v>
          </cell>
          <cell r="AO212">
            <v>0</v>
          </cell>
          <cell r="AP212">
            <v>0</v>
          </cell>
          <cell r="AQ212">
            <v>-0.73729256771374796</v>
          </cell>
          <cell r="AS212">
            <v>0</v>
          </cell>
          <cell r="AT212">
            <v>0</v>
          </cell>
          <cell r="AU212">
            <v>0</v>
          </cell>
          <cell r="AV212">
            <v>0.13009240232338601</v>
          </cell>
          <cell r="AX212">
            <v>0</v>
          </cell>
          <cell r="AY212">
            <v>0</v>
          </cell>
          <cell r="AZ212">
            <v>0</v>
          </cell>
          <cell r="BA212">
            <v>0.25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535</v>
          </cell>
          <cell r="BL212">
            <v>0</v>
          </cell>
          <cell r="BM212">
            <v>0</v>
          </cell>
          <cell r="BN212">
            <v>535.45063583713011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U212">
            <v>0</v>
          </cell>
          <cell r="BV212">
            <v>0</v>
          </cell>
          <cell r="BW212">
            <v>535</v>
          </cell>
          <cell r="BY212">
            <v>535</v>
          </cell>
          <cell r="CD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-0.23499999999999999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-0.23499999999999999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-2</v>
          </cell>
          <cell r="DU212">
            <v>0</v>
          </cell>
          <cell r="DV212">
            <v>0</v>
          </cell>
          <cell r="DW212">
            <v>-1.7086998034615299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-1.8605493749976599E-2</v>
          </cell>
          <cell r="EN212">
            <v>0</v>
          </cell>
          <cell r="EO212">
            <v>0</v>
          </cell>
          <cell r="EP212">
            <v>0</v>
          </cell>
          <cell r="EQ212">
            <v>5.3413171023779099E-2</v>
          </cell>
        </row>
        <row r="215">
          <cell r="C215" t="str">
            <v>One-off_adjusted_revenue_USD</v>
          </cell>
          <cell r="E215">
            <v>23729</v>
          </cell>
          <cell r="F215">
            <v>0</v>
          </cell>
          <cell r="G215">
            <v>0</v>
          </cell>
          <cell r="H215">
            <v>23728.936262264302</v>
          </cell>
          <cell r="J215">
            <v>5639</v>
          </cell>
          <cell r="K215">
            <v>0</v>
          </cell>
          <cell r="L215">
            <v>0</v>
          </cell>
          <cell r="M215">
            <v>5639.2492393999992</v>
          </cell>
          <cell r="O215">
            <v>4240</v>
          </cell>
          <cell r="P215">
            <v>0</v>
          </cell>
          <cell r="Q215">
            <v>0</v>
          </cell>
          <cell r="R215">
            <v>4240.01580559166</v>
          </cell>
          <cell r="T215">
            <v>2517</v>
          </cell>
          <cell r="U215">
            <v>0</v>
          </cell>
          <cell r="V215">
            <v>0</v>
          </cell>
          <cell r="W215">
            <v>2517.47275090212</v>
          </cell>
          <cell r="Y215">
            <v>613</v>
          </cell>
          <cell r="Z215">
            <v>0</v>
          </cell>
          <cell r="AA215">
            <v>0</v>
          </cell>
          <cell r="AB215">
            <v>613.31549862802899</v>
          </cell>
          <cell r="AD215">
            <v>1058</v>
          </cell>
          <cell r="AE215">
            <v>0</v>
          </cell>
          <cell r="AF215">
            <v>0</v>
          </cell>
          <cell r="AG215">
            <v>1058.2076715125002</v>
          </cell>
          <cell r="AI215">
            <v>2740</v>
          </cell>
          <cell r="AJ215">
            <v>0</v>
          </cell>
          <cell r="AK215">
            <v>0</v>
          </cell>
          <cell r="AL215">
            <v>2739.5199071366001</v>
          </cell>
          <cell r="AN215">
            <v>669</v>
          </cell>
          <cell r="AO215">
            <v>0</v>
          </cell>
          <cell r="AP215">
            <v>0</v>
          </cell>
          <cell r="AQ215">
            <v>668.65875194313003</v>
          </cell>
          <cell r="AS215">
            <v>1185</v>
          </cell>
          <cell r="AT215">
            <v>0</v>
          </cell>
          <cell r="AU215">
            <v>0</v>
          </cell>
          <cell r="AV215">
            <v>1185.1560211537799</v>
          </cell>
          <cell r="AX215">
            <v>257</v>
          </cell>
          <cell r="AY215">
            <v>0</v>
          </cell>
          <cell r="AZ215">
            <v>0</v>
          </cell>
          <cell r="BA215">
            <v>257.18573898551301</v>
          </cell>
          <cell r="BC215">
            <v>-2339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-2339.2658523966697</v>
          </cell>
          <cell r="BK215">
            <v>40308</v>
          </cell>
          <cell r="BL215">
            <v>0</v>
          </cell>
          <cell r="BM215">
            <v>0</v>
          </cell>
          <cell r="BN215">
            <v>40308.451795121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W215">
            <v>40308</v>
          </cell>
          <cell r="BY215">
            <v>41205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I215">
            <v>193</v>
          </cell>
          <cell r="CJ215">
            <v>0</v>
          </cell>
          <cell r="CK215">
            <v>0</v>
          </cell>
          <cell r="CL215">
            <v>193.050864182396</v>
          </cell>
          <cell r="CN215">
            <v>4</v>
          </cell>
          <cell r="CO215">
            <v>0</v>
          </cell>
          <cell r="CP215">
            <v>0</v>
          </cell>
          <cell r="CQ215">
            <v>3.8873867099999999</v>
          </cell>
          <cell r="CS215">
            <v>4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3.8873867099999999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J215">
            <v>73</v>
          </cell>
          <cell r="DK215">
            <v>0</v>
          </cell>
          <cell r="DL215">
            <v>0</v>
          </cell>
          <cell r="DM215">
            <v>73.338797189999994</v>
          </cell>
          <cell r="DO215">
            <v>100</v>
          </cell>
          <cell r="DP215">
            <v>0</v>
          </cell>
          <cell r="DQ215">
            <v>0</v>
          </cell>
          <cell r="DR215">
            <v>99.820530011194194</v>
          </cell>
          <cell r="DT215">
            <v>5080</v>
          </cell>
          <cell r="DU215">
            <v>0</v>
          </cell>
          <cell r="DV215">
            <v>0</v>
          </cell>
          <cell r="DW215">
            <v>5079.5245970508404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I215">
            <v>61</v>
          </cell>
          <cell r="EJ215">
            <v>0</v>
          </cell>
          <cell r="EK215">
            <v>0</v>
          </cell>
          <cell r="EL215">
            <v>61.2474913132883</v>
          </cell>
          <cell r="EN215">
            <v>691</v>
          </cell>
          <cell r="EO215">
            <v>0</v>
          </cell>
          <cell r="EP215">
            <v>0</v>
          </cell>
          <cell r="EQ215">
            <v>691.20466367158099</v>
          </cell>
        </row>
        <row r="216">
          <cell r="C216" t="str">
            <v>One-off_adjusted_operating_costs_USD</v>
          </cell>
          <cell r="E216">
            <v>-20407</v>
          </cell>
          <cell r="F216">
            <v>0</v>
          </cell>
          <cell r="G216">
            <v>0</v>
          </cell>
          <cell r="H216">
            <v>-20406.904986233101</v>
          </cell>
          <cell r="J216">
            <v>-2904</v>
          </cell>
          <cell r="K216">
            <v>0</v>
          </cell>
          <cell r="L216">
            <v>0</v>
          </cell>
          <cell r="M216">
            <v>-2903.55898157</v>
          </cell>
          <cell r="O216">
            <v>-3393</v>
          </cell>
          <cell r="P216">
            <v>0</v>
          </cell>
          <cell r="Q216">
            <v>0</v>
          </cell>
          <cell r="R216">
            <v>-3392.7021721289402</v>
          </cell>
          <cell r="T216">
            <v>-1129</v>
          </cell>
          <cell r="U216">
            <v>1</v>
          </cell>
          <cell r="V216">
            <v>0</v>
          </cell>
          <cell r="W216">
            <v>-1129.5503191914202</v>
          </cell>
          <cell r="Y216">
            <v>-345</v>
          </cell>
          <cell r="Z216">
            <v>0</v>
          </cell>
          <cell r="AA216">
            <v>0</v>
          </cell>
          <cell r="AB216">
            <v>-344.928425589727</v>
          </cell>
          <cell r="AD216">
            <v>-761</v>
          </cell>
          <cell r="AE216">
            <v>0</v>
          </cell>
          <cell r="AF216">
            <v>0</v>
          </cell>
          <cell r="AG216">
            <v>-760.85001463250001</v>
          </cell>
          <cell r="AI216">
            <v>-2686</v>
          </cell>
          <cell r="AJ216">
            <v>0</v>
          </cell>
          <cell r="AK216">
            <v>0</v>
          </cell>
          <cell r="AL216">
            <v>-2685.7435503685997</v>
          </cell>
          <cell r="AN216">
            <v>-477</v>
          </cell>
          <cell r="AO216">
            <v>-1</v>
          </cell>
          <cell r="AP216">
            <v>0</v>
          </cell>
          <cell r="AQ216">
            <v>-476.147700742648</v>
          </cell>
          <cell r="AS216">
            <v>-1155</v>
          </cell>
          <cell r="AT216">
            <v>0</v>
          </cell>
          <cell r="AU216">
            <v>0</v>
          </cell>
          <cell r="AV216">
            <v>-1155.14480653748</v>
          </cell>
          <cell r="AX216">
            <v>-348</v>
          </cell>
          <cell r="AY216">
            <v>1</v>
          </cell>
          <cell r="AZ216">
            <v>0</v>
          </cell>
          <cell r="BA216">
            <v>-348.93940923495501</v>
          </cell>
          <cell r="BC216">
            <v>2340</v>
          </cell>
          <cell r="BD216">
            <v>0</v>
          </cell>
          <cell r="BE216">
            <v>1</v>
          </cell>
          <cell r="BF216">
            <v>1</v>
          </cell>
          <cell r="BG216">
            <v>0</v>
          </cell>
          <cell r="BH216">
            <v>0</v>
          </cell>
          <cell r="BI216">
            <v>2338.3233346639599</v>
          </cell>
          <cell r="BK216">
            <v>-31265</v>
          </cell>
          <cell r="BL216">
            <v>1</v>
          </cell>
          <cell r="BM216">
            <v>0</v>
          </cell>
          <cell r="BN216">
            <v>-31266.147031565401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W216">
            <v>-31265</v>
          </cell>
          <cell r="BY216">
            <v>-32102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I216">
            <v>-184</v>
          </cell>
          <cell r="CJ216">
            <v>0</v>
          </cell>
          <cell r="CK216">
            <v>0</v>
          </cell>
          <cell r="CL216">
            <v>-183.56613822171701</v>
          </cell>
          <cell r="CN216">
            <v>-2</v>
          </cell>
          <cell r="CO216">
            <v>0</v>
          </cell>
          <cell r="CP216">
            <v>0</v>
          </cell>
          <cell r="CQ216">
            <v>-1.7361148200000001</v>
          </cell>
          <cell r="CS216">
            <v>-2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-1.7361148200000001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J216">
            <v>-72</v>
          </cell>
          <cell r="DK216">
            <v>0</v>
          </cell>
          <cell r="DL216">
            <v>0</v>
          </cell>
          <cell r="DM216">
            <v>-71.969985304000005</v>
          </cell>
          <cell r="DO216">
            <v>-58</v>
          </cell>
          <cell r="DP216">
            <v>0</v>
          </cell>
          <cell r="DQ216">
            <v>0</v>
          </cell>
          <cell r="DR216">
            <v>-57.676143930680496</v>
          </cell>
          <cell r="DT216">
            <v>-4269</v>
          </cell>
          <cell r="DU216">
            <v>-2</v>
          </cell>
          <cell r="DV216">
            <v>0</v>
          </cell>
          <cell r="DW216">
            <v>-4267.4924591640602</v>
          </cell>
          <cell r="DY216">
            <v>1</v>
          </cell>
          <cell r="DZ216">
            <v>1</v>
          </cell>
          <cell r="EA216">
            <v>0</v>
          </cell>
          <cell r="EB216">
            <v>3.4680640349956895E-2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I216">
            <v>-64</v>
          </cell>
          <cell r="EJ216">
            <v>0</v>
          </cell>
          <cell r="EK216">
            <v>0</v>
          </cell>
          <cell r="EL216">
            <v>-63.987814065374302</v>
          </cell>
          <cell r="EN216">
            <v>-738</v>
          </cell>
          <cell r="EO216">
            <v>1</v>
          </cell>
          <cell r="EP216">
            <v>0</v>
          </cell>
          <cell r="EQ216">
            <v>-738.55357227543402</v>
          </cell>
        </row>
        <row r="217">
          <cell r="C217" t="str">
            <v>One-off_adjusted_other_income_USD</v>
          </cell>
          <cell r="E217">
            <v>2</v>
          </cell>
          <cell r="F217">
            <v>0</v>
          </cell>
          <cell r="G217">
            <v>0</v>
          </cell>
          <cell r="H217">
            <v>1.9145821222330901</v>
          </cell>
          <cell r="J217">
            <v>105</v>
          </cell>
          <cell r="K217">
            <v>0</v>
          </cell>
          <cell r="L217">
            <v>0</v>
          </cell>
          <cell r="M217">
            <v>104.69588754</v>
          </cell>
          <cell r="O217">
            <v>6</v>
          </cell>
          <cell r="P217">
            <v>0</v>
          </cell>
          <cell r="Q217">
            <v>0</v>
          </cell>
          <cell r="R217">
            <v>5.7084890564884896</v>
          </cell>
          <cell r="T217">
            <v>8</v>
          </cell>
          <cell r="U217">
            <v>0</v>
          </cell>
          <cell r="V217">
            <v>0</v>
          </cell>
          <cell r="W217">
            <v>7.9353920000000002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6</v>
          </cell>
          <cell r="AE217">
            <v>0</v>
          </cell>
          <cell r="AF217">
            <v>0</v>
          </cell>
          <cell r="AG217">
            <v>5.8922624199999998</v>
          </cell>
          <cell r="AI217">
            <v>0</v>
          </cell>
          <cell r="AJ217">
            <v>0</v>
          </cell>
          <cell r="AK217">
            <v>0</v>
          </cell>
          <cell r="AL217">
            <v>8.8029999937338302E-3</v>
          </cell>
          <cell r="AN217">
            <v>-2</v>
          </cell>
          <cell r="AO217">
            <v>0</v>
          </cell>
          <cell r="AP217">
            <v>0</v>
          </cell>
          <cell r="AQ217">
            <v>-2.2873721506692299</v>
          </cell>
          <cell r="AS217">
            <v>1</v>
          </cell>
          <cell r="AT217">
            <v>0</v>
          </cell>
          <cell r="AU217">
            <v>0</v>
          </cell>
          <cell r="AV217">
            <v>1.29494236499837</v>
          </cell>
          <cell r="AX217">
            <v>147</v>
          </cell>
          <cell r="AY217">
            <v>0</v>
          </cell>
          <cell r="AZ217">
            <v>0</v>
          </cell>
          <cell r="BA217">
            <v>147.159659745</v>
          </cell>
          <cell r="BC217">
            <v>2</v>
          </cell>
          <cell r="BD217">
            <v>0</v>
          </cell>
          <cell r="BE217">
            <v>-1</v>
          </cell>
          <cell r="BF217">
            <v>0</v>
          </cell>
          <cell r="BG217">
            <v>0</v>
          </cell>
          <cell r="BH217">
            <v>0</v>
          </cell>
          <cell r="BI217">
            <v>2.9280564983480399</v>
          </cell>
          <cell r="BK217">
            <v>275</v>
          </cell>
          <cell r="BL217">
            <v>0</v>
          </cell>
          <cell r="BM217">
            <v>0</v>
          </cell>
          <cell r="BN217">
            <v>275.25070259639301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W217">
            <v>275</v>
          </cell>
          <cell r="BY217">
            <v>125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I217">
            <v>141</v>
          </cell>
          <cell r="CJ217">
            <v>0</v>
          </cell>
          <cell r="CK217">
            <v>0</v>
          </cell>
          <cell r="CL217">
            <v>140.62899999999999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T217">
            <v>4</v>
          </cell>
          <cell r="DU217">
            <v>0</v>
          </cell>
          <cell r="DV217">
            <v>0</v>
          </cell>
          <cell r="DW217">
            <v>3.6136932693245001</v>
          </cell>
          <cell r="DY217">
            <v>0</v>
          </cell>
          <cell r="DZ217">
            <v>0</v>
          </cell>
          <cell r="EA217">
            <v>0</v>
          </cell>
          <cell r="EB217">
            <v>0.47674717184939897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</row>
        <row r="218">
          <cell r="C218" t="str">
            <v>One-off_adjusted_other_costs_USD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J218">
            <v>-92</v>
          </cell>
          <cell r="K218">
            <v>0</v>
          </cell>
          <cell r="L218">
            <v>0</v>
          </cell>
          <cell r="M218">
            <v>-92.464095999999998</v>
          </cell>
          <cell r="O218">
            <v>-8</v>
          </cell>
          <cell r="P218">
            <v>0</v>
          </cell>
          <cell r="Q218">
            <v>0</v>
          </cell>
          <cell r="R218">
            <v>-8.2093233934126602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-6</v>
          </cell>
          <cell r="AE218">
            <v>0</v>
          </cell>
          <cell r="AF218">
            <v>0</v>
          </cell>
          <cell r="AG218">
            <v>-6.1936677300000005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>
            <v>-140</v>
          </cell>
          <cell r="AY218">
            <v>0</v>
          </cell>
          <cell r="AZ218">
            <v>0</v>
          </cell>
          <cell r="BA218">
            <v>-139.505000885828</v>
          </cell>
          <cell r="BC218">
            <v>2</v>
          </cell>
          <cell r="BD218">
            <v>0</v>
          </cell>
          <cell r="BE218">
            <v>-1</v>
          </cell>
          <cell r="BF218">
            <v>0</v>
          </cell>
          <cell r="BG218">
            <v>0</v>
          </cell>
          <cell r="BH218">
            <v>0</v>
          </cell>
          <cell r="BI218">
            <v>2.8329435016519398</v>
          </cell>
          <cell r="BK218">
            <v>-244</v>
          </cell>
          <cell r="BL218">
            <v>0</v>
          </cell>
          <cell r="BM218">
            <v>0</v>
          </cell>
          <cell r="BN218">
            <v>-243.53914450758901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W218">
            <v>-244</v>
          </cell>
          <cell r="BY218">
            <v>-106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I218">
            <v>-139</v>
          </cell>
          <cell r="CJ218">
            <v>0</v>
          </cell>
          <cell r="CK218">
            <v>0</v>
          </cell>
          <cell r="CL218">
            <v>-139.35499999999999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-6</v>
          </cell>
          <cell r="DU218">
            <v>0</v>
          </cell>
          <cell r="DV218">
            <v>0</v>
          </cell>
          <cell r="DW218">
            <v>-6.1936677300000005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</row>
        <row r="219">
          <cell r="C219" t="str">
            <v>One-off_adjusted_EBITDA_USD</v>
          </cell>
          <cell r="E219">
            <v>3324</v>
          </cell>
          <cell r="F219">
            <v>0</v>
          </cell>
          <cell r="G219">
            <v>0</v>
          </cell>
          <cell r="H219">
            <v>3323.9458581534341</v>
          </cell>
          <cell r="J219">
            <v>2748</v>
          </cell>
          <cell r="K219">
            <v>0</v>
          </cell>
          <cell r="L219">
            <v>0</v>
          </cell>
          <cell r="M219">
            <v>2747.9220493699991</v>
          </cell>
          <cell r="O219">
            <v>845</v>
          </cell>
          <cell r="P219">
            <v>0</v>
          </cell>
          <cell r="Q219">
            <v>0</v>
          </cell>
          <cell r="R219">
            <v>844.81279912579555</v>
          </cell>
          <cell r="T219">
            <v>1396</v>
          </cell>
          <cell r="U219">
            <v>1</v>
          </cell>
          <cell r="V219">
            <v>0</v>
          </cell>
          <cell r="W219">
            <v>1395.8578237106999</v>
          </cell>
          <cell r="Y219">
            <v>268</v>
          </cell>
          <cell r="Z219">
            <v>0</v>
          </cell>
          <cell r="AA219">
            <v>0</v>
          </cell>
          <cell r="AB219">
            <v>268.38707303830199</v>
          </cell>
          <cell r="AD219">
            <v>297</v>
          </cell>
          <cell r="AE219">
            <v>0</v>
          </cell>
          <cell r="AF219">
            <v>0</v>
          </cell>
          <cell r="AG219">
            <v>297.05625157000014</v>
          </cell>
          <cell r="AI219">
            <v>54</v>
          </cell>
          <cell r="AJ219">
            <v>0</v>
          </cell>
          <cell r="AK219">
            <v>0</v>
          </cell>
          <cell r="AL219">
            <v>53.785159767994102</v>
          </cell>
          <cell r="AN219">
            <v>190</v>
          </cell>
          <cell r="AO219">
            <v>-1</v>
          </cell>
          <cell r="AP219">
            <v>0</v>
          </cell>
          <cell r="AQ219">
            <v>190.2236790498128</v>
          </cell>
          <cell r="AS219">
            <v>31</v>
          </cell>
          <cell r="AT219">
            <v>0</v>
          </cell>
          <cell r="AU219">
            <v>0</v>
          </cell>
          <cell r="AV219">
            <v>31.306156981298237</v>
          </cell>
          <cell r="AX219">
            <v>-84</v>
          </cell>
          <cell r="AY219">
            <v>1</v>
          </cell>
          <cell r="AZ219">
            <v>0</v>
          </cell>
          <cell r="BA219">
            <v>-84.099011390269993</v>
          </cell>
          <cell r="BC219">
            <v>5</v>
          </cell>
          <cell r="BD219">
            <v>0</v>
          </cell>
          <cell r="BE219">
            <v>-1</v>
          </cell>
          <cell r="BF219">
            <v>1</v>
          </cell>
          <cell r="BG219">
            <v>0</v>
          </cell>
          <cell r="BH219">
            <v>0</v>
          </cell>
          <cell r="BI219">
            <v>4.818482267290177</v>
          </cell>
          <cell r="BK219">
            <v>9074</v>
          </cell>
          <cell r="BL219">
            <v>1</v>
          </cell>
          <cell r="BM219">
            <v>0</v>
          </cell>
          <cell r="BN219">
            <v>9074.0163216444034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U219">
            <v>0</v>
          </cell>
          <cell r="BV219">
            <v>0</v>
          </cell>
          <cell r="BW219">
            <v>9074</v>
          </cell>
          <cell r="BY219">
            <v>9122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I219">
            <v>11</v>
          </cell>
          <cell r="CJ219">
            <v>0</v>
          </cell>
          <cell r="CK219">
            <v>0</v>
          </cell>
          <cell r="CL219">
            <v>10.758725960678987</v>
          </cell>
          <cell r="CN219">
            <v>2</v>
          </cell>
          <cell r="CO219">
            <v>0</v>
          </cell>
          <cell r="CP219">
            <v>0</v>
          </cell>
          <cell r="CQ219">
            <v>2.1512718899999999</v>
          </cell>
          <cell r="CS219">
            <v>2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2.1512718899999999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J219">
            <v>1</v>
          </cell>
          <cell r="DK219">
            <v>0</v>
          </cell>
          <cell r="DL219">
            <v>0</v>
          </cell>
          <cell r="DM219">
            <v>1.3688118859999889</v>
          </cell>
          <cell r="DO219">
            <v>42</v>
          </cell>
          <cell r="DP219">
            <v>0</v>
          </cell>
          <cell r="DQ219">
            <v>0</v>
          </cell>
          <cell r="DR219">
            <v>42.144386080513698</v>
          </cell>
          <cell r="DT219">
            <v>809</v>
          </cell>
          <cell r="DU219">
            <v>-2</v>
          </cell>
          <cell r="DV219">
            <v>0</v>
          </cell>
          <cell r="DW219">
            <v>809.45216342610468</v>
          </cell>
          <cell r="DY219">
            <v>1</v>
          </cell>
          <cell r="DZ219">
            <v>1</v>
          </cell>
          <cell r="EA219">
            <v>0</v>
          </cell>
          <cell r="EB219">
            <v>0.51142781219935585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I219">
            <v>-3</v>
          </cell>
          <cell r="EJ219">
            <v>0</v>
          </cell>
          <cell r="EK219">
            <v>0</v>
          </cell>
          <cell r="EL219">
            <v>-2.7403227520860014</v>
          </cell>
          <cell r="EN219">
            <v>-47</v>
          </cell>
          <cell r="EO219">
            <v>1</v>
          </cell>
          <cell r="EP219">
            <v>0</v>
          </cell>
          <cell r="EQ219">
            <v>-47.348908603853033</v>
          </cell>
        </row>
        <row r="220">
          <cell r="C220" t="str">
            <v>One-off_adjusted_depreciation_USD</v>
          </cell>
          <cell r="E220">
            <v>-1915</v>
          </cell>
          <cell r="F220">
            <v>0</v>
          </cell>
          <cell r="G220">
            <v>0</v>
          </cell>
          <cell r="H220">
            <v>-1914.86680786599</v>
          </cell>
          <cell r="J220">
            <v>-1593</v>
          </cell>
          <cell r="K220">
            <v>0</v>
          </cell>
          <cell r="L220">
            <v>0</v>
          </cell>
          <cell r="M220">
            <v>-1593.3646948299997</v>
          </cell>
          <cell r="O220">
            <v>-309</v>
          </cell>
          <cell r="P220">
            <v>0</v>
          </cell>
          <cell r="Q220">
            <v>0</v>
          </cell>
          <cell r="R220">
            <v>-309.17835390262741</v>
          </cell>
          <cell r="T220">
            <v>-519</v>
          </cell>
          <cell r="U220">
            <v>0</v>
          </cell>
          <cell r="V220">
            <v>0</v>
          </cell>
          <cell r="W220">
            <v>-519.67582415364313</v>
          </cell>
          <cell r="Y220">
            <v>-141</v>
          </cell>
          <cell r="Z220">
            <v>1</v>
          </cell>
          <cell r="AA220">
            <v>0</v>
          </cell>
          <cell r="AB220">
            <v>-141.85741664382101</v>
          </cell>
          <cell r="AD220">
            <v>-140</v>
          </cell>
          <cell r="AE220">
            <v>0</v>
          </cell>
          <cell r="AF220">
            <v>0</v>
          </cell>
          <cell r="AG220">
            <v>-140.50969089999998</v>
          </cell>
          <cell r="AI220">
            <v>-29</v>
          </cell>
          <cell r="AJ220">
            <v>0</v>
          </cell>
          <cell r="AK220">
            <v>0</v>
          </cell>
          <cell r="AL220">
            <v>-28.568986574092499</v>
          </cell>
          <cell r="AN220">
            <v>-84</v>
          </cell>
          <cell r="AO220">
            <v>0</v>
          </cell>
          <cell r="AP220">
            <v>0</v>
          </cell>
          <cell r="AQ220">
            <v>-84.240877911548196</v>
          </cell>
          <cell r="AS220">
            <v>-56</v>
          </cell>
          <cell r="AT220">
            <v>1</v>
          </cell>
          <cell r="AU220">
            <v>0</v>
          </cell>
          <cell r="AV220">
            <v>-56.509969131382149</v>
          </cell>
          <cell r="AX220">
            <v>-5</v>
          </cell>
          <cell r="AY220">
            <v>-1</v>
          </cell>
          <cell r="AZ220">
            <v>0</v>
          </cell>
          <cell r="BA220">
            <v>-4.3055891857324697</v>
          </cell>
          <cell r="BC220">
            <v>10</v>
          </cell>
          <cell r="BD220">
            <v>0</v>
          </cell>
          <cell r="BE220">
            <v>-1</v>
          </cell>
          <cell r="BF220">
            <v>0</v>
          </cell>
          <cell r="BG220">
            <v>0</v>
          </cell>
          <cell r="BH220">
            <v>0</v>
          </cell>
          <cell r="BI220">
            <v>11.200819710398237</v>
          </cell>
          <cell r="BK220">
            <v>-4781</v>
          </cell>
          <cell r="BL220">
            <v>0</v>
          </cell>
          <cell r="BM220">
            <v>0</v>
          </cell>
          <cell r="BN220">
            <v>-4781.0959030872109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W220">
            <v>-4781</v>
          </cell>
          <cell r="BY220">
            <v>-4730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-0.12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J220">
            <v>1</v>
          </cell>
          <cell r="DK220">
            <v>1</v>
          </cell>
          <cell r="DL220">
            <v>0</v>
          </cell>
          <cell r="DM220">
            <v>0</v>
          </cell>
          <cell r="DO220">
            <v>-13</v>
          </cell>
          <cell r="DP220">
            <v>0</v>
          </cell>
          <cell r="DQ220">
            <v>0</v>
          </cell>
          <cell r="DR220">
            <v>-13.333926889041699</v>
          </cell>
          <cell r="DT220">
            <v>-394</v>
          </cell>
          <cell r="DU220">
            <v>1</v>
          </cell>
          <cell r="DV220">
            <v>0</v>
          </cell>
          <cell r="DW220">
            <v>-395.17697202946204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I220">
            <v>-6</v>
          </cell>
          <cell r="EJ220">
            <v>0</v>
          </cell>
          <cell r="EK220">
            <v>0</v>
          </cell>
          <cell r="EL220">
            <v>-5.8998138730371394</v>
          </cell>
          <cell r="EN220">
            <v>-29</v>
          </cell>
          <cell r="EO220">
            <v>-1</v>
          </cell>
          <cell r="EP220">
            <v>0</v>
          </cell>
          <cell r="EQ220">
            <v>-27.990283226608852</v>
          </cell>
        </row>
        <row r="221">
          <cell r="C221" t="str">
            <v>One-off_adjusted_Joint_Ventures_USD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O221">
            <v>114</v>
          </cell>
          <cell r="P221">
            <v>0</v>
          </cell>
          <cell r="Q221">
            <v>0</v>
          </cell>
          <cell r="R221">
            <v>113.691651690196</v>
          </cell>
          <cell r="T221">
            <v>18</v>
          </cell>
          <cell r="U221">
            <v>0</v>
          </cell>
          <cell r="V221">
            <v>0</v>
          </cell>
          <cell r="W221">
            <v>18.3105790932606</v>
          </cell>
          <cell r="Y221">
            <v>0</v>
          </cell>
          <cell r="Z221">
            <v>0</v>
          </cell>
          <cell r="AA221">
            <v>0</v>
          </cell>
          <cell r="AB221">
            <v>-0.39659985999999997</v>
          </cell>
          <cell r="AD221">
            <v>0</v>
          </cell>
          <cell r="AE221">
            <v>0</v>
          </cell>
          <cell r="AF221">
            <v>0</v>
          </cell>
          <cell r="AG221">
            <v>-6.8061661616671603E-3</v>
          </cell>
          <cell r="AI221">
            <v>10</v>
          </cell>
          <cell r="AJ221">
            <v>0</v>
          </cell>
          <cell r="AK221">
            <v>0</v>
          </cell>
          <cell r="AL221">
            <v>9.8753347082357497</v>
          </cell>
          <cell r="AN221">
            <v>15</v>
          </cell>
          <cell r="AO221">
            <v>0</v>
          </cell>
          <cell r="AP221">
            <v>0</v>
          </cell>
          <cell r="AQ221">
            <v>15.341999768953601</v>
          </cell>
          <cell r="AS221">
            <v>9</v>
          </cell>
          <cell r="AT221">
            <v>0</v>
          </cell>
          <cell r="AU221">
            <v>0</v>
          </cell>
          <cell r="AV221">
            <v>8.5777383673548702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C221">
            <v>-1</v>
          </cell>
          <cell r="BD221">
            <v>0</v>
          </cell>
          <cell r="BE221">
            <v>-1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K221">
            <v>165</v>
          </cell>
          <cell r="BL221">
            <v>0</v>
          </cell>
          <cell r="BM221">
            <v>0</v>
          </cell>
          <cell r="BN221">
            <v>165.393897601839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W221">
            <v>165</v>
          </cell>
          <cell r="BY221">
            <v>157</v>
          </cell>
          <cell r="CB221">
            <v>0</v>
          </cell>
          <cell r="CC221">
            <v>0</v>
          </cell>
          <cell r="CI221">
            <v>0</v>
          </cell>
          <cell r="CJ221">
            <v>0</v>
          </cell>
          <cell r="CL221">
            <v>0</v>
          </cell>
          <cell r="CN221">
            <v>9</v>
          </cell>
          <cell r="CO221">
            <v>0</v>
          </cell>
          <cell r="CP221">
            <v>0</v>
          </cell>
          <cell r="CQ221">
            <v>8.5777383673548702</v>
          </cell>
          <cell r="CS221">
            <v>9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8.5777383673548702</v>
          </cell>
          <cell r="CZ221">
            <v>0</v>
          </cell>
          <cell r="DA221">
            <v>0</v>
          </cell>
          <cell r="DC221">
            <v>0</v>
          </cell>
          <cell r="DE221">
            <v>0</v>
          </cell>
          <cell r="DF221">
            <v>0</v>
          </cell>
          <cell r="DH221">
            <v>0</v>
          </cell>
          <cell r="DJ221">
            <v>0</v>
          </cell>
          <cell r="DK221">
            <v>0</v>
          </cell>
          <cell r="DM221">
            <v>0</v>
          </cell>
          <cell r="DO221">
            <v>0</v>
          </cell>
          <cell r="DP221">
            <v>0</v>
          </cell>
          <cell r="DR221">
            <v>0</v>
          </cell>
          <cell r="DT221">
            <v>25</v>
          </cell>
          <cell r="DU221">
            <v>0</v>
          </cell>
          <cell r="DW221">
            <v>24.813928451027699</v>
          </cell>
          <cell r="DY221">
            <v>0</v>
          </cell>
          <cell r="DZ221">
            <v>0</v>
          </cell>
          <cell r="EB221">
            <v>0</v>
          </cell>
          <cell r="ED221">
            <v>0</v>
          </cell>
          <cell r="EE221">
            <v>0</v>
          </cell>
          <cell r="EG221">
            <v>0</v>
          </cell>
          <cell r="EI221">
            <v>0</v>
          </cell>
          <cell r="EJ221">
            <v>0</v>
          </cell>
          <cell r="EL221">
            <v>0</v>
          </cell>
          <cell r="EN221">
            <v>0</v>
          </cell>
          <cell r="EO221">
            <v>0</v>
          </cell>
          <cell r="EQ221">
            <v>0</v>
          </cell>
        </row>
        <row r="222">
          <cell r="C222" t="str">
            <v>One-off_adjusted_associated_companies_USD</v>
          </cell>
          <cell r="E222">
            <v>-1</v>
          </cell>
          <cell r="F222">
            <v>0</v>
          </cell>
          <cell r="G222">
            <v>0</v>
          </cell>
          <cell r="H222">
            <v>-1.32119372236317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O222">
            <v>81</v>
          </cell>
          <cell r="P222">
            <v>0</v>
          </cell>
          <cell r="Q222">
            <v>0</v>
          </cell>
          <cell r="R222">
            <v>81.339856235293396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1.6986815999999998E-3</v>
          </cell>
          <cell r="AI222">
            <v>0</v>
          </cell>
          <cell r="AJ222">
            <v>0</v>
          </cell>
          <cell r="AK222">
            <v>0</v>
          </cell>
          <cell r="AL222">
            <v>-5.18644226912703E-3</v>
          </cell>
          <cell r="AN222">
            <v>0</v>
          </cell>
          <cell r="AO222">
            <v>0</v>
          </cell>
          <cell r="AP222">
            <v>0</v>
          </cell>
          <cell r="AQ222">
            <v>2.8853750000000001E-2</v>
          </cell>
          <cell r="AS222">
            <v>13</v>
          </cell>
          <cell r="AT222">
            <v>0</v>
          </cell>
          <cell r="AU222">
            <v>0</v>
          </cell>
          <cell r="AV222">
            <v>13.4037373702562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K222">
            <v>93</v>
          </cell>
          <cell r="BL222">
            <v>0</v>
          </cell>
          <cell r="BM222">
            <v>0</v>
          </cell>
          <cell r="BN222">
            <v>93.447765872517294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W222">
            <v>93</v>
          </cell>
          <cell r="BY222">
            <v>80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J222">
            <v>13</v>
          </cell>
          <cell r="DK222">
            <v>0</v>
          </cell>
          <cell r="DL222">
            <v>0</v>
          </cell>
          <cell r="DM222">
            <v>13.4037373702562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2.5365989330872998E-2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</row>
        <row r="223">
          <cell r="C223" t="str">
            <v>One-off_adjusted_EBIT_USD</v>
          </cell>
          <cell r="E223">
            <v>1408</v>
          </cell>
          <cell r="F223">
            <v>0</v>
          </cell>
          <cell r="G223">
            <v>0</v>
          </cell>
          <cell r="H223">
            <v>1407.7578565650808</v>
          </cell>
          <cell r="J223">
            <v>1155</v>
          </cell>
          <cell r="K223">
            <v>0</v>
          </cell>
          <cell r="L223">
            <v>0</v>
          </cell>
          <cell r="M223">
            <v>1154.5573545399993</v>
          </cell>
          <cell r="O223">
            <v>731</v>
          </cell>
          <cell r="P223">
            <v>0</v>
          </cell>
          <cell r="Q223">
            <v>0</v>
          </cell>
          <cell r="R223">
            <v>730.66595314865742</v>
          </cell>
          <cell r="T223">
            <v>895</v>
          </cell>
          <cell r="U223">
            <v>1</v>
          </cell>
          <cell r="V223">
            <v>0</v>
          </cell>
          <cell r="W223">
            <v>894.49257865031734</v>
          </cell>
          <cell r="Y223">
            <v>127</v>
          </cell>
          <cell r="Z223">
            <v>1</v>
          </cell>
          <cell r="AA223">
            <v>0</v>
          </cell>
          <cell r="AB223">
            <v>126.13305653448099</v>
          </cell>
          <cell r="AD223">
            <v>157</v>
          </cell>
          <cell r="AE223">
            <v>0</v>
          </cell>
          <cell r="AF223">
            <v>0</v>
          </cell>
          <cell r="AG223">
            <v>156.54145318543848</v>
          </cell>
          <cell r="AI223">
            <v>35</v>
          </cell>
          <cell r="AJ223">
            <v>0</v>
          </cell>
          <cell r="AK223">
            <v>0</v>
          </cell>
          <cell r="AL223">
            <v>35.086321459868223</v>
          </cell>
          <cell r="AN223">
            <v>121</v>
          </cell>
          <cell r="AO223">
            <v>-1</v>
          </cell>
          <cell r="AP223">
            <v>0</v>
          </cell>
          <cell r="AQ223">
            <v>121.3536546572182</v>
          </cell>
          <cell r="AS223">
            <v>-3</v>
          </cell>
          <cell r="AT223">
            <v>1</v>
          </cell>
          <cell r="AU223">
            <v>0</v>
          </cell>
          <cell r="AV223">
            <v>-3.2223364124728437</v>
          </cell>
          <cell r="AX223">
            <v>-89</v>
          </cell>
          <cell r="AY223">
            <v>0</v>
          </cell>
          <cell r="AZ223">
            <v>0</v>
          </cell>
          <cell r="BA223">
            <v>-88.404600576002466</v>
          </cell>
          <cell r="BC223">
            <v>14</v>
          </cell>
          <cell r="BD223">
            <v>0</v>
          </cell>
          <cell r="BE223">
            <v>-3</v>
          </cell>
          <cell r="BF223">
            <v>1</v>
          </cell>
          <cell r="BG223">
            <v>0</v>
          </cell>
          <cell r="BH223">
            <v>0</v>
          </cell>
          <cell r="BI223">
            <v>16.019301977688414</v>
          </cell>
          <cell r="BK223">
            <v>4551</v>
          </cell>
          <cell r="BL223">
            <v>1</v>
          </cell>
          <cell r="BM223">
            <v>0</v>
          </cell>
          <cell r="BN223">
            <v>4551.7620820315487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U223">
            <v>0</v>
          </cell>
          <cell r="BV223">
            <v>0</v>
          </cell>
          <cell r="BW223">
            <v>4551</v>
          </cell>
          <cell r="BY223">
            <v>4629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I223">
            <v>11</v>
          </cell>
          <cell r="CJ223">
            <v>0</v>
          </cell>
          <cell r="CK223">
            <v>0</v>
          </cell>
          <cell r="CL223">
            <v>10.638725960678988</v>
          </cell>
          <cell r="CN223">
            <v>11</v>
          </cell>
          <cell r="CO223">
            <v>0</v>
          </cell>
          <cell r="CP223">
            <v>0</v>
          </cell>
          <cell r="CQ223">
            <v>10.72901025735487</v>
          </cell>
          <cell r="CS223">
            <v>11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10.72901025735487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J223">
            <v>15</v>
          </cell>
          <cell r="DK223">
            <v>1</v>
          </cell>
          <cell r="DL223">
            <v>0</v>
          </cell>
          <cell r="DM223">
            <v>14.772549256256189</v>
          </cell>
          <cell r="DO223">
            <v>29</v>
          </cell>
          <cell r="DP223">
            <v>0</v>
          </cell>
          <cell r="DQ223">
            <v>0</v>
          </cell>
          <cell r="DR223">
            <v>28.810459191471999</v>
          </cell>
          <cell r="DT223">
            <v>440</v>
          </cell>
          <cell r="DU223">
            <v>-1</v>
          </cell>
          <cell r="DV223">
            <v>0</v>
          </cell>
          <cell r="DW223">
            <v>439.11448583700121</v>
          </cell>
          <cell r="DY223">
            <v>1</v>
          </cell>
          <cell r="DZ223">
            <v>1</v>
          </cell>
          <cell r="EA223">
            <v>0</v>
          </cell>
          <cell r="EB223">
            <v>0.51142781219935585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I223">
            <v>-9</v>
          </cell>
          <cell r="EJ223">
            <v>0</v>
          </cell>
          <cell r="EK223">
            <v>0</v>
          </cell>
          <cell r="EL223">
            <v>-8.6401366251231408</v>
          </cell>
          <cell r="EN223">
            <v>-76</v>
          </cell>
          <cell r="EO223">
            <v>0</v>
          </cell>
          <cell r="EP223">
            <v>0</v>
          </cell>
          <cell r="EQ223">
            <v>-75.339191830461886</v>
          </cell>
        </row>
        <row r="224">
          <cell r="C224" t="str">
            <v>One-off_adjusted_financial_items_USD</v>
          </cell>
          <cell r="E224">
            <v>-279</v>
          </cell>
          <cell r="F224">
            <v>0</v>
          </cell>
          <cell r="G224">
            <v>0</v>
          </cell>
          <cell r="H224">
            <v>-278.91746132698603</v>
          </cell>
          <cell r="J224">
            <v>-88</v>
          </cell>
          <cell r="K224">
            <v>-1</v>
          </cell>
          <cell r="L224">
            <v>0</v>
          </cell>
          <cell r="M224">
            <v>-87.292978919999996</v>
          </cell>
          <cell r="O224">
            <v>-95</v>
          </cell>
          <cell r="P224">
            <v>0</v>
          </cell>
          <cell r="Q224">
            <v>0</v>
          </cell>
          <cell r="R224">
            <v>-95.376274066601908</v>
          </cell>
          <cell r="T224">
            <v>-101</v>
          </cell>
          <cell r="U224">
            <v>0</v>
          </cell>
          <cell r="V224">
            <v>0</v>
          </cell>
          <cell r="W224">
            <v>-101.14044256640101</v>
          </cell>
          <cell r="Y224">
            <v>-23</v>
          </cell>
          <cell r="Z224">
            <v>0</v>
          </cell>
          <cell r="AA224">
            <v>0</v>
          </cell>
          <cell r="AB224">
            <v>-22.5551063760166</v>
          </cell>
          <cell r="AD224">
            <v>-14</v>
          </cell>
          <cell r="AE224">
            <v>0</v>
          </cell>
          <cell r="AF224">
            <v>0</v>
          </cell>
          <cell r="AG224">
            <v>-13.99451372</v>
          </cell>
          <cell r="AI224">
            <v>-13</v>
          </cell>
          <cell r="AJ224">
            <v>0</v>
          </cell>
          <cell r="AK224">
            <v>0</v>
          </cell>
          <cell r="AL224">
            <v>-13.138721134300301</v>
          </cell>
          <cell r="AN224">
            <v>-47</v>
          </cell>
          <cell r="AO224">
            <v>0</v>
          </cell>
          <cell r="AP224">
            <v>0</v>
          </cell>
          <cell r="AQ224">
            <v>-47.092126681349797</v>
          </cell>
          <cell r="AS224">
            <v>-53</v>
          </cell>
          <cell r="AT224">
            <v>0</v>
          </cell>
          <cell r="AU224">
            <v>0</v>
          </cell>
          <cell r="AV224">
            <v>-52.538629780503804</v>
          </cell>
          <cell r="AX224">
            <v>282</v>
          </cell>
          <cell r="AY224">
            <v>0</v>
          </cell>
          <cell r="AZ224">
            <v>0</v>
          </cell>
          <cell r="BA224">
            <v>281.63120359842497</v>
          </cell>
          <cell r="BC224">
            <v>8</v>
          </cell>
          <cell r="BD224">
            <v>-1</v>
          </cell>
          <cell r="BE224">
            <v>1</v>
          </cell>
          <cell r="BF224">
            <v>1</v>
          </cell>
          <cell r="BG224">
            <v>0</v>
          </cell>
          <cell r="BH224">
            <v>0</v>
          </cell>
          <cell r="BI224">
            <v>6.8852350000142293</v>
          </cell>
          <cell r="BK224">
            <v>-423</v>
          </cell>
          <cell r="BL224">
            <v>1</v>
          </cell>
          <cell r="BM224">
            <v>0</v>
          </cell>
          <cell r="BN224">
            <v>-423.529815973719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W224">
            <v>-423</v>
          </cell>
          <cell r="BY224">
            <v>-660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I224">
            <v>0</v>
          </cell>
          <cell r="CJ224">
            <v>-1</v>
          </cell>
          <cell r="CK224">
            <v>0</v>
          </cell>
          <cell r="CL224">
            <v>0.716898994146973</v>
          </cell>
          <cell r="CN224">
            <v>1</v>
          </cell>
          <cell r="CO224">
            <v>0</v>
          </cell>
          <cell r="CP224">
            <v>0</v>
          </cell>
          <cell r="CQ224">
            <v>1.4465687090650898</v>
          </cell>
          <cell r="CS224">
            <v>1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1.4465687090650898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3.9982499999999801E-3</v>
          </cell>
          <cell r="DO224">
            <v>-2</v>
          </cell>
          <cell r="DP224">
            <v>-1</v>
          </cell>
          <cell r="DQ224">
            <v>0</v>
          </cell>
          <cell r="DR224">
            <v>-1.4594160560123399</v>
          </cell>
          <cell r="DT224">
            <v>-97</v>
          </cell>
          <cell r="DU224">
            <v>0</v>
          </cell>
          <cell r="DV224">
            <v>0</v>
          </cell>
          <cell r="DW224">
            <v>-96.780467911666705</v>
          </cell>
          <cell r="DY224">
            <v>0</v>
          </cell>
          <cell r="DZ224">
            <v>0</v>
          </cell>
          <cell r="EA224">
            <v>0</v>
          </cell>
          <cell r="EB224">
            <v>0.21627025934972702</v>
          </cell>
          <cell r="ED224">
            <v>-17</v>
          </cell>
          <cell r="EE224">
            <v>0</v>
          </cell>
          <cell r="EF224">
            <v>0</v>
          </cell>
          <cell r="EG224">
            <v>-17.363255199999998</v>
          </cell>
          <cell r="EI224">
            <v>-1</v>
          </cell>
          <cell r="EJ224">
            <v>1</v>
          </cell>
          <cell r="EK224">
            <v>0</v>
          </cell>
          <cell r="EL224">
            <v>-1.5396230225829601</v>
          </cell>
          <cell r="EN224">
            <v>-35</v>
          </cell>
          <cell r="EO224">
            <v>0</v>
          </cell>
          <cell r="EP224">
            <v>0</v>
          </cell>
          <cell r="EQ224">
            <v>-34.685077318271198</v>
          </cell>
        </row>
        <row r="225">
          <cell r="C225" t="str">
            <v>One-off_adjusted_EBT_USD</v>
          </cell>
          <cell r="E225">
            <v>1129</v>
          </cell>
          <cell r="F225">
            <v>0</v>
          </cell>
          <cell r="G225">
            <v>0</v>
          </cell>
          <cell r="H225">
            <v>1128.8403952380947</v>
          </cell>
          <cell r="J225">
            <v>1067</v>
          </cell>
          <cell r="K225">
            <v>-1</v>
          </cell>
          <cell r="L225">
            <v>0</v>
          </cell>
          <cell r="M225">
            <v>1067.2643756199993</v>
          </cell>
          <cell r="O225">
            <v>636</v>
          </cell>
          <cell r="P225">
            <v>0</v>
          </cell>
          <cell r="Q225">
            <v>0</v>
          </cell>
          <cell r="R225">
            <v>635.2896790820555</v>
          </cell>
          <cell r="T225">
            <v>794</v>
          </cell>
          <cell r="U225">
            <v>1</v>
          </cell>
          <cell r="V225">
            <v>0</v>
          </cell>
          <cell r="W225">
            <v>793.35213608391632</v>
          </cell>
          <cell r="Y225">
            <v>104</v>
          </cell>
          <cell r="Z225">
            <v>1</v>
          </cell>
          <cell r="AA225">
            <v>0</v>
          </cell>
          <cell r="AB225">
            <v>103.57795015846439</v>
          </cell>
          <cell r="AD225">
            <v>143</v>
          </cell>
          <cell r="AE225">
            <v>0</v>
          </cell>
          <cell r="AF225">
            <v>0</v>
          </cell>
          <cell r="AG225">
            <v>142.54693946543847</v>
          </cell>
          <cell r="AI225">
            <v>22</v>
          </cell>
          <cell r="AJ225">
            <v>0</v>
          </cell>
          <cell r="AK225">
            <v>0</v>
          </cell>
          <cell r="AL225">
            <v>21.947600325567922</v>
          </cell>
          <cell r="AN225">
            <v>74</v>
          </cell>
          <cell r="AO225">
            <v>-1</v>
          </cell>
          <cell r="AP225">
            <v>0</v>
          </cell>
          <cell r="AQ225">
            <v>74.261527975868404</v>
          </cell>
          <cell r="AS225">
            <v>-56</v>
          </cell>
          <cell r="AT225">
            <v>1</v>
          </cell>
          <cell r="AU225">
            <v>0</v>
          </cell>
          <cell r="AV225">
            <v>-55.760966192976646</v>
          </cell>
          <cell r="AX225">
            <v>193</v>
          </cell>
          <cell r="AY225">
            <v>0</v>
          </cell>
          <cell r="AZ225">
            <v>0</v>
          </cell>
          <cell r="BA225">
            <v>193.22660302242252</v>
          </cell>
          <cell r="BC225">
            <v>22</v>
          </cell>
          <cell r="BD225">
            <v>-1</v>
          </cell>
          <cell r="BE225">
            <v>-2</v>
          </cell>
          <cell r="BF225">
            <v>2</v>
          </cell>
          <cell r="BG225">
            <v>0</v>
          </cell>
          <cell r="BH225">
            <v>0</v>
          </cell>
          <cell r="BI225">
            <v>22.904536977702644</v>
          </cell>
          <cell r="BK225">
            <v>4128</v>
          </cell>
          <cell r="BL225">
            <v>2</v>
          </cell>
          <cell r="BM225">
            <v>0</v>
          </cell>
          <cell r="BN225">
            <v>4128.2322660578302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U225">
            <v>0</v>
          </cell>
          <cell r="BV225">
            <v>0</v>
          </cell>
          <cell r="BW225">
            <v>4128</v>
          </cell>
          <cell r="BY225">
            <v>3969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I225">
            <v>11</v>
          </cell>
          <cell r="CJ225">
            <v>-1</v>
          </cell>
          <cell r="CK225">
            <v>0</v>
          </cell>
          <cell r="CL225">
            <v>11.355624954825961</v>
          </cell>
          <cell r="CN225">
            <v>12</v>
          </cell>
          <cell r="CO225">
            <v>0</v>
          </cell>
          <cell r="CP225">
            <v>0</v>
          </cell>
          <cell r="CQ225">
            <v>12.175578966419961</v>
          </cell>
          <cell r="CS225">
            <v>12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12.175578966419961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J225">
            <v>15</v>
          </cell>
          <cell r="DK225">
            <v>1</v>
          </cell>
          <cell r="DL225">
            <v>0</v>
          </cell>
          <cell r="DM225">
            <v>14.77654750625619</v>
          </cell>
          <cell r="DO225">
            <v>27</v>
          </cell>
          <cell r="DP225">
            <v>-1</v>
          </cell>
          <cell r="DQ225">
            <v>0</v>
          </cell>
          <cell r="DR225">
            <v>27.351043135459658</v>
          </cell>
          <cell r="DT225">
            <v>343</v>
          </cell>
          <cell r="DU225">
            <v>-1</v>
          </cell>
          <cell r="DV225">
            <v>0</v>
          </cell>
          <cell r="DW225">
            <v>342.33401792533448</v>
          </cell>
          <cell r="DY225">
            <v>1</v>
          </cell>
          <cell r="DZ225">
            <v>1</v>
          </cell>
          <cell r="EA225">
            <v>0</v>
          </cell>
          <cell r="EB225">
            <v>0.72769807154908284</v>
          </cell>
          <cell r="ED225">
            <v>-17</v>
          </cell>
          <cell r="EE225">
            <v>0</v>
          </cell>
          <cell r="EF225">
            <v>0</v>
          </cell>
          <cell r="EG225">
            <v>-17.363255199999998</v>
          </cell>
          <cell r="EI225">
            <v>-10</v>
          </cell>
          <cell r="EJ225">
            <v>1</v>
          </cell>
          <cell r="EK225">
            <v>0</v>
          </cell>
          <cell r="EL225">
            <v>-10.179759647706101</v>
          </cell>
          <cell r="EN225">
            <v>-111</v>
          </cell>
          <cell r="EO225">
            <v>0</v>
          </cell>
          <cell r="EP225">
            <v>0</v>
          </cell>
          <cell r="EQ225">
            <v>-110.02426914873308</v>
          </cell>
        </row>
        <row r="226">
          <cell r="C226" t="str">
            <v>One-off_adjusted_tax_USD</v>
          </cell>
          <cell r="E226">
            <v>-76</v>
          </cell>
          <cell r="F226">
            <v>1</v>
          </cell>
          <cell r="G226">
            <v>0</v>
          </cell>
          <cell r="H226">
            <v>-76.851922610420331</v>
          </cell>
          <cell r="J226">
            <v>-683</v>
          </cell>
          <cell r="K226">
            <v>1</v>
          </cell>
          <cell r="L226">
            <v>0</v>
          </cell>
          <cell r="M226">
            <v>-683.79481614999997</v>
          </cell>
          <cell r="O226">
            <v>-118</v>
          </cell>
          <cell r="P226">
            <v>0</v>
          </cell>
          <cell r="Q226">
            <v>0</v>
          </cell>
          <cell r="R226">
            <v>-117.89224756904972</v>
          </cell>
          <cell r="T226">
            <v>-153</v>
          </cell>
          <cell r="U226">
            <v>0</v>
          </cell>
          <cell r="V226">
            <v>0</v>
          </cell>
          <cell r="W226">
            <v>-152.64089628130401</v>
          </cell>
          <cell r="Y226">
            <v>-6</v>
          </cell>
          <cell r="Z226">
            <v>0</v>
          </cell>
          <cell r="AA226">
            <v>0</v>
          </cell>
          <cell r="AB226">
            <v>-5.3794977972063993</v>
          </cell>
          <cell r="AD226">
            <v>-1</v>
          </cell>
          <cell r="AE226">
            <v>0</v>
          </cell>
          <cell r="AF226">
            <v>0</v>
          </cell>
          <cell r="AG226">
            <v>-0.6414385600000001</v>
          </cell>
          <cell r="AI226">
            <v>-19</v>
          </cell>
          <cell r="AJ226">
            <v>0</v>
          </cell>
          <cell r="AK226">
            <v>0</v>
          </cell>
          <cell r="AL226">
            <v>-19.313842230299645</v>
          </cell>
          <cell r="AN226">
            <v>4</v>
          </cell>
          <cell r="AO226">
            <v>0</v>
          </cell>
          <cell r="AP226">
            <v>0</v>
          </cell>
          <cell r="AQ226">
            <v>3.8617290831979383</v>
          </cell>
          <cell r="AS226">
            <v>19</v>
          </cell>
          <cell r="AT226">
            <v>0</v>
          </cell>
          <cell r="AU226">
            <v>0</v>
          </cell>
          <cell r="AV226">
            <v>19.101574205699315</v>
          </cell>
          <cell r="AX226">
            <v>-23</v>
          </cell>
          <cell r="AY226">
            <v>0</v>
          </cell>
          <cell r="AZ226">
            <v>0</v>
          </cell>
          <cell r="BA226">
            <v>-23.483256602649099</v>
          </cell>
          <cell r="BC226">
            <v>-1</v>
          </cell>
          <cell r="BD226">
            <v>1</v>
          </cell>
          <cell r="BE226">
            <v>-1</v>
          </cell>
          <cell r="BF226">
            <v>0</v>
          </cell>
          <cell r="BG226">
            <v>0</v>
          </cell>
          <cell r="BH226">
            <v>0</v>
          </cell>
          <cell r="BI226">
            <v>-0.68912757466779107</v>
          </cell>
          <cell r="BK226">
            <v>-1057</v>
          </cell>
          <cell r="BL226">
            <v>0</v>
          </cell>
          <cell r="BM226">
            <v>0</v>
          </cell>
          <cell r="BN226">
            <v>-1057.7237420867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W226">
            <v>-1057</v>
          </cell>
          <cell r="BY226">
            <v>-1052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I226">
            <v>-3</v>
          </cell>
          <cell r="CJ226">
            <v>0</v>
          </cell>
          <cell r="CK226">
            <v>0</v>
          </cell>
          <cell r="CL226">
            <v>-2.8733656497493603</v>
          </cell>
          <cell r="CN226">
            <v>0</v>
          </cell>
          <cell r="CO226">
            <v>1</v>
          </cell>
          <cell r="CP226">
            <v>0</v>
          </cell>
          <cell r="CQ226">
            <v>-0.29998629778301011</v>
          </cell>
          <cell r="CS226">
            <v>0</v>
          </cell>
          <cell r="CT226">
            <v>1</v>
          </cell>
          <cell r="CU226">
            <v>0</v>
          </cell>
          <cell r="CV226">
            <v>0</v>
          </cell>
          <cell r="CW226">
            <v>0</v>
          </cell>
          <cell r="CX226">
            <v>-0.29998629778301011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-6.4013631000000001E-2</v>
          </cell>
          <cell r="DO226">
            <v>0</v>
          </cell>
          <cell r="DP226">
            <v>0</v>
          </cell>
          <cell r="DQ226">
            <v>0</v>
          </cell>
          <cell r="DR226">
            <v>0.103816794452189</v>
          </cell>
          <cell r="DT226">
            <v>-21</v>
          </cell>
          <cell r="DU226">
            <v>0</v>
          </cell>
          <cell r="DV226">
            <v>0</v>
          </cell>
          <cell r="DW226">
            <v>-21.473049504308168</v>
          </cell>
          <cell r="DY226">
            <v>0</v>
          </cell>
          <cell r="DZ226">
            <v>0</v>
          </cell>
          <cell r="EA226">
            <v>0</v>
          </cell>
          <cell r="EB226">
            <v>-0.19915320509974899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0.27410812786548261</v>
          </cell>
          <cell r="EN226">
            <v>28</v>
          </cell>
          <cell r="EO226">
            <v>1</v>
          </cell>
          <cell r="EP226">
            <v>0</v>
          </cell>
          <cell r="EQ226">
            <v>27.309075519906319</v>
          </cell>
        </row>
        <row r="227">
          <cell r="C227" t="str">
            <v>One-off_adjusted_profit_continuing_USD</v>
          </cell>
          <cell r="E227">
            <v>1053</v>
          </cell>
          <cell r="F227">
            <v>1</v>
          </cell>
          <cell r="G227">
            <v>0</v>
          </cell>
          <cell r="H227">
            <v>1051.9884726276744</v>
          </cell>
          <cell r="J227">
            <v>384</v>
          </cell>
          <cell r="K227">
            <v>0</v>
          </cell>
          <cell r="L227">
            <v>0</v>
          </cell>
          <cell r="M227">
            <v>383.46955946999935</v>
          </cell>
          <cell r="O227">
            <v>518</v>
          </cell>
          <cell r="P227">
            <v>0</v>
          </cell>
          <cell r="Q227">
            <v>0</v>
          </cell>
          <cell r="R227">
            <v>517.39743151300581</v>
          </cell>
          <cell r="T227">
            <v>641</v>
          </cell>
          <cell r="U227">
            <v>1</v>
          </cell>
          <cell r="V227">
            <v>0</v>
          </cell>
          <cell r="W227">
            <v>640.71123980261234</v>
          </cell>
          <cell r="Y227">
            <v>98</v>
          </cell>
          <cell r="Z227">
            <v>1</v>
          </cell>
          <cell r="AA227">
            <v>0</v>
          </cell>
          <cell r="AB227">
            <v>98.198452361257992</v>
          </cell>
          <cell r="AD227">
            <v>142</v>
          </cell>
          <cell r="AE227">
            <v>0</v>
          </cell>
          <cell r="AF227">
            <v>0</v>
          </cell>
          <cell r="AG227">
            <v>141.90550090543846</v>
          </cell>
          <cell r="AI227">
            <v>3</v>
          </cell>
          <cell r="AJ227">
            <v>0</v>
          </cell>
          <cell r="AK227">
            <v>0</v>
          </cell>
          <cell r="AL227">
            <v>2.6337580952682771</v>
          </cell>
          <cell r="AN227">
            <v>78</v>
          </cell>
          <cell r="AO227">
            <v>-1</v>
          </cell>
          <cell r="AP227">
            <v>0</v>
          </cell>
          <cell r="AQ227">
            <v>78.123257059066347</v>
          </cell>
          <cell r="AS227">
            <v>-37</v>
          </cell>
          <cell r="AT227">
            <v>1</v>
          </cell>
          <cell r="AU227">
            <v>0</v>
          </cell>
          <cell r="AV227">
            <v>-36.659391987277331</v>
          </cell>
          <cell r="AX227">
            <v>170</v>
          </cell>
          <cell r="AY227">
            <v>0</v>
          </cell>
          <cell r="AZ227">
            <v>0</v>
          </cell>
          <cell r="BA227">
            <v>169.74334641977342</v>
          </cell>
          <cell r="BC227">
            <v>21</v>
          </cell>
          <cell r="BD227">
            <v>0</v>
          </cell>
          <cell r="BE227">
            <v>-3</v>
          </cell>
          <cell r="BF227">
            <v>2</v>
          </cell>
          <cell r="BG227">
            <v>0</v>
          </cell>
          <cell r="BH227">
            <v>0</v>
          </cell>
          <cell r="BI227">
            <v>22.215409403034855</v>
          </cell>
          <cell r="BK227">
            <v>3071</v>
          </cell>
          <cell r="BL227">
            <v>2</v>
          </cell>
          <cell r="BM227">
            <v>0</v>
          </cell>
          <cell r="BN227">
            <v>3070.5085239711302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U227">
            <v>0</v>
          </cell>
          <cell r="BV227">
            <v>0</v>
          </cell>
          <cell r="BW227">
            <v>3071</v>
          </cell>
          <cell r="BY227">
            <v>2917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I227">
            <v>8</v>
          </cell>
          <cell r="CJ227">
            <v>-1</v>
          </cell>
          <cell r="CK227">
            <v>0</v>
          </cell>
          <cell r="CL227">
            <v>8.4822593050766013</v>
          </cell>
          <cell r="CN227">
            <v>12</v>
          </cell>
          <cell r="CO227">
            <v>1</v>
          </cell>
          <cell r="CP227">
            <v>0</v>
          </cell>
          <cell r="CQ227">
            <v>11.875592668636951</v>
          </cell>
          <cell r="CS227">
            <v>12</v>
          </cell>
          <cell r="CT227">
            <v>1</v>
          </cell>
          <cell r="CU227">
            <v>0</v>
          </cell>
          <cell r="CV227">
            <v>0</v>
          </cell>
          <cell r="CW227">
            <v>0</v>
          </cell>
          <cell r="CX227">
            <v>11.875592668636951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J227">
            <v>15</v>
          </cell>
          <cell r="DK227">
            <v>1</v>
          </cell>
          <cell r="DL227">
            <v>0</v>
          </cell>
          <cell r="DM227">
            <v>14.71253387525619</v>
          </cell>
          <cell r="DO227">
            <v>27</v>
          </cell>
          <cell r="DP227">
            <v>-1</v>
          </cell>
          <cell r="DQ227">
            <v>0</v>
          </cell>
          <cell r="DR227">
            <v>27.454859929911848</v>
          </cell>
          <cell r="DT227">
            <v>322</v>
          </cell>
          <cell r="DU227">
            <v>-1</v>
          </cell>
          <cell r="DV227">
            <v>0</v>
          </cell>
          <cell r="DW227">
            <v>320.86096842102631</v>
          </cell>
          <cell r="DY227">
            <v>1</v>
          </cell>
          <cell r="DZ227">
            <v>1</v>
          </cell>
          <cell r="EA227">
            <v>0</v>
          </cell>
          <cell r="EB227">
            <v>0.52854486644933385</v>
          </cell>
          <cell r="ED227">
            <v>-17</v>
          </cell>
          <cell r="EE227">
            <v>0</v>
          </cell>
          <cell r="EF227">
            <v>0</v>
          </cell>
          <cell r="EG227">
            <v>-17.363255199999998</v>
          </cell>
          <cell r="EI227">
            <v>-10</v>
          </cell>
          <cell r="EJ227">
            <v>1</v>
          </cell>
          <cell r="EK227">
            <v>0</v>
          </cell>
          <cell r="EL227">
            <v>-9.9056515198406192</v>
          </cell>
          <cell r="EN227">
            <v>-83</v>
          </cell>
          <cell r="EO227">
            <v>1</v>
          </cell>
          <cell r="EP227">
            <v>0</v>
          </cell>
          <cell r="EQ227">
            <v>-82.715193628826768</v>
          </cell>
        </row>
        <row r="228">
          <cell r="C228" t="str">
            <v>One-off_adjusted_profit_discontinued_USD</v>
          </cell>
          <cell r="BV228">
            <v>0</v>
          </cell>
          <cell r="BW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C229" t="str">
            <v>One-off_adjusted_profit_USD</v>
          </cell>
          <cell r="E229">
            <v>1053</v>
          </cell>
          <cell r="F229">
            <v>1</v>
          </cell>
          <cell r="G229">
            <v>0</v>
          </cell>
          <cell r="H229">
            <v>1051.9884726276744</v>
          </cell>
          <cell r="J229">
            <v>384</v>
          </cell>
          <cell r="K229">
            <v>0</v>
          </cell>
          <cell r="L229">
            <v>0</v>
          </cell>
          <cell r="M229">
            <v>383.46955946999935</v>
          </cell>
          <cell r="O229">
            <v>518</v>
          </cell>
          <cell r="P229">
            <v>0</v>
          </cell>
          <cell r="Q229">
            <v>0</v>
          </cell>
          <cell r="R229">
            <v>517.39743151300581</v>
          </cell>
          <cell r="T229">
            <v>641</v>
          </cell>
          <cell r="U229">
            <v>1</v>
          </cell>
          <cell r="V229">
            <v>0</v>
          </cell>
          <cell r="W229">
            <v>640.71123980261234</v>
          </cell>
          <cell r="Y229">
            <v>98</v>
          </cell>
          <cell r="Z229">
            <v>1</v>
          </cell>
          <cell r="AA229">
            <v>0</v>
          </cell>
          <cell r="AB229">
            <v>98.198452361257992</v>
          </cell>
          <cell r="AD229">
            <v>142</v>
          </cell>
          <cell r="AE229">
            <v>0</v>
          </cell>
          <cell r="AF229">
            <v>0</v>
          </cell>
          <cell r="AG229">
            <v>141.90550090543846</v>
          </cell>
          <cell r="AI229">
            <v>3</v>
          </cell>
          <cell r="AJ229">
            <v>0</v>
          </cell>
          <cell r="AK229">
            <v>0</v>
          </cell>
          <cell r="AL229">
            <v>2.6337580952682771</v>
          </cell>
          <cell r="AN229">
            <v>78</v>
          </cell>
          <cell r="AO229">
            <v>-1</v>
          </cell>
          <cell r="AP229">
            <v>0</v>
          </cell>
          <cell r="AQ229">
            <v>78.123257059066347</v>
          </cell>
          <cell r="AS229">
            <v>-37</v>
          </cell>
          <cell r="AT229">
            <v>1</v>
          </cell>
          <cell r="AU229">
            <v>0</v>
          </cell>
          <cell r="AV229">
            <v>-36.659391987277331</v>
          </cell>
          <cell r="AX229">
            <v>170</v>
          </cell>
          <cell r="AY229">
            <v>0</v>
          </cell>
          <cell r="AZ229">
            <v>0</v>
          </cell>
          <cell r="BA229">
            <v>169.74334641977342</v>
          </cell>
          <cell r="BC229">
            <v>21</v>
          </cell>
          <cell r="BD229">
            <v>0</v>
          </cell>
          <cell r="BE229">
            <v>-3</v>
          </cell>
          <cell r="BF229">
            <v>2</v>
          </cell>
          <cell r="BG229">
            <v>0</v>
          </cell>
          <cell r="BH229">
            <v>0</v>
          </cell>
          <cell r="BI229">
            <v>22.215409403034855</v>
          </cell>
          <cell r="BK229">
            <v>3071</v>
          </cell>
          <cell r="BL229">
            <v>2</v>
          </cell>
          <cell r="BM229">
            <v>0</v>
          </cell>
          <cell r="BN229">
            <v>3070.5085239711302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U229">
            <v>0</v>
          </cell>
          <cell r="BV229">
            <v>0</v>
          </cell>
          <cell r="BW229">
            <v>3071</v>
          </cell>
          <cell r="BY229">
            <v>2917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I229">
            <v>8</v>
          </cell>
          <cell r="CJ229">
            <v>-1</v>
          </cell>
          <cell r="CK229">
            <v>0</v>
          </cell>
          <cell r="CL229">
            <v>8.4822593050766013</v>
          </cell>
          <cell r="CN229">
            <v>12</v>
          </cell>
          <cell r="CO229">
            <v>1</v>
          </cell>
          <cell r="CP229">
            <v>0</v>
          </cell>
          <cell r="CQ229">
            <v>11.875592668636951</v>
          </cell>
          <cell r="CS229">
            <v>12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11.875592668636951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J229">
            <v>15</v>
          </cell>
          <cell r="DK229">
            <v>1</v>
          </cell>
          <cell r="DL229">
            <v>0</v>
          </cell>
          <cell r="DM229">
            <v>14.71253387525619</v>
          </cell>
          <cell r="DO229">
            <v>27</v>
          </cell>
          <cell r="DP229">
            <v>-1</v>
          </cell>
          <cell r="DQ229">
            <v>0</v>
          </cell>
          <cell r="DR229">
            <v>27.454859929911848</v>
          </cell>
          <cell r="DT229">
            <v>322</v>
          </cell>
          <cell r="DU229">
            <v>-1</v>
          </cell>
          <cell r="DV229">
            <v>0</v>
          </cell>
          <cell r="DW229">
            <v>320.86096842102631</v>
          </cell>
          <cell r="DY229">
            <v>1</v>
          </cell>
          <cell r="DZ229">
            <v>1</v>
          </cell>
          <cell r="EA229">
            <v>0</v>
          </cell>
          <cell r="EB229">
            <v>0.52854486644933385</v>
          </cell>
          <cell r="ED229">
            <v>-17</v>
          </cell>
          <cell r="EE229">
            <v>0</v>
          </cell>
          <cell r="EF229">
            <v>0</v>
          </cell>
          <cell r="EG229">
            <v>-17.363255199999998</v>
          </cell>
          <cell r="EI229">
            <v>-10</v>
          </cell>
          <cell r="EJ229">
            <v>1</v>
          </cell>
          <cell r="EK229">
            <v>0</v>
          </cell>
          <cell r="EL229">
            <v>-9.9056515198406192</v>
          </cell>
          <cell r="EN229">
            <v>-83</v>
          </cell>
          <cell r="EO229">
            <v>1</v>
          </cell>
          <cell r="EP229">
            <v>0</v>
          </cell>
          <cell r="EQ229">
            <v>-82.715193628826768</v>
          </cell>
        </row>
        <row r="232">
          <cell r="C232" t="str">
            <v>One-off_adjusted_segment_profit_USD</v>
          </cell>
          <cell r="E232">
            <v>1287</v>
          </cell>
          <cell r="F232">
            <v>0</v>
          </cell>
          <cell r="G232">
            <v>0</v>
          </cell>
          <cell r="H232">
            <v>1286.7918968557215</v>
          </cell>
          <cell r="J232">
            <v>435</v>
          </cell>
          <cell r="K232">
            <v>-1</v>
          </cell>
          <cell r="L232">
            <v>0</v>
          </cell>
          <cell r="M232">
            <v>435.01761308999937</v>
          </cell>
          <cell r="O232">
            <v>626</v>
          </cell>
          <cell r="P232">
            <v>1</v>
          </cell>
          <cell r="Q232">
            <v>0</v>
          </cell>
          <cell r="R232">
            <v>625.40793382959362</v>
          </cell>
          <cell r="T232">
            <v>732</v>
          </cell>
          <cell r="U232">
            <v>1</v>
          </cell>
          <cell r="V232">
            <v>0</v>
          </cell>
          <cell r="W232">
            <v>731.6551492012934</v>
          </cell>
          <cell r="Y232">
            <v>117</v>
          </cell>
          <cell r="Z232">
            <v>1</v>
          </cell>
          <cell r="AA232">
            <v>0</v>
          </cell>
          <cell r="AB232">
            <v>116.69988404976111</v>
          </cell>
          <cell r="AD232">
            <v>156</v>
          </cell>
          <cell r="AE232">
            <v>0</v>
          </cell>
          <cell r="AF232">
            <v>0</v>
          </cell>
          <cell r="AG232">
            <v>155.51416429543849</v>
          </cell>
          <cell r="AI232">
            <v>15</v>
          </cell>
          <cell r="AJ232">
            <v>0</v>
          </cell>
          <cell r="AK232">
            <v>0</v>
          </cell>
          <cell r="AL232">
            <v>14.882519537458077</v>
          </cell>
          <cell r="AN232">
            <v>116</v>
          </cell>
          <cell r="AO232">
            <v>-1</v>
          </cell>
          <cell r="AP232">
            <v>0</v>
          </cell>
          <cell r="AQ232">
            <v>115.9285519715434</v>
          </cell>
          <cell r="AS232">
            <v>13</v>
          </cell>
          <cell r="AT232">
            <v>0</v>
          </cell>
          <cell r="AU232">
            <v>0</v>
          </cell>
          <cell r="AV232">
            <v>13.532360550182885</v>
          </cell>
          <cell r="AX232">
            <v>-442</v>
          </cell>
          <cell r="AY232">
            <v>1</v>
          </cell>
          <cell r="AZ232">
            <v>0</v>
          </cell>
          <cell r="BA232">
            <v>-442.16721211415597</v>
          </cell>
          <cell r="BC232">
            <v>16</v>
          </cell>
          <cell r="BD232">
            <v>0</v>
          </cell>
          <cell r="BE232">
            <v>-1</v>
          </cell>
          <cell r="BF232">
            <v>1</v>
          </cell>
          <cell r="BG232">
            <v>0</v>
          </cell>
          <cell r="BH232">
            <v>0</v>
          </cell>
          <cell r="BI232">
            <v>16.464174403020639</v>
          </cell>
          <cell r="BK232">
            <v>3071</v>
          </cell>
          <cell r="BL232">
            <v>2</v>
          </cell>
          <cell r="BM232">
            <v>0</v>
          </cell>
          <cell r="BN232">
            <v>3070.5085239711311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U232">
            <v>1</v>
          </cell>
          <cell r="BV232">
            <v>0</v>
          </cell>
          <cell r="BW232">
            <v>3071</v>
          </cell>
          <cell r="BY232">
            <v>3484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I232">
            <v>8</v>
          </cell>
          <cell r="CJ232">
            <v>0</v>
          </cell>
          <cell r="CK232">
            <v>0</v>
          </cell>
          <cell r="CL232">
            <v>7.7653603109296174</v>
          </cell>
          <cell r="CN232">
            <v>11</v>
          </cell>
          <cell r="CO232">
            <v>0</v>
          </cell>
          <cell r="CP232">
            <v>0</v>
          </cell>
          <cell r="CQ232">
            <v>11.35378415330487</v>
          </cell>
          <cell r="CS232">
            <v>11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11.35378415330487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J232">
            <v>15</v>
          </cell>
          <cell r="DK232">
            <v>1</v>
          </cell>
          <cell r="DL232">
            <v>0</v>
          </cell>
          <cell r="DM232">
            <v>14.708535625256189</v>
          </cell>
          <cell r="DO232">
            <v>29</v>
          </cell>
          <cell r="DP232">
            <v>0</v>
          </cell>
          <cell r="DQ232">
            <v>0</v>
          </cell>
          <cell r="DR232">
            <v>28.914126453824181</v>
          </cell>
          <cell r="DT232">
            <v>404</v>
          </cell>
          <cell r="DU232">
            <v>-1</v>
          </cell>
          <cell r="DV232">
            <v>0</v>
          </cell>
          <cell r="DW232">
            <v>403.02511985419642</v>
          </cell>
          <cell r="DY232">
            <v>0</v>
          </cell>
          <cell r="DZ232">
            <v>0</v>
          </cell>
          <cell r="EA232">
            <v>0</v>
          </cell>
          <cell r="EB232">
            <v>0.31227460709960686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I232">
            <v>-9</v>
          </cell>
          <cell r="EJ232">
            <v>0</v>
          </cell>
          <cell r="EK232">
            <v>0</v>
          </cell>
          <cell r="EL232">
            <v>-8.3660284972576573</v>
          </cell>
          <cell r="EN232">
            <v>-52</v>
          </cell>
          <cell r="EO232">
            <v>0</v>
          </cell>
          <cell r="EP232">
            <v>0</v>
          </cell>
          <cell r="EQ232">
            <v>-51.714497332531664</v>
          </cell>
        </row>
        <row r="237">
          <cell r="C237" t="str">
            <v>50001CAllcustom2ROICUSD Total</v>
          </cell>
          <cell r="E237">
            <v>6.5000000000000002E-2</v>
          </cell>
          <cell r="H237">
            <v>6.5141508230458597E-2</v>
          </cell>
          <cell r="J237">
            <v>-0.496</v>
          </cell>
          <cell r="M237">
            <v>-0.496033262751847</v>
          </cell>
          <cell r="O237">
            <v>0.108</v>
          </cell>
          <cell r="R237">
            <v>0.10828622479689499</v>
          </cell>
          <cell r="T237">
            <v>9.7000000000000003E-2</v>
          </cell>
          <cell r="W237">
            <v>9.6578050639703802E-2</v>
          </cell>
          <cell r="Y237">
            <v>9.2999999999999999E-2</v>
          </cell>
          <cell r="AB237">
            <v>9.3255481555346409E-2</v>
          </cell>
          <cell r="AD237">
            <v>0.1</v>
          </cell>
          <cell r="AG237">
            <v>9.9764692049366402E-2</v>
          </cell>
          <cell r="AI237">
            <v>7.3999999999999996E-2</v>
          </cell>
          <cell r="AL237">
            <v>7.4052426539914493E-2</v>
          </cell>
          <cell r="AN237">
            <v>0.107</v>
          </cell>
          <cell r="AQ237">
            <v>0.106976729473664</v>
          </cell>
          <cell r="AS237">
            <v>8.8999999999999996E-2</v>
          </cell>
          <cell r="AV237">
            <v>8.9081781518359104E-2</v>
          </cell>
          <cell r="BK237">
            <v>2.9000000000000001E-2</v>
          </cell>
          <cell r="BN237">
            <v>2.8854448333519297E-2</v>
          </cell>
          <cell r="BW237">
            <v>2.8854448333519297E-2</v>
          </cell>
          <cell r="CD237">
            <v>0</v>
          </cell>
          <cell r="CN237">
            <v>7.4909999999999997</v>
          </cell>
          <cell r="CQ237">
            <v>7.4907553768967796</v>
          </cell>
        </row>
        <row r="238">
          <cell r="C238" t="str">
            <v>50002CAllcustom2ROICUSD Total</v>
          </cell>
          <cell r="E238">
            <v>6.5000000000000002E-2</v>
          </cell>
          <cell r="H238">
            <v>6.4943352034721402E-2</v>
          </cell>
          <cell r="J238">
            <v>-0.49099999999999999</v>
          </cell>
          <cell r="M238">
            <v>-0.49146863091577897</v>
          </cell>
          <cell r="O238">
            <v>0.108</v>
          </cell>
          <cell r="R238">
            <v>0.10793367155321701</v>
          </cell>
          <cell r="T238">
            <v>9.6000000000000002E-2</v>
          </cell>
          <cell r="W238">
            <v>9.63176312512255E-2</v>
          </cell>
          <cell r="Y238">
            <v>8.5000000000000006E-2</v>
          </cell>
          <cell r="AB238">
            <v>8.4591682665563578E-2</v>
          </cell>
          <cell r="AD238">
            <v>9.9000000000000005E-2</v>
          </cell>
          <cell r="AG238">
            <v>9.9101742319235089E-2</v>
          </cell>
          <cell r="AI238">
            <v>7.3999999999999996E-2</v>
          </cell>
          <cell r="AL238">
            <v>7.3589415178122397E-2</v>
          </cell>
          <cell r="AN238">
            <v>0.109</v>
          </cell>
          <cell r="AQ238">
            <v>0.108909727043799</v>
          </cell>
          <cell r="AS238">
            <v>8.8999999999999996E-2</v>
          </cell>
          <cell r="AV238">
            <v>8.8909054653112898E-2</v>
          </cell>
          <cell r="BK238">
            <v>2.9000000000000001E-2</v>
          </cell>
          <cell r="BN238">
            <v>2.8548167329348305E-2</v>
          </cell>
          <cell r="CD238">
            <v>0</v>
          </cell>
          <cell r="CI238">
            <v>0.216</v>
          </cell>
          <cell r="CL238">
            <v>0.21556626542988902</v>
          </cell>
          <cell r="CN238">
            <v>8.641</v>
          </cell>
          <cell r="CQ238">
            <v>8.6411568266361698</v>
          </cell>
          <cell r="CS238">
            <v>8.641</v>
          </cell>
          <cell r="CX238">
            <v>8.6411568266361698</v>
          </cell>
          <cell r="CZ238">
            <v>0</v>
          </cell>
          <cell r="DC238">
            <v>0</v>
          </cell>
          <cell r="DE238">
            <v>0</v>
          </cell>
          <cell r="DH238">
            <v>0</v>
          </cell>
          <cell r="DJ238">
            <v>4.2999999999999997E-2</v>
          </cell>
          <cell r="DM238">
            <v>4.2949713873657792E-2</v>
          </cell>
          <cell r="DO238">
            <v>0.53</v>
          </cell>
          <cell r="DR238">
            <v>0.53012127975971501</v>
          </cell>
          <cell r="DT238">
            <v>9.5000000000000001E-2</v>
          </cell>
          <cell r="DW238">
            <v>9.4625513337021003E-2</v>
          </cell>
          <cell r="DY238">
            <v>-0.115</v>
          </cell>
          <cell r="EB238">
            <v>-0.11538481903649001</v>
          </cell>
          <cell r="ED238">
            <v>8.8999999999999996E-2</v>
          </cell>
          <cell r="EG238">
            <v>8.8900966287913594E-2</v>
          </cell>
          <cell r="EI238">
            <v>-0.16500000000000001</v>
          </cell>
          <cell r="EL238">
            <v>-0.16479349272977001</v>
          </cell>
          <cell r="EN238">
            <v>-0.13800000000000001</v>
          </cell>
          <cell r="EQ238">
            <v>-0.13757757957476702</v>
          </cell>
        </row>
        <row r="239">
          <cell r="C239" t="str">
            <v>50005CAllcustom2ROICUSD Total</v>
          </cell>
          <cell r="E239">
            <v>-3.5999999999999997E-2</v>
          </cell>
          <cell r="H239">
            <v>-3.6161517379666198E-2</v>
          </cell>
          <cell r="J239">
            <v>-2.1640000000000001</v>
          </cell>
          <cell r="M239">
            <v>-2.16365568935014</v>
          </cell>
          <cell r="O239">
            <v>8.4000000000000005E-2</v>
          </cell>
          <cell r="R239">
            <v>8.3783065591385389E-2</v>
          </cell>
          <cell r="T239">
            <v>0.09</v>
          </cell>
          <cell r="W239">
            <v>9.0399078791656304E-2</v>
          </cell>
          <cell r="Y239">
            <v>0</v>
          </cell>
          <cell r="AB239">
            <v>-2.2700348650150801E-4</v>
          </cell>
          <cell r="AD239">
            <v>7.2999999999999995E-2</v>
          </cell>
          <cell r="AG239">
            <v>7.3298036967727492E-2</v>
          </cell>
          <cell r="AI239">
            <v>2.5999999999999999E-2</v>
          </cell>
          <cell r="AL239">
            <v>2.6364077931951103E-2</v>
          </cell>
          <cell r="AN239">
            <v>0.10100000000000001</v>
          </cell>
          <cell r="AQ239">
            <v>0.10090572967839599</v>
          </cell>
          <cell r="AS239">
            <v>-6.8000000000000005E-2</v>
          </cell>
          <cell r="AV239">
            <v>-6.8020119814966792E-2</v>
          </cell>
          <cell r="BK239">
            <v>-0.20799999999999999</v>
          </cell>
          <cell r="BN239">
            <v>-0.20809512959880599</v>
          </cell>
          <cell r="BW239">
            <v>-0.20809512959880599</v>
          </cell>
          <cell r="CD239">
            <v>0</v>
          </cell>
          <cell r="CN239">
            <v>-5.0919999999999996</v>
          </cell>
          <cell r="CQ239">
            <v>-5.0923039382593602</v>
          </cell>
        </row>
        <row r="240">
          <cell r="C240" t="str">
            <v>50006CAllcustom2ROICUSD Total</v>
          </cell>
          <cell r="E240">
            <v>-3.5999999999999997E-2</v>
          </cell>
          <cell r="H240">
            <v>-3.5999894806712805E-2</v>
          </cell>
          <cell r="J240">
            <v>-2.1429999999999998</v>
          </cell>
          <cell r="M240">
            <v>-2.1431436693193398</v>
          </cell>
          <cell r="O240">
            <v>8.3000000000000004E-2</v>
          </cell>
          <cell r="R240">
            <v>8.342166179209351E-2</v>
          </cell>
          <cell r="T240">
            <v>0.09</v>
          </cell>
          <cell r="W240">
            <v>9.0145017490082691E-2</v>
          </cell>
          <cell r="Y240">
            <v>0</v>
          </cell>
          <cell r="AB240">
            <v>-2.02531241527255E-4</v>
          </cell>
          <cell r="AD240">
            <v>7.2999999999999995E-2</v>
          </cell>
          <cell r="AG240">
            <v>7.2893902308378208E-2</v>
          </cell>
          <cell r="AI240">
            <v>2.5999999999999999E-2</v>
          </cell>
          <cell r="AL240">
            <v>2.6213691758572102E-2</v>
          </cell>
          <cell r="AN240">
            <v>0.104</v>
          </cell>
          <cell r="AQ240">
            <v>0.10379068026372601</v>
          </cell>
          <cell r="AS240">
            <v>-6.8000000000000005E-2</v>
          </cell>
          <cell r="AV240">
            <v>-6.7551113001154905E-2</v>
          </cell>
          <cell r="BK240">
            <v>-0.20599999999999999</v>
          </cell>
          <cell r="BN240">
            <v>-0.20642058216781797</v>
          </cell>
          <cell r="CD240">
            <v>0</v>
          </cell>
          <cell r="CI240">
            <v>0.22500000000000001</v>
          </cell>
          <cell r="CL240">
            <v>0.225148604084596</v>
          </cell>
          <cell r="CN240">
            <v>-4.5609999999999999</v>
          </cell>
          <cell r="CQ240">
            <v>-4.5608162046239498</v>
          </cell>
          <cell r="CS240">
            <v>-4.5609999999999999</v>
          </cell>
          <cell r="CX240">
            <v>-4.5608162046239498</v>
          </cell>
          <cell r="CZ240">
            <v>0</v>
          </cell>
          <cell r="DC240">
            <v>0</v>
          </cell>
          <cell r="DE240">
            <v>0</v>
          </cell>
          <cell r="DH240">
            <v>0</v>
          </cell>
          <cell r="DJ240">
            <v>-2.9000000000000001E-2</v>
          </cell>
          <cell r="DM240">
            <v>-2.8588886271572099E-2</v>
          </cell>
          <cell r="DO240">
            <v>8.0000000000000002E-3</v>
          </cell>
          <cell r="DR240">
            <v>7.6537923427550201E-3</v>
          </cell>
          <cell r="DT240">
            <v>5.0999999999999997E-2</v>
          </cell>
          <cell r="DW240">
            <v>5.0846222446247202E-2</v>
          </cell>
          <cell r="DY240">
            <v>-0.14599999999999999</v>
          </cell>
          <cell r="EB240">
            <v>-0.14570353067260999</v>
          </cell>
          <cell r="ED240">
            <v>-3.6389999999999998</v>
          </cell>
          <cell r="EG240">
            <v>-3.6394244776092401</v>
          </cell>
          <cell r="EI240">
            <v>-0.40300000000000002</v>
          </cell>
          <cell r="EL240">
            <v>-0.40319295782860104</v>
          </cell>
          <cell r="EN240">
            <v>-0.127</v>
          </cell>
          <cell r="EQ240">
            <v>-0.12687747504483801</v>
          </cell>
        </row>
        <row r="241">
          <cell r="C241" t="str">
            <v>50007CAllcustom2ROICUSD Total</v>
          </cell>
          <cell r="E241">
            <v>6.5000000000000002E-2</v>
          </cell>
          <cell r="H241">
            <v>6.4993977477145706E-2</v>
          </cell>
          <cell r="J241">
            <v>-0.38800000000000001</v>
          </cell>
          <cell r="M241">
            <v>-0.38793179425812296</v>
          </cell>
          <cell r="O241">
            <v>0.11</v>
          </cell>
          <cell r="R241">
            <v>0.109510907007189</v>
          </cell>
          <cell r="T241">
            <v>9.2999999999999999E-2</v>
          </cell>
          <cell r="W241">
            <v>9.307279304706062E-2</v>
          </cell>
          <cell r="Y241">
            <v>9.5000000000000001E-2</v>
          </cell>
          <cell r="AB241">
            <v>9.4894229910188005E-2</v>
          </cell>
          <cell r="AD241">
            <v>0.1</v>
          </cell>
          <cell r="AG241">
            <v>0.10013779891692599</v>
          </cell>
          <cell r="AI241">
            <v>7.0999999999999994E-2</v>
          </cell>
          <cell r="AL241">
            <v>7.11314498961053E-2</v>
          </cell>
          <cell r="AN241">
            <v>0.106</v>
          </cell>
          <cell r="AQ241">
            <v>0.10641284025833099</v>
          </cell>
          <cell r="AS241">
            <v>0.109</v>
          </cell>
          <cell r="AV241">
            <v>0.108596748627637</v>
          </cell>
          <cell r="BK241">
            <v>2.9000000000000001E-2</v>
          </cell>
          <cell r="BN241">
            <v>2.9117460203524802E-2</v>
          </cell>
          <cell r="BW241">
            <v>2.9117460203524802E-2</v>
          </cell>
          <cell r="CD241">
            <v>0</v>
          </cell>
          <cell r="CN241">
            <v>2.722</v>
          </cell>
          <cell r="CQ241">
            <v>2.7219731382501102</v>
          </cell>
        </row>
        <row r="242">
          <cell r="C242" t="str">
            <v>50008CAllcustom2ROICUSD Total</v>
          </cell>
          <cell r="E242">
            <v>6.5000000000000002E-2</v>
          </cell>
          <cell r="H242">
            <v>6.465648736650359E-2</v>
          </cell>
          <cell r="J242">
            <v>-0.38600000000000001</v>
          </cell>
          <cell r="M242">
            <v>-0.38577285251052101</v>
          </cell>
          <cell r="O242">
            <v>0.109</v>
          </cell>
          <cell r="R242">
            <v>0.10936094652616898</v>
          </cell>
          <cell r="T242">
            <v>9.2999999999999999E-2</v>
          </cell>
          <cell r="W242">
            <v>9.2875056469828701E-2</v>
          </cell>
          <cell r="Y242">
            <v>8.5000000000000006E-2</v>
          </cell>
          <cell r="AB242">
            <v>8.5384199342444692E-2</v>
          </cell>
          <cell r="AD242">
            <v>9.9000000000000005E-2</v>
          </cell>
          <cell r="AG242">
            <v>9.9467830150755304E-2</v>
          </cell>
          <cell r="AI242">
            <v>7.0999999999999994E-2</v>
          </cell>
          <cell r="AL242">
            <v>7.0673293980365787E-2</v>
          </cell>
          <cell r="AN242">
            <v>0.109</v>
          </cell>
          <cell r="AQ242">
            <v>0.10941950806554401</v>
          </cell>
          <cell r="AS242">
            <v>0.108</v>
          </cell>
          <cell r="AV242">
            <v>0.10844107878140401</v>
          </cell>
          <cell r="BK242">
            <v>2.9000000000000001E-2</v>
          </cell>
          <cell r="BN242">
            <v>2.88890207048665E-2</v>
          </cell>
          <cell r="CD242">
            <v>0</v>
          </cell>
          <cell r="CI242">
            <v>0.114</v>
          </cell>
          <cell r="CL242">
            <v>0.114112441265334</v>
          </cell>
          <cell r="CN242">
            <v>2.7919999999999998</v>
          </cell>
          <cell r="CQ242">
            <v>2.7920061371510201</v>
          </cell>
          <cell r="CS242">
            <v>2.7919999999999998</v>
          </cell>
          <cell r="CX242">
            <v>2.7920061371510201</v>
          </cell>
          <cell r="CZ242">
            <v>0</v>
          </cell>
          <cell r="DC242">
            <v>0</v>
          </cell>
          <cell r="DE242">
            <v>0</v>
          </cell>
          <cell r="DH242">
            <v>0</v>
          </cell>
          <cell r="DJ242">
            <v>4.2999999999999997E-2</v>
          </cell>
          <cell r="DM242">
            <v>4.3495772430514196E-2</v>
          </cell>
          <cell r="DO242">
            <v>0.38600000000000001</v>
          </cell>
          <cell r="DR242">
            <v>0.386018262218844</v>
          </cell>
          <cell r="DT242">
            <v>9.5000000000000001E-2</v>
          </cell>
          <cell r="DW242">
            <v>9.4954958684632204E-2</v>
          </cell>
          <cell r="DY242">
            <v>-0.109</v>
          </cell>
          <cell r="EB242">
            <v>-0.10872002770346301</v>
          </cell>
          <cell r="ED242">
            <v>0.123</v>
          </cell>
          <cell r="EG242">
            <v>0.122860640286188</v>
          </cell>
          <cell r="EI242">
            <v>-0.17100000000000001</v>
          </cell>
          <cell r="EL242">
            <v>-0.17060297812699002</v>
          </cell>
          <cell r="EN242">
            <v>-0.14000000000000001</v>
          </cell>
          <cell r="EQ242">
            <v>-0.14028180285271599</v>
          </cell>
        </row>
        <row r="244">
          <cell r="C244" t="str">
            <v>50880CAllcustom2ROICUSD Total</v>
          </cell>
          <cell r="E244">
            <v>6.7000000000000004E-2</v>
          </cell>
          <cell r="H244">
            <v>6.6608885258498299E-2</v>
          </cell>
          <cell r="J244">
            <v>-0.38200000000000001</v>
          </cell>
          <cell r="M244">
            <v>-0.38175250868908794</v>
          </cell>
          <cell r="O244">
            <v>9.8000000000000004E-2</v>
          </cell>
          <cell r="R244">
            <v>9.7563999184064595E-2</v>
          </cell>
          <cell r="T244">
            <v>9.6000000000000002E-2</v>
          </cell>
          <cell r="W244">
            <v>9.6059832813833401E-2</v>
          </cell>
          <cell r="Y244">
            <v>8.5000000000000006E-2</v>
          </cell>
          <cell r="AB244">
            <v>8.4591991605829503E-2</v>
          </cell>
          <cell r="AD244">
            <v>9.0999999999999998E-2</v>
          </cell>
          <cell r="AG244">
            <v>9.108052123948969E-2</v>
          </cell>
          <cell r="AI244">
            <v>7.1999999999999995E-2</v>
          </cell>
          <cell r="AL244">
            <v>7.15292199129203E-2</v>
          </cell>
          <cell r="AN244">
            <v>0.104</v>
          </cell>
          <cell r="AQ244">
            <v>0.10413108895971201</v>
          </cell>
          <cell r="AS244">
            <v>8.7999999999999995E-2</v>
          </cell>
          <cell r="AV244">
            <v>8.797295428123339E-2</v>
          </cell>
          <cell r="BK244">
            <v>3.7999999999999999E-2</v>
          </cell>
          <cell r="BN244">
            <v>3.8365224985203894E-2</v>
          </cell>
          <cell r="BW244">
            <v>3.8365224985203894E-2</v>
          </cell>
          <cell r="CD244">
            <v>0</v>
          </cell>
          <cell r="CN244">
            <v>8.641</v>
          </cell>
          <cell r="CQ244">
            <v>8.6411568266361698</v>
          </cell>
          <cell r="DT244">
            <v>0.09</v>
          </cell>
          <cell r="DW244">
            <v>8.9891423398701098E-2</v>
          </cell>
        </row>
        <row r="245">
          <cell r="C245" t="str">
            <v>50882CAllcustom2ROICUSD Total</v>
          </cell>
          <cell r="E245">
            <v>6.7000000000000004E-2</v>
          </cell>
          <cell r="H245">
            <v>6.7030282029702196E-2</v>
          </cell>
          <cell r="J245">
            <v>-0.317</v>
          </cell>
          <cell r="M245">
            <v>-0.31696160653027794</v>
          </cell>
          <cell r="O245">
            <v>9.9000000000000005E-2</v>
          </cell>
          <cell r="R245">
            <v>9.8530140414892289E-2</v>
          </cell>
          <cell r="T245">
            <v>9.2999999999999999E-2</v>
          </cell>
          <cell r="W245">
            <v>9.3041618088990183E-2</v>
          </cell>
          <cell r="Y245">
            <v>8.5000000000000006E-2</v>
          </cell>
          <cell r="AB245">
            <v>8.5377756443860295E-2</v>
          </cell>
          <cell r="AD245">
            <v>8.3000000000000004E-2</v>
          </cell>
          <cell r="AG245">
            <v>8.3019122440855186E-2</v>
          </cell>
          <cell r="AI245">
            <v>7.0999999999999994E-2</v>
          </cell>
          <cell r="AL245">
            <v>7.0882560607798198E-2</v>
          </cell>
          <cell r="AN245">
            <v>0.104</v>
          </cell>
          <cell r="AQ245">
            <v>0.10395657194937201</v>
          </cell>
          <cell r="AS245">
            <v>0.104</v>
          </cell>
          <cell r="AV245">
            <v>0.104392058664719</v>
          </cell>
          <cell r="BK245">
            <v>3.9E-2</v>
          </cell>
          <cell r="BN245">
            <v>3.8810304743338006E-2</v>
          </cell>
          <cell r="BW245">
            <v>3.8810383719516194E-2</v>
          </cell>
          <cell r="CD245">
            <v>0</v>
          </cell>
          <cell r="CN245">
            <v>2.7919999999999998</v>
          </cell>
          <cell r="CQ245">
            <v>2.7920061371510201</v>
          </cell>
          <cell r="DT245">
            <v>8.6999999999999994E-2</v>
          </cell>
          <cell r="DW245">
            <v>8.6796352580508898E-2</v>
          </cell>
        </row>
        <row r="246">
          <cell r="C246" t="str">
            <v>50881CAllcustom2ROICUSD Total</v>
          </cell>
          <cell r="E246">
            <v>-2E-3</v>
          </cell>
          <cell r="H246">
            <v>-1.61675521764876E-3</v>
          </cell>
          <cell r="J246">
            <v>-1.7210000000000001</v>
          </cell>
          <cell r="M246">
            <v>-1.72101530449342</v>
          </cell>
          <cell r="O246">
            <v>7.9000000000000001E-2</v>
          </cell>
          <cell r="R246">
            <v>7.9485141707924298E-2</v>
          </cell>
          <cell r="T246">
            <v>9.0999999999999998E-2</v>
          </cell>
          <cell r="W246">
            <v>9.1007332063412605E-2</v>
          </cell>
          <cell r="Y246">
            <v>0</v>
          </cell>
          <cell r="AB246">
            <v>-8.6282098925030695E-5</v>
          </cell>
          <cell r="AD246">
            <v>7.0000000000000007E-2</v>
          </cell>
          <cell r="AG246">
            <v>7.0209692874173807E-2</v>
          </cell>
          <cell r="AI246">
            <v>5.2999999999999999E-2</v>
          </cell>
          <cell r="AL246">
            <v>5.3091189674328701E-2</v>
          </cell>
          <cell r="AN246">
            <v>0.10100000000000001</v>
          </cell>
          <cell r="AQ246">
            <v>0.10074951991580701</v>
          </cell>
          <cell r="AS246">
            <v>-7.3999999999999996E-2</v>
          </cell>
          <cell r="AV246">
            <v>-7.3788237482927704E-2</v>
          </cell>
          <cell r="BK246">
            <v>-0.13900000000000001</v>
          </cell>
          <cell r="BN246">
            <v>-0.139379880446376</v>
          </cell>
          <cell r="BW246">
            <v>-0.139379880446376</v>
          </cell>
          <cell r="CD246">
            <v>0</v>
          </cell>
          <cell r="CI246">
            <v>0.14899999999999999</v>
          </cell>
          <cell r="CL246">
            <v>0.149250999993259</v>
          </cell>
          <cell r="CN246">
            <v>-4.5609999999999999</v>
          </cell>
          <cell r="CQ246">
            <v>-4.56081620462394</v>
          </cell>
          <cell r="CS246">
            <v>-4.5609999999999999</v>
          </cell>
          <cell r="CX246">
            <v>-4.56081620462394</v>
          </cell>
          <cell r="CZ246">
            <v>0</v>
          </cell>
          <cell r="DC246">
            <v>0</v>
          </cell>
          <cell r="DE246">
            <v>0</v>
          </cell>
          <cell r="DH246">
            <v>0</v>
          </cell>
          <cell r="DJ246">
            <v>-0.14199999999999999</v>
          </cell>
          <cell r="DM246">
            <v>-0.14155486704453801</v>
          </cell>
          <cell r="DO246">
            <v>0</v>
          </cell>
          <cell r="DR246">
            <v>-1.7195262130111299E-7</v>
          </cell>
          <cell r="DT246">
            <v>5.3999999999999999E-2</v>
          </cell>
          <cell r="DW246">
            <v>5.3730228899752604E-2</v>
          </cell>
          <cell r="DY246">
            <v>-0.14599999999999999</v>
          </cell>
          <cell r="EB246">
            <v>-0.14570353067260999</v>
          </cell>
          <cell r="ED246">
            <v>-3.6389999999999998</v>
          </cell>
          <cell r="EG246">
            <v>-3.6394244776092401</v>
          </cell>
          <cell r="EI246">
            <v>-0.39900000000000002</v>
          </cell>
          <cell r="EL246">
            <v>-0.39871789948040898</v>
          </cell>
          <cell r="EN246">
            <v>-0.124</v>
          </cell>
          <cell r="EQ246">
            <v>-0.12369557343543701</v>
          </cell>
        </row>
        <row r="248">
          <cell r="C248" t="str">
            <v>50840TAllcustom2Allcustom3USD Total</v>
          </cell>
          <cell r="E248">
            <v>1993</v>
          </cell>
          <cell r="H248">
            <v>1993.2898229682301</v>
          </cell>
          <cell r="J248">
            <v>-2072</v>
          </cell>
          <cell r="M248">
            <v>-2071.5225368440001</v>
          </cell>
          <cell r="O248">
            <v>813</v>
          </cell>
          <cell r="R248">
            <v>813.01136917064002</v>
          </cell>
          <cell r="T248">
            <v>757</v>
          </cell>
          <cell r="W248">
            <v>756.72616596960495</v>
          </cell>
          <cell r="Y248">
            <v>147</v>
          </cell>
          <cell r="AB248">
            <v>146.85843404326502</v>
          </cell>
          <cell r="AD248">
            <v>203</v>
          </cell>
          <cell r="AG248">
            <v>202.87270061543802</v>
          </cell>
          <cell r="AI248">
            <v>44</v>
          </cell>
          <cell r="AL248">
            <v>44.065268053377395</v>
          </cell>
          <cell r="AN248">
            <v>131</v>
          </cell>
          <cell r="AQ248">
            <v>130.63198126671199</v>
          </cell>
          <cell r="AS248">
            <v>329</v>
          </cell>
          <cell r="AV248">
            <v>329.43498554566901</v>
          </cell>
          <cell r="AX248">
            <v>11</v>
          </cell>
          <cell r="BA248">
            <v>10.521150587445101</v>
          </cell>
          <cell r="BC248">
            <v>18</v>
          </cell>
          <cell r="BE248">
            <v>0</v>
          </cell>
          <cell r="BH248">
            <v>0</v>
          </cell>
          <cell r="BI248">
            <v>17.8755882613758</v>
          </cell>
          <cell r="BK248">
            <v>2374</v>
          </cell>
          <cell r="BM248">
            <v>0</v>
          </cell>
          <cell r="BN248">
            <v>2373.7649296377704</v>
          </cell>
          <cell r="BP248">
            <v>0</v>
          </cell>
          <cell r="BR248">
            <v>0</v>
          </cell>
          <cell r="BS248">
            <v>0</v>
          </cell>
          <cell r="BU248">
            <v>0</v>
          </cell>
          <cell r="BV248">
            <v>0</v>
          </cell>
          <cell r="BW248">
            <v>2374</v>
          </cell>
          <cell r="BY248">
            <v>2016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I248">
            <v>12</v>
          </cell>
          <cell r="CK248">
            <v>0</v>
          </cell>
          <cell r="CL248">
            <v>11.844514719751499</v>
          </cell>
          <cell r="CN248">
            <v>12</v>
          </cell>
          <cell r="CQ248">
            <v>12.1320022033049</v>
          </cell>
          <cell r="CS248">
            <v>12</v>
          </cell>
          <cell r="CU248">
            <v>0</v>
          </cell>
          <cell r="CX248">
            <v>12.1320022033049</v>
          </cell>
          <cell r="CZ248">
            <v>0</v>
          </cell>
          <cell r="DB248">
            <v>0</v>
          </cell>
          <cell r="DC248">
            <v>0</v>
          </cell>
          <cell r="DE248">
            <v>0</v>
          </cell>
          <cell r="DG248">
            <v>0</v>
          </cell>
          <cell r="DH248">
            <v>0</v>
          </cell>
          <cell r="DJ248">
            <v>15</v>
          </cell>
          <cell r="DL248">
            <v>0</v>
          </cell>
          <cell r="DM248">
            <v>15.338478218256199</v>
          </cell>
          <cell r="DO248">
            <v>106</v>
          </cell>
          <cell r="DQ248">
            <v>0</v>
          </cell>
          <cell r="DR248">
            <v>106.129921016285</v>
          </cell>
          <cell r="DT248">
            <v>524</v>
          </cell>
          <cell r="DU248">
            <v>0</v>
          </cell>
          <cell r="DV248">
            <v>0</v>
          </cell>
          <cell r="DW248">
            <v>524.42838397879393</v>
          </cell>
          <cell r="DY248">
            <v>0</v>
          </cell>
          <cell r="EA248">
            <v>0</v>
          </cell>
          <cell r="EB248">
            <v>0.31227460709960703</v>
          </cell>
          <cell r="ED248">
            <v>223</v>
          </cell>
          <cell r="EF248">
            <v>0</v>
          </cell>
          <cell r="EG248">
            <v>222.8911109</v>
          </cell>
          <cell r="EI248">
            <v>-9</v>
          </cell>
          <cell r="EK248">
            <v>0</v>
          </cell>
          <cell r="EL248">
            <v>-8.6579247501695598</v>
          </cell>
          <cell r="EN248">
            <v>-54</v>
          </cell>
          <cell r="EP248">
            <v>0</v>
          </cell>
          <cell r="EQ248">
            <v>-54.0442971303505</v>
          </cell>
        </row>
        <row r="249">
          <cell r="C249" t="str">
            <v>50870TAllcustom2Allcustom3USD Total</v>
          </cell>
          <cell r="E249">
            <v>29910</v>
          </cell>
          <cell r="H249">
            <v>29910.2540055846</v>
          </cell>
          <cell r="J249">
            <v>4510</v>
          </cell>
          <cell r="M249">
            <v>4510.4461830237506</v>
          </cell>
          <cell r="O249">
            <v>8455</v>
          </cell>
          <cell r="R249">
            <v>8455.4326712492202</v>
          </cell>
          <cell r="T249">
            <v>8055</v>
          </cell>
          <cell r="W249">
            <v>8055.0094501445901</v>
          </cell>
          <cell r="Y249">
            <v>1769</v>
          </cell>
          <cell r="AB249">
            <v>1768.5156602562301</v>
          </cell>
          <cell r="AD249">
            <v>2258</v>
          </cell>
          <cell r="AG249">
            <v>2258.2113069801103</v>
          </cell>
          <cell r="AI249">
            <v>557</v>
          </cell>
          <cell r="AL249">
            <v>557.0492380199961</v>
          </cell>
          <cell r="AN249">
            <v>1286</v>
          </cell>
          <cell r="AQ249">
            <v>1286.3842682004599</v>
          </cell>
          <cell r="AS249">
            <v>1046</v>
          </cell>
          <cell r="AV249">
            <v>1046.4251682219899</v>
          </cell>
          <cell r="AX249">
            <v>805</v>
          </cell>
          <cell r="BA249">
            <v>805.42698418613998</v>
          </cell>
          <cell r="BC249">
            <v>-38</v>
          </cell>
          <cell r="BE249">
            <v>2</v>
          </cell>
          <cell r="BH249">
            <v>0</v>
          </cell>
          <cell r="BI249">
            <v>-40.168946717451696</v>
          </cell>
          <cell r="BK249">
            <v>58613</v>
          </cell>
          <cell r="BM249">
            <v>0</v>
          </cell>
          <cell r="BN249">
            <v>58612.985989149805</v>
          </cell>
          <cell r="BP249">
            <v>0</v>
          </cell>
          <cell r="BR249">
            <v>0</v>
          </cell>
          <cell r="BS249">
            <v>0</v>
          </cell>
          <cell r="BU249">
            <v>0</v>
          </cell>
          <cell r="BV249">
            <v>0</v>
          </cell>
          <cell r="BW249">
            <v>58613</v>
          </cell>
          <cell r="BY249">
            <v>56800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I249">
            <v>71</v>
          </cell>
          <cell r="CK249">
            <v>0</v>
          </cell>
          <cell r="CL249">
            <v>70.965739201965704</v>
          </cell>
          <cell r="CN249">
            <v>-3</v>
          </cell>
          <cell r="CQ249">
            <v>-2.9364630016541402</v>
          </cell>
          <cell r="CS249">
            <v>-3</v>
          </cell>
          <cell r="CU249">
            <v>0</v>
          </cell>
          <cell r="CX249">
            <v>-2.9364630016541402</v>
          </cell>
          <cell r="CZ249">
            <v>0</v>
          </cell>
          <cell r="DB249">
            <v>0</v>
          </cell>
          <cell r="DC249">
            <v>0</v>
          </cell>
          <cell r="DE249">
            <v>0</v>
          </cell>
          <cell r="DG249">
            <v>0</v>
          </cell>
          <cell r="DH249">
            <v>0</v>
          </cell>
          <cell r="DJ249">
            <v>352</v>
          </cell>
          <cell r="DL249">
            <v>0</v>
          </cell>
          <cell r="DM249">
            <v>351.933068418446</v>
          </cell>
          <cell r="DO249">
            <v>5</v>
          </cell>
          <cell r="DQ249">
            <v>0</v>
          </cell>
          <cell r="DR249">
            <v>5.01044770022704</v>
          </cell>
          <cell r="DT249">
            <v>5870</v>
          </cell>
          <cell r="DU249">
            <v>0</v>
          </cell>
          <cell r="DV249">
            <v>0</v>
          </cell>
          <cell r="DW249">
            <v>5870.16047345681</v>
          </cell>
          <cell r="DY249">
            <v>-3</v>
          </cell>
          <cell r="EA249">
            <v>0</v>
          </cell>
          <cell r="EB249">
            <v>-2.5448684458898398</v>
          </cell>
          <cell r="ED249">
            <v>0</v>
          </cell>
          <cell r="EF249">
            <v>0</v>
          </cell>
          <cell r="EG249">
            <v>0</v>
          </cell>
          <cell r="EI249">
            <v>57</v>
          </cell>
          <cell r="EK249">
            <v>0</v>
          </cell>
          <cell r="EL249">
            <v>56.550282575673499</v>
          </cell>
          <cell r="EN249">
            <v>383</v>
          </cell>
          <cell r="EP249">
            <v>0</v>
          </cell>
          <cell r="EQ249">
            <v>382.931321615662</v>
          </cell>
        </row>
        <row r="253">
          <cell r="C253" t="str">
            <v>51101KPI120Allcustom3USD Total</v>
          </cell>
          <cell r="E253">
            <v>1941</v>
          </cell>
          <cell r="H253">
            <v>1941.4420640140499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D253">
            <v>0</v>
          </cell>
          <cell r="AG253">
            <v>0</v>
          </cell>
          <cell r="AI253">
            <v>0</v>
          </cell>
          <cell r="AL253">
            <v>0</v>
          </cell>
          <cell r="AN253">
            <v>0</v>
          </cell>
          <cell r="AQ253">
            <v>0</v>
          </cell>
          <cell r="AS253">
            <v>0</v>
          </cell>
          <cell r="AV253">
            <v>0</v>
          </cell>
          <cell r="BK253">
            <v>1941.442</v>
          </cell>
          <cell r="BN253">
            <v>1941.4420640140499</v>
          </cell>
          <cell r="BW253">
            <v>1941.442</v>
          </cell>
          <cell r="CD253">
            <v>0</v>
          </cell>
        </row>
        <row r="254">
          <cell r="C254" t="str">
            <v>51101KPI110Allcustom3USD Total</v>
          </cell>
          <cell r="E254">
            <v>2209</v>
          </cell>
          <cell r="H254">
            <v>2209.2754841486999</v>
          </cell>
          <cell r="J254">
            <v>0</v>
          </cell>
          <cell r="M254">
            <v>0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Y254">
            <v>0</v>
          </cell>
          <cell r="AB254">
            <v>0</v>
          </cell>
          <cell r="AD254">
            <v>0</v>
          </cell>
          <cell r="AG254">
            <v>0</v>
          </cell>
          <cell r="AI254">
            <v>0</v>
          </cell>
          <cell r="AL254">
            <v>0</v>
          </cell>
          <cell r="AN254">
            <v>0</v>
          </cell>
          <cell r="AQ254">
            <v>0</v>
          </cell>
          <cell r="AS254">
            <v>0</v>
          </cell>
          <cell r="AV254">
            <v>0</v>
          </cell>
          <cell r="BK254">
            <v>2209.2750000000001</v>
          </cell>
          <cell r="BN254">
            <v>2209.2754841486999</v>
          </cell>
          <cell r="BW254">
            <v>2209.2750000000001</v>
          </cell>
          <cell r="CD254">
            <v>0</v>
          </cell>
        </row>
        <row r="255">
          <cell r="C255" t="str">
            <v>51102KPI120Allcustom3USD Total</v>
          </cell>
          <cell r="E255">
            <v>2404</v>
          </cell>
          <cell r="H255">
            <v>2403.9200999999998</v>
          </cell>
          <cell r="J255">
            <v>0</v>
          </cell>
          <cell r="M255">
            <v>0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Y255">
            <v>0</v>
          </cell>
          <cell r="AB255">
            <v>0</v>
          </cell>
          <cell r="AD255">
            <v>0</v>
          </cell>
          <cell r="AG255">
            <v>0</v>
          </cell>
          <cell r="AI255">
            <v>0</v>
          </cell>
          <cell r="AL255">
            <v>0</v>
          </cell>
          <cell r="AN255">
            <v>0</v>
          </cell>
          <cell r="AQ255">
            <v>0</v>
          </cell>
          <cell r="AS255">
            <v>0</v>
          </cell>
          <cell r="AV255">
            <v>0</v>
          </cell>
          <cell r="BK255">
            <v>2403.92</v>
          </cell>
          <cell r="BN255">
            <v>2403.9200999999998</v>
          </cell>
          <cell r="BW255">
            <v>2403.92</v>
          </cell>
          <cell r="CD255">
            <v>0</v>
          </cell>
        </row>
        <row r="256">
          <cell r="C256" t="str">
            <v>51102KPI110Allcustom3USD Total</v>
          </cell>
          <cell r="E256">
            <v>9522</v>
          </cell>
          <cell r="H256">
            <v>9521.9609999999993</v>
          </cell>
          <cell r="J256">
            <v>0</v>
          </cell>
          <cell r="M256">
            <v>0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Y256">
            <v>0</v>
          </cell>
          <cell r="AB256">
            <v>0</v>
          </cell>
          <cell r="AD256">
            <v>0</v>
          </cell>
          <cell r="AG256">
            <v>0</v>
          </cell>
          <cell r="AI256">
            <v>0</v>
          </cell>
          <cell r="AL256">
            <v>0</v>
          </cell>
          <cell r="AN256">
            <v>0</v>
          </cell>
          <cell r="AQ256">
            <v>0</v>
          </cell>
          <cell r="AS256">
            <v>0</v>
          </cell>
          <cell r="AV256">
            <v>0</v>
          </cell>
          <cell r="BK256">
            <v>9521.9609999999993</v>
          </cell>
          <cell r="BN256">
            <v>9521.9609999999993</v>
          </cell>
          <cell r="BW256">
            <v>9521.9609999999993</v>
          </cell>
          <cell r="CD256">
            <v>0</v>
          </cell>
        </row>
        <row r="257">
          <cell r="C257" t="str">
            <v>51105KPI120Allcustom3USD Total</v>
          </cell>
          <cell r="E257">
            <v>244</v>
          </cell>
          <cell r="H257">
            <v>244.21991178954701</v>
          </cell>
          <cell r="J257">
            <v>0</v>
          </cell>
          <cell r="M257">
            <v>0</v>
          </cell>
          <cell r="O257">
            <v>0</v>
          </cell>
          <cell r="R257">
            <v>0</v>
          </cell>
          <cell r="T257">
            <v>0</v>
          </cell>
          <cell r="W257">
            <v>0</v>
          </cell>
          <cell r="Y257">
            <v>0</v>
          </cell>
          <cell r="AB257">
            <v>0</v>
          </cell>
          <cell r="AD257">
            <v>0</v>
          </cell>
          <cell r="AG257">
            <v>0</v>
          </cell>
          <cell r="AI257">
            <v>0</v>
          </cell>
          <cell r="AL257">
            <v>0</v>
          </cell>
          <cell r="AN257">
            <v>0</v>
          </cell>
          <cell r="AQ257">
            <v>0</v>
          </cell>
          <cell r="AS257">
            <v>0</v>
          </cell>
          <cell r="AV257">
            <v>0</v>
          </cell>
          <cell r="BK257">
            <v>244.22</v>
          </cell>
          <cell r="BN257">
            <v>244.21991178954701</v>
          </cell>
          <cell r="BW257">
            <v>244.22</v>
          </cell>
          <cell r="CD257">
            <v>0</v>
          </cell>
        </row>
        <row r="258">
          <cell r="C258" t="str">
            <v>51105KPI110Allcustom3USD Total</v>
          </cell>
          <cell r="E258">
            <v>315</v>
          </cell>
          <cell r="H258">
            <v>315.39465311230299</v>
          </cell>
          <cell r="J258">
            <v>0</v>
          </cell>
          <cell r="M258">
            <v>0</v>
          </cell>
          <cell r="O258">
            <v>0</v>
          </cell>
          <cell r="R258">
            <v>0</v>
          </cell>
          <cell r="T258">
            <v>0</v>
          </cell>
          <cell r="W258">
            <v>0</v>
          </cell>
          <cell r="Y258">
            <v>0</v>
          </cell>
          <cell r="AB258">
            <v>0</v>
          </cell>
          <cell r="AD258">
            <v>0</v>
          </cell>
          <cell r="AG258">
            <v>0</v>
          </cell>
          <cell r="AI258">
            <v>0</v>
          </cell>
          <cell r="AL258">
            <v>0</v>
          </cell>
          <cell r="AN258">
            <v>0</v>
          </cell>
          <cell r="AQ258">
            <v>0</v>
          </cell>
          <cell r="AS258">
            <v>0</v>
          </cell>
          <cell r="AV258">
            <v>0</v>
          </cell>
          <cell r="BK258">
            <v>315.39499999999998</v>
          </cell>
          <cell r="BN258">
            <v>315.39465311230299</v>
          </cell>
          <cell r="BW258">
            <v>315.39499999999998</v>
          </cell>
          <cell r="CD258">
            <v>0</v>
          </cell>
        </row>
        <row r="259">
          <cell r="C259" t="str">
            <v>51106KPI120Allcustom3USD Total</v>
          </cell>
          <cell r="E259">
            <v>2160</v>
          </cell>
          <cell r="H259">
            <v>2159.8583991810101</v>
          </cell>
          <cell r="J259">
            <v>0</v>
          </cell>
          <cell r="M259">
            <v>0</v>
          </cell>
          <cell r="O259">
            <v>0</v>
          </cell>
          <cell r="R259">
            <v>0</v>
          </cell>
          <cell r="T259">
            <v>0</v>
          </cell>
          <cell r="W259">
            <v>0</v>
          </cell>
          <cell r="Y259">
            <v>0</v>
          </cell>
          <cell r="AB259">
            <v>0</v>
          </cell>
          <cell r="AD259">
            <v>0</v>
          </cell>
          <cell r="AG259">
            <v>0</v>
          </cell>
          <cell r="AI259">
            <v>0</v>
          </cell>
          <cell r="AL259">
            <v>0</v>
          </cell>
          <cell r="AN259">
            <v>0</v>
          </cell>
          <cell r="AQ259">
            <v>0</v>
          </cell>
          <cell r="AS259">
            <v>0</v>
          </cell>
          <cell r="AV259">
            <v>0</v>
          </cell>
          <cell r="BK259">
            <v>2159.8580000000002</v>
          </cell>
          <cell r="BN259">
            <v>2159.8583991810101</v>
          </cell>
          <cell r="BW259">
            <v>2159.8580000000002</v>
          </cell>
          <cell r="CD259">
            <v>0</v>
          </cell>
        </row>
        <row r="260">
          <cell r="C260" t="str">
            <v>51106KPI110Allcustom3USD Total</v>
          </cell>
          <cell r="E260">
            <v>2288</v>
          </cell>
          <cell r="H260">
            <v>2287.67006407392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</v>
          </cell>
          <cell r="W260">
            <v>0</v>
          </cell>
          <cell r="Y260">
            <v>0</v>
          </cell>
          <cell r="AB260">
            <v>0</v>
          </cell>
          <cell r="AD260">
            <v>0</v>
          </cell>
          <cell r="AG260">
            <v>0</v>
          </cell>
          <cell r="AI260">
            <v>0</v>
          </cell>
          <cell r="AL260">
            <v>0</v>
          </cell>
          <cell r="AN260">
            <v>0</v>
          </cell>
          <cell r="AQ260">
            <v>0</v>
          </cell>
          <cell r="AS260">
            <v>0</v>
          </cell>
          <cell r="AV260">
            <v>0</v>
          </cell>
          <cell r="BK260">
            <v>2287.67</v>
          </cell>
          <cell r="BN260">
            <v>2287.67006407392</v>
          </cell>
          <cell r="BW260">
            <v>2287.67</v>
          </cell>
          <cell r="CD260">
            <v>0</v>
          </cell>
        </row>
        <row r="261">
          <cell r="C261" t="str">
            <v>52501KPI120Allcustom3USD Total</v>
          </cell>
          <cell r="E261">
            <v>0</v>
          </cell>
          <cell r="H261">
            <v>0</v>
          </cell>
          <cell r="J261">
            <v>44</v>
          </cell>
          <cell r="M261">
            <v>43.8</v>
          </cell>
          <cell r="O261">
            <v>0</v>
          </cell>
          <cell r="R261">
            <v>0</v>
          </cell>
          <cell r="T261">
            <v>0</v>
          </cell>
          <cell r="W261">
            <v>0</v>
          </cell>
          <cell r="Y261">
            <v>0</v>
          </cell>
          <cell r="AB261">
            <v>0</v>
          </cell>
          <cell r="AD261">
            <v>0</v>
          </cell>
          <cell r="AG261">
            <v>0</v>
          </cell>
          <cell r="AI261">
            <v>0</v>
          </cell>
          <cell r="AL261">
            <v>0</v>
          </cell>
          <cell r="AN261">
            <v>0</v>
          </cell>
          <cell r="AQ261">
            <v>0</v>
          </cell>
          <cell r="AS261">
            <v>0</v>
          </cell>
          <cell r="AV261">
            <v>0</v>
          </cell>
          <cell r="BK261">
            <v>43.8</v>
          </cell>
          <cell r="BN261">
            <v>43.8</v>
          </cell>
          <cell r="BW261">
            <v>43.8</v>
          </cell>
          <cell r="CD261">
            <v>0</v>
          </cell>
        </row>
        <row r="262">
          <cell r="C262" t="str">
            <v>52501KPI110Allcustom3USD Total</v>
          </cell>
          <cell r="E262">
            <v>0</v>
          </cell>
          <cell r="H262">
            <v>0</v>
          </cell>
          <cell r="J262">
            <v>52</v>
          </cell>
          <cell r="M262">
            <v>52.4</v>
          </cell>
          <cell r="O262">
            <v>0</v>
          </cell>
          <cell r="R262">
            <v>0</v>
          </cell>
          <cell r="T262">
            <v>0</v>
          </cell>
          <cell r="W262">
            <v>0</v>
          </cell>
          <cell r="Y262">
            <v>0</v>
          </cell>
          <cell r="AB262">
            <v>0</v>
          </cell>
          <cell r="AD262">
            <v>0</v>
          </cell>
          <cell r="AG262">
            <v>0</v>
          </cell>
          <cell r="AI262">
            <v>0</v>
          </cell>
          <cell r="AL262">
            <v>0</v>
          </cell>
          <cell r="AN262">
            <v>0</v>
          </cell>
          <cell r="AQ262">
            <v>0</v>
          </cell>
          <cell r="AS262">
            <v>0</v>
          </cell>
          <cell r="AV262">
            <v>0</v>
          </cell>
          <cell r="BK262">
            <v>52.4</v>
          </cell>
          <cell r="BN262">
            <v>52.4</v>
          </cell>
          <cell r="BW262">
            <v>52.4</v>
          </cell>
          <cell r="CD262">
            <v>0</v>
          </cell>
        </row>
        <row r="263">
          <cell r="C263" t="str">
            <v>52502TKPI120Allcustom3USD Total</v>
          </cell>
          <cell r="E263">
            <v>0</v>
          </cell>
          <cell r="H263">
            <v>0</v>
          </cell>
          <cell r="J263">
            <v>333</v>
          </cell>
          <cell r="M263">
            <v>332.8</v>
          </cell>
          <cell r="O263">
            <v>0</v>
          </cell>
          <cell r="R263">
            <v>0</v>
          </cell>
          <cell r="T263">
            <v>0</v>
          </cell>
          <cell r="W263">
            <v>0</v>
          </cell>
          <cell r="Y263">
            <v>0</v>
          </cell>
          <cell r="AB263">
            <v>0</v>
          </cell>
          <cell r="AD263">
            <v>0</v>
          </cell>
          <cell r="AG263">
            <v>0</v>
          </cell>
          <cell r="AI263">
            <v>0</v>
          </cell>
          <cell r="AL263">
            <v>0</v>
          </cell>
          <cell r="AN263">
            <v>0</v>
          </cell>
          <cell r="AQ263">
            <v>0</v>
          </cell>
          <cell r="AS263">
            <v>0</v>
          </cell>
          <cell r="AV263">
            <v>0</v>
          </cell>
          <cell r="BK263">
            <v>332.8</v>
          </cell>
          <cell r="BN263">
            <v>332.8</v>
          </cell>
          <cell r="BW263">
            <v>332.8</v>
          </cell>
          <cell r="CD263">
            <v>0</v>
          </cell>
        </row>
        <row r="264">
          <cell r="C264" t="str">
            <v>52502TKPI110Allcustom3USD Total</v>
          </cell>
          <cell r="E264">
            <v>0</v>
          </cell>
          <cell r="H264">
            <v>0</v>
          </cell>
          <cell r="J264">
            <v>312</v>
          </cell>
          <cell r="M264">
            <v>311.5</v>
          </cell>
          <cell r="O264">
            <v>0</v>
          </cell>
          <cell r="R264">
            <v>0</v>
          </cell>
          <cell r="T264">
            <v>0</v>
          </cell>
          <cell r="W264">
            <v>0</v>
          </cell>
          <cell r="Y264">
            <v>0</v>
          </cell>
          <cell r="AB264">
            <v>0</v>
          </cell>
          <cell r="AD264">
            <v>0</v>
          </cell>
          <cell r="AG264">
            <v>0</v>
          </cell>
          <cell r="AI264">
            <v>0</v>
          </cell>
          <cell r="AL264">
            <v>0</v>
          </cell>
          <cell r="AN264">
            <v>0</v>
          </cell>
          <cell r="AQ264">
            <v>0</v>
          </cell>
          <cell r="AS264">
            <v>0</v>
          </cell>
          <cell r="AV264">
            <v>0</v>
          </cell>
          <cell r="BK264">
            <v>311.5</v>
          </cell>
          <cell r="BN264">
            <v>311.5</v>
          </cell>
          <cell r="BW264">
            <v>311.5</v>
          </cell>
          <cell r="CD264">
            <v>0</v>
          </cell>
        </row>
        <row r="265">
          <cell r="C265" t="str">
            <v>51020TKPI120Allcustom3USD Total</v>
          </cell>
          <cell r="E265">
            <v>0</v>
          </cell>
          <cell r="H265">
            <v>0</v>
          </cell>
          <cell r="J265">
            <v>0</v>
          </cell>
          <cell r="M265">
            <v>0</v>
          </cell>
          <cell r="O265">
            <v>88.8</v>
          </cell>
          <cell r="R265">
            <v>88.751120399999991</v>
          </cell>
          <cell r="T265">
            <v>0</v>
          </cell>
          <cell r="W265">
            <v>0</v>
          </cell>
          <cell r="Y265">
            <v>0</v>
          </cell>
          <cell r="AB265">
            <v>0</v>
          </cell>
          <cell r="AD265">
            <v>0</v>
          </cell>
          <cell r="AG265">
            <v>0</v>
          </cell>
          <cell r="AI265">
            <v>0</v>
          </cell>
          <cell r="AL265">
            <v>0</v>
          </cell>
          <cell r="AN265">
            <v>0</v>
          </cell>
          <cell r="AQ265">
            <v>0</v>
          </cell>
          <cell r="AS265">
            <v>0</v>
          </cell>
          <cell r="AV265">
            <v>0</v>
          </cell>
          <cell r="BK265">
            <v>88.8</v>
          </cell>
          <cell r="BN265">
            <v>88.751120399999991</v>
          </cell>
          <cell r="BW265">
            <v>88.8</v>
          </cell>
          <cell r="CD265">
            <v>0</v>
          </cell>
        </row>
        <row r="266">
          <cell r="C266" t="str">
            <v>51020TKPI110Allcustom3USD Total</v>
          </cell>
          <cell r="E266">
            <v>0</v>
          </cell>
          <cell r="H266">
            <v>0</v>
          </cell>
          <cell r="J266">
            <v>0</v>
          </cell>
          <cell r="M266">
            <v>0</v>
          </cell>
          <cell r="O266">
            <v>36</v>
          </cell>
          <cell r="R266">
            <v>35.989320110000001</v>
          </cell>
          <cell r="T266">
            <v>0</v>
          </cell>
          <cell r="W266">
            <v>0</v>
          </cell>
          <cell r="Y266">
            <v>0</v>
          </cell>
          <cell r="AB266">
            <v>0</v>
          </cell>
          <cell r="AD266">
            <v>0</v>
          </cell>
          <cell r="AG266">
            <v>0</v>
          </cell>
          <cell r="AI266">
            <v>0</v>
          </cell>
          <cell r="AL266">
            <v>0</v>
          </cell>
          <cell r="AN266">
            <v>0</v>
          </cell>
          <cell r="AQ266">
            <v>0</v>
          </cell>
          <cell r="AS266">
            <v>0</v>
          </cell>
          <cell r="AV266">
            <v>0</v>
          </cell>
          <cell r="BK266">
            <v>36</v>
          </cell>
          <cell r="BN266">
            <v>35.989320110000001</v>
          </cell>
          <cell r="BW266">
            <v>36</v>
          </cell>
          <cell r="CD266">
            <v>0</v>
          </cell>
        </row>
        <row r="267">
          <cell r="C267" t="str">
            <v>51811KPI120Allcustom3USD Total</v>
          </cell>
          <cell r="E267">
            <v>0</v>
          </cell>
          <cell r="H267">
            <v>0</v>
          </cell>
          <cell r="J267">
            <v>0</v>
          </cell>
          <cell r="M267">
            <v>0</v>
          </cell>
          <cell r="O267">
            <v>0</v>
          </cell>
          <cell r="R267">
            <v>0</v>
          </cell>
          <cell r="T267">
            <v>0.97</v>
          </cell>
          <cell r="W267">
            <v>0.96568821292775686</v>
          </cell>
          <cell r="Y267">
            <v>0</v>
          </cell>
          <cell r="AB267">
            <v>0</v>
          </cell>
          <cell r="AD267">
            <v>0</v>
          </cell>
          <cell r="AG267">
            <v>0</v>
          </cell>
          <cell r="AI267">
            <v>0</v>
          </cell>
          <cell r="AL267">
            <v>0</v>
          </cell>
          <cell r="AN267">
            <v>0</v>
          </cell>
          <cell r="AQ267">
            <v>0</v>
          </cell>
          <cell r="AS267">
            <v>0</v>
          </cell>
          <cell r="AV267">
            <v>0</v>
          </cell>
          <cell r="BK267">
            <v>0.97</v>
          </cell>
          <cell r="BN267">
            <v>0.96568821292775686</v>
          </cell>
          <cell r="BW267">
            <v>0.97</v>
          </cell>
          <cell r="CD267">
            <v>0</v>
          </cell>
        </row>
        <row r="268">
          <cell r="C268" t="str">
            <v>51811KPI110Allcustom3USD Total</v>
          </cell>
          <cell r="E268">
            <v>0</v>
          </cell>
          <cell r="H268">
            <v>0</v>
          </cell>
          <cell r="J268">
            <v>0</v>
          </cell>
          <cell r="M268">
            <v>0</v>
          </cell>
          <cell r="O268">
            <v>0</v>
          </cell>
          <cell r="R268">
            <v>0</v>
          </cell>
          <cell r="T268">
            <v>0.98</v>
          </cell>
          <cell r="W268">
            <v>0.98294934427967107</v>
          </cell>
          <cell r="Y268">
            <v>0</v>
          </cell>
          <cell r="AB268">
            <v>0</v>
          </cell>
          <cell r="AD268">
            <v>0</v>
          </cell>
          <cell r="AG268">
            <v>0</v>
          </cell>
          <cell r="AI268">
            <v>0</v>
          </cell>
          <cell r="AL268">
            <v>0</v>
          </cell>
          <cell r="AN268">
            <v>0</v>
          </cell>
          <cell r="AQ268">
            <v>0</v>
          </cell>
          <cell r="AS268">
            <v>0</v>
          </cell>
          <cell r="AV268">
            <v>0</v>
          </cell>
          <cell r="BK268">
            <v>0.98</v>
          </cell>
          <cell r="BN268">
            <v>0.98294934427967107</v>
          </cell>
          <cell r="BW268">
            <v>0.98</v>
          </cell>
          <cell r="CD268">
            <v>0</v>
          </cell>
        </row>
        <row r="272">
          <cell r="C272" t="str">
            <v>50701CAllcustom2Allcustom3USD Total</v>
          </cell>
          <cell r="BK272">
            <v>2.5871502837970302E-2</v>
          </cell>
          <cell r="BN272">
            <v>2.5871502837970302E-2</v>
          </cell>
          <cell r="BW272">
            <v>2.5871502837970302E-2</v>
          </cell>
          <cell r="CD272">
            <v>0</v>
          </cell>
        </row>
        <row r="273">
          <cell r="C273" t="str">
            <v>50702CAllcustom2Allcustom3USD Total</v>
          </cell>
          <cell r="BK273">
            <v>0.57267200595088896</v>
          </cell>
          <cell r="BN273">
            <v>0.57267200595088896</v>
          </cell>
          <cell r="BW273">
            <v>0.57267200595088896</v>
          </cell>
          <cell r="CD273">
            <v>0</v>
          </cell>
        </row>
        <row r="274">
          <cell r="C274" t="str">
            <v>50703CAllcustom2Allcustom3USD Total</v>
          </cell>
          <cell r="BK274">
            <v>37</v>
          </cell>
          <cell r="BN274">
            <v>36.9319123151298</v>
          </cell>
          <cell r="BP274">
            <v>0</v>
          </cell>
          <cell r="BS274">
            <v>0</v>
          </cell>
          <cell r="BU274">
            <v>0</v>
          </cell>
          <cell r="BV274">
            <v>0</v>
          </cell>
          <cell r="BW274">
            <v>37</v>
          </cell>
          <cell r="CD274">
            <v>0</v>
          </cell>
        </row>
        <row r="275">
          <cell r="C275" t="str">
            <v>50704CAllcustom2Allcustom3USD Total</v>
          </cell>
          <cell r="BK275">
            <v>37</v>
          </cell>
          <cell r="BL275">
            <v>0</v>
          </cell>
          <cell r="BN275">
            <v>36.922509502216798</v>
          </cell>
          <cell r="BP275">
            <v>0</v>
          </cell>
          <cell r="BS275">
            <v>0</v>
          </cell>
          <cell r="BU275">
            <v>0</v>
          </cell>
          <cell r="BV275">
            <v>0</v>
          </cell>
          <cell r="BW275">
            <v>37</v>
          </cell>
          <cell r="CD275">
            <v>0</v>
          </cell>
        </row>
        <row r="276">
          <cell r="C276" t="str">
            <v>50705CAllcustom2Allcustom3USD Total</v>
          </cell>
          <cell r="BK276">
            <v>372</v>
          </cell>
          <cell r="BN276">
            <v>372.109904692844</v>
          </cell>
          <cell r="BW276">
            <v>372</v>
          </cell>
          <cell r="CD276">
            <v>0</v>
          </cell>
        </row>
        <row r="279">
          <cell r="C279" t="str">
            <v>61165SHA410Allcustom3USD Total</v>
          </cell>
          <cell r="BK279">
            <v>1299</v>
          </cell>
          <cell r="BN279">
            <v>1299.4143099939099</v>
          </cell>
          <cell r="BW279">
            <v>1299</v>
          </cell>
          <cell r="CD279">
            <v>0</v>
          </cell>
        </row>
        <row r="280">
          <cell r="C280" t="str">
            <v>61165SHA420Allcustom3USD Total</v>
          </cell>
          <cell r="BK280">
            <v>1314</v>
          </cell>
          <cell r="BN280">
            <v>1314.0555979938399</v>
          </cell>
          <cell r="BW280">
            <v>1314</v>
          </cell>
          <cell r="CD280">
            <v>0</v>
          </cell>
        </row>
        <row r="282">
          <cell r="C282" t="str">
            <v>61120Allcustom2Allcustom3USD Total</v>
          </cell>
          <cell r="BK282">
            <v>21978000</v>
          </cell>
          <cell r="BN282">
            <v>21978000</v>
          </cell>
          <cell r="BV282">
            <v>0</v>
          </cell>
          <cell r="BW282">
            <v>21978000</v>
          </cell>
          <cell r="CD282">
            <v>0</v>
          </cell>
        </row>
        <row r="283">
          <cell r="C283" t="str">
            <v>61125Allcustom2Allcustom3USD Total</v>
          </cell>
          <cell r="BK283">
            <v>561497</v>
          </cell>
          <cell r="BL283">
            <v>0</v>
          </cell>
          <cell r="BN283">
            <v>561497.43972602696</v>
          </cell>
          <cell r="BV283">
            <v>0</v>
          </cell>
          <cell r="BW283">
            <v>561497</v>
          </cell>
          <cell r="CD283">
            <v>0</v>
          </cell>
        </row>
        <row r="284">
          <cell r="C284" t="str">
            <v>61130CAllcustom2Allcustom3USD Total</v>
          </cell>
          <cell r="BK284">
            <v>21416503</v>
          </cell>
          <cell r="BL284">
            <v>0</v>
          </cell>
          <cell r="BM284">
            <v>0</v>
          </cell>
          <cell r="BN284">
            <v>21416502.560273971</v>
          </cell>
          <cell r="BV284">
            <v>0</v>
          </cell>
          <cell r="BW284">
            <v>21416503</v>
          </cell>
          <cell r="CD284">
            <v>0</v>
          </cell>
          <cell r="CF284">
            <v>0</v>
          </cell>
        </row>
        <row r="286">
          <cell r="C286" t="str">
            <v>61135Allcustom2Allcustom3USD Total</v>
          </cell>
          <cell r="BK286">
            <v>5454</v>
          </cell>
          <cell r="BN286">
            <v>5454</v>
          </cell>
          <cell r="BW286">
            <v>5454</v>
          </cell>
          <cell r="CD286">
            <v>0</v>
          </cell>
        </row>
        <row r="288">
          <cell r="C288" t="str">
            <v>61170CAllcustom2Allcustom3USD Total</v>
          </cell>
          <cell r="BK288">
            <v>27587</v>
          </cell>
          <cell r="BN288">
            <v>27586.871921220201</v>
          </cell>
          <cell r="BW288">
            <v>27587</v>
          </cell>
          <cell r="CD288">
            <v>0</v>
          </cell>
        </row>
        <row r="293">
          <cell r="BK293">
            <v>1870</v>
          </cell>
          <cell r="BL293">
            <v>1</v>
          </cell>
          <cell r="BM293">
            <v>0</v>
          </cell>
          <cell r="BN293">
            <v>1870.4367327735838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W293">
            <v>1870</v>
          </cell>
        </row>
        <row r="294">
          <cell r="BK294">
            <v>7944</v>
          </cell>
          <cell r="BL294">
            <v>0</v>
          </cell>
          <cell r="BM294">
            <v>0</v>
          </cell>
          <cell r="BN294">
            <v>7944.0260509961208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W294">
            <v>7944</v>
          </cell>
        </row>
        <row r="295">
          <cell r="C295" t="str">
            <v>40020Allcustom2Allcustom3USD Total</v>
          </cell>
          <cell r="BK295">
            <v>-451</v>
          </cell>
          <cell r="BL295">
            <v>-1</v>
          </cell>
          <cell r="BN295">
            <v>-450.40225433694502</v>
          </cell>
          <cell r="BP295">
            <v>0</v>
          </cell>
          <cell r="BQ295">
            <v>0</v>
          </cell>
          <cell r="BS295">
            <v>0</v>
          </cell>
          <cell r="BW295">
            <v>-451</v>
          </cell>
          <cell r="CD295">
            <v>0</v>
          </cell>
        </row>
        <row r="296">
          <cell r="BK296">
            <v>-165</v>
          </cell>
          <cell r="BL296">
            <v>0</v>
          </cell>
          <cell r="BM296">
            <v>0</v>
          </cell>
          <cell r="BN296">
            <v>-165.393897601839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W296">
            <v>-165</v>
          </cell>
        </row>
        <row r="297">
          <cell r="BK297">
            <v>-97</v>
          </cell>
          <cell r="BL297">
            <v>0</v>
          </cell>
          <cell r="BM297">
            <v>0</v>
          </cell>
          <cell r="BN297">
            <v>-97.490643872517296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W297">
            <v>-97</v>
          </cell>
        </row>
        <row r="298">
          <cell r="C298" t="str">
            <v>40600TAllcustom2Allcustom3USD Total</v>
          </cell>
          <cell r="BK298">
            <v>382</v>
          </cell>
          <cell r="BN298">
            <v>381.67752849129897</v>
          </cell>
          <cell r="BP298">
            <v>0</v>
          </cell>
          <cell r="BS298">
            <v>0</v>
          </cell>
          <cell r="BW298">
            <v>382</v>
          </cell>
          <cell r="CD298">
            <v>0</v>
          </cell>
          <cell r="CE298">
            <v>0</v>
          </cell>
        </row>
        <row r="299">
          <cell r="C299" t="str">
            <v>40800TAllcustom2Allcustom3USD Total</v>
          </cell>
          <cell r="BK299">
            <v>-99</v>
          </cell>
          <cell r="BN299">
            <v>-98.982052853518312</v>
          </cell>
          <cell r="BP299">
            <v>0</v>
          </cell>
          <cell r="BS299">
            <v>0</v>
          </cell>
          <cell r="BW299">
            <v>-99</v>
          </cell>
          <cell r="CD299">
            <v>0</v>
          </cell>
        </row>
        <row r="300">
          <cell r="C300" t="str">
            <v>40200TAllcustom2Allcustom3USD Total</v>
          </cell>
          <cell r="BK300">
            <v>130</v>
          </cell>
          <cell r="BL300">
            <v>0</v>
          </cell>
          <cell r="BN300">
            <v>129.872973402952</v>
          </cell>
          <cell r="BP300">
            <v>0</v>
          </cell>
          <cell r="BQ300">
            <v>0</v>
          </cell>
          <cell r="BS300">
            <v>0</v>
          </cell>
          <cell r="BW300">
            <v>130</v>
          </cell>
          <cell r="CD300">
            <v>0</v>
          </cell>
        </row>
        <row r="301">
          <cell r="C301" t="str">
            <v>40850TAllcustom2Allcustom3USD Total</v>
          </cell>
          <cell r="BK301">
            <v>9514</v>
          </cell>
          <cell r="BL301">
            <v>0</v>
          </cell>
          <cell r="BM301">
            <v>0</v>
          </cell>
          <cell r="BN301">
            <v>9513.7444369991335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U301">
            <v>0</v>
          </cell>
          <cell r="BV301">
            <v>0</v>
          </cell>
          <cell r="BW301">
            <v>9514</v>
          </cell>
          <cell r="CD301">
            <v>0</v>
          </cell>
          <cell r="CF301">
            <v>0</v>
          </cell>
        </row>
        <row r="303">
          <cell r="C303" t="str">
            <v>40950TAllcustom2Allcustom3USD Total</v>
          </cell>
          <cell r="BK303">
            <v>205</v>
          </cell>
          <cell r="BL303">
            <v>0</v>
          </cell>
          <cell r="BN303">
            <v>204.82590297872702</v>
          </cell>
          <cell r="BP303">
            <v>0</v>
          </cell>
          <cell r="BQ303">
            <v>0</v>
          </cell>
          <cell r="BS303">
            <v>0</v>
          </cell>
          <cell r="BW303">
            <v>205</v>
          </cell>
          <cell r="CD303">
            <v>0</v>
          </cell>
        </row>
        <row r="305">
          <cell r="C305" t="str">
            <v>41300TAllcustom2Allcustom3USD Total</v>
          </cell>
          <cell r="BK305">
            <v>-235</v>
          </cell>
          <cell r="BL305">
            <v>-1</v>
          </cell>
          <cell r="BN305">
            <v>-234.369908776209</v>
          </cell>
          <cell r="BP305">
            <v>0</v>
          </cell>
          <cell r="BQ305">
            <v>0</v>
          </cell>
          <cell r="BS305">
            <v>0</v>
          </cell>
          <cell r="BW305">
            <v>-235</v>
          </cell>
          <cell r="CD305">
            <v>0</v>
          </cell>
        </row>
        <row r="306">
          <cell r="C306" t="str">
            <v>41490TAllcustom2Allcustom3USD Total</v>
          </cell>
          <cell r="BK306">
            <v>-42</v>
          </cell>
          <cell r="BN306">
            <v>-42.379924219255095</v>
          </cell>
          <cell r="BP306">
            <v>0</v>
          </cell>
          <cell r="BS306">
            <v>0</v>
          </cell>
          <cell r="BW306">
            <v>-42</v>
          </cell>
          <cell r="CD306">
            <v>0</v>
          </cell>
        </row>
        <row r="307">
          <cell r="C307" t="str">
            <v>CF_financial_expense_USD</v>
          </cell>
          <cell r="BK307">
            <v>-277</v>
          </cell>
          <cell r="BL307">
            <v>-1</v>
          </cell>
          <cell r="BM307">
            <v>0</v>
          </cell>
          <cell r="BN307">
            <v>-276.74983299546409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U307">
            <v>0</v>
          </cell>
          <cell r="BV307">
            <v>0</v>
          </cell>
          <cell r="BW307">
            <v>-277</v>
          </cell>
          <cell r="CD307">
            <v>0</v>
          </cell>
        </row>
        <row r="309">
          <cell r="C309" t="str">
            <v>41400TAllcustom2Allcustom3USD Total</v>
          </cell>
          <cell r="BK309">
            <v>-1473</v>
          </cell>
          <cell r="BN309">
            <v>-1472.52778042472</v>
          </cell>
          <cell r="BP309">
            <v>0</v>
          </cell>
          <cell r="BS309">
            <v>0</v>
          </cell>
          <cell r="BW309">
            <v>-1473</v>
          </cell>
          <cell r="CD309">
            <v>0</v>
          </cell>
        </row>
        <row r="310">
          <cell r="C310" t="str">
            <v>41500TAllcustom2Allcustom3USD Total</v>
          </cell>
          <cell r="BK310">
            <v>7969</v>
          </cell>
          <cell r="BL310">
            <v>-1</v>
          </cell>
          <cell r="BM310">
            <v>0</v>
          </cell>
          <cell r="BN310">
            <v>7969.2927265576773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U310">
            <v>0</v>
          </cell>
          <cell r="BV310">
            <v>0</v>
          </cell>
          <cell r="BW310">
            <v>7969</v>
          </cell>
          <cell r="CD310">
            <v>0</v>
          </cell>
          <cell r="CF310">
            <v>0</v>
          </cell>
        </row>
        <row r="313">
          <cell r="C313" t="str">
            <v>41850TAllcustom2Allcustom3USD Total</v>
          </cell>
          <cell r="BK313">
            <v>-7132</v>
          </cell>
          <cell r="BN313">
            <v>-7132.02963868396</v>
          </cell>
          <cell r="BP313">
            <v>0</v>
          </cell>
          <cell r="BS313">
            <v>0</v>
          </cell>
          <cell r="BW313">
            <v>-7132</v>
          </cell>
          <cell r="CD313">
            <v>0</v>
          </cell>
        </row>
        <row r="315">
          <cell r="C315" t="str">
            <v>42300TAllcustom2Allcustom3USD Total</v>
          </cell>
          <cell r="BK315">
            <v>509</v>
          </cell>
          <cell r="BL315">
            <v>0</v>
          </cell>
          <cell r="BN315">
            <v>509.35893298525502</v>
          </cell>
          <cell r="BP315">
            <v>0</v>
          </cell>
          <cell r="BQ315">
            <v>0</v>
          </cell>
          <cell r="BS315">
            <v>0</v>
          </cell>
          <cell r="BW315">
            <v>509</v>
          </cell>
          <cell r="CD315">
            <v>0</v>
          </cell>
        </row>
        <row r="316">
          <cell r="C316" t="str">
            <v>44250TAllcustom2Allcustom3USD Total</v>
          </cell>
          <cell r="BK316">
            <v>5</v>
          </cell>
          <cell r="BN316">
            <v>5.3551377133478999</v>
          </cell>
          <cell r="BP316">
            <v>0</v>
          </cell>
          <cell r="BS316">
            <v>0</v>
          </cell>
          <cell r="BW316">
            <v>5</v>
          </cell>
          <cell r="CD316">
            <v>0</v>
          </cell>
        </row>
        <row r="317">
          <cell r="C317" t="str">
            <v>CF_sale_of_assets_USD</v>
          </cell>
          <cell r="BK317">
            <v>514</v>
          </cell>
          <cell r="BL317">
            <v>0</v>
          </cell>
          <cell r="BM317">
            <v>0</v>
          </cell>
          <cell r="BN317">
            <v>514.71407069860288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U317">
            <v>0</v>
          </cell>
          <cell r="BV317">
            <v>0</v>
          </cell>
          <cell r="BW317">
            <v>514</v>
          </cell>
          <cell r="CD317">
            <v>0</v>
          </cell>
        </row>
        <row r="319">
          <cell r="C319" t="str">
            <v>42600TAllcustom2Allcustom3USD Total</v>
          </cell>
          <cell r="BK319">
            <v>-20</v>
          </cell>
          <cell r="BN319">
            <v>-20.3975544870368</v>
          </cell>
          <cell r="BP319">
            <v>0</v>
          </cell>
          <cell r="BS319">
            <v>0</v>
          </cell>
          <cell r="BW319">
            <v>-20</v>
          </cell>
          <cell r="CD319">
            <v>0</v>
          </cell>
        </row>
        <row r="320">
          <cell r="C320" t="str">
            <v>42850TAllcustom2Allcustom3USD Total</v>
          </cell>
          <cell r="BK320">
            <v>319</v>
          </cell>
          <cell r="BN320">
            <v>318.52543296673696</v>
          </cell>
          <cell r="BP320">
            <v>0</v>
          </cell>
          <cell r="BS320">
            <v>0</v>
          </cell>
          <cell r="BW320">
            <v>319</v>
          </cell>
          <cell r="CD320">
            <v>0</v>
          </cell>
        </row>
        <row r="321">
          <cell r="C321" t="str">
            <v>43600TAllcustom2Allcustom3USD Total</v>
          </cell>
          <cell r="BK321">
            <v>4911</v>
          </cell>
          <cell r="BN321">
            <v>4910.9536176422498</v>
          </cell>
          <cell r="BP321">
            <v>0</v>
          </cell>
          <cell r="BS321">
            <v>0</v>
          </cell>
          <cell r="BW321">
            <v>4911</v>
          </cell>
          <cell r="CD321">
            <v>0</v>
          </cell>
        </row>
        <row r="322">
          <cell r="C322" t="str">
            <v>44300TAllcustom2Allcustom3USD Total</v>
          </cell>
          <cell r="BK322">
            <v>-1408</v>
          </cell>
          <cell r="BL322">
            <v>0</v>
          </cell>
          <cell r="BM322">
            <v>0</v>
          </cell>
          <cell r="BN322">
            <v>-1408.2340718634068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U322">
            <v>0</v>
          </cell>
          <cell r="BV322">
            <v>0</v>
          </cell>
          <cell r="BW322">
            <v>-1408</v>
          </cell>
          <cell r="CD322">
            <v>0</v>
          </cell>
          <cell r="CF322">
            <v>0</v>
          </cell>
        </row>
        <row r="323">
          <cell r="C323" t="str">
            <v>44500TAllcustom2Allcustom3USD Total</v>
          </cell>
          <cell r="BK323">
            <v>46</v>
          </cell>
          <cell r="BL323">
            <v>-1</v>
          </cell>
          <cell r="BN323">
            <v>46.632390394252504</v>
          </cell>
          <cell r="BP323">
            <v>0</v>
          </cell>
          <cell r="BQ323">
            <v>0</v>
          </cell>
          <cell r="BS323">
            <v>0</v>
          </cell>
          <cell r="BW323">
            <v>46</v>
          </cell>
          <cell r="CD323">
            <v>0</v>
          </cell>
        </row>
        <row r="324">
          <cell r="C324" t="str">
            <v>44900TAllcustom2Allcustom3USD Total</v>
          </cell>
          <cell r="BK324">
            <v>-1362</v>
          </cell>
          <cell r="BL324">
            <v>-1</v>
          </cell>
          <cell r="BM324">
            <v>0</v>
          </cell>
          <cell r="BN324">
            <v>-1361.6016814691543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U324">
            <v>0</v>
          </cell>
          <cell r="BV324">
            <v>0</v>
          </cell>
          <cell r="BW324">
            <v>-1362</v>
          </cell>
          <cell r="CD324">
            <v>0</v>
          </cell>
          <cell r="CF324">
            <v>0</v>
          </cell>
        </row>
        <row r="327">
          <cell r="C327" t="str">
            <v>45600TAllcustom2Allcustom3USD Total</v>
          </cell>
          <cell r="BK327">
            <v>-1574</v>
          </cell>
          <cell r="BN327">
            <v>-1573.73399105823</v>
          </cell>
          <cell r="BP327">
            <v>0</v>
          </cell>
          <cell r="BS327">
            <v>0</v>
          </cell>
          <cell r="BW327">
            <v>-1574</v>
          </cell>
          <cell r="CD327">
            <v>0</v>
          </cell>
        </row>
        <row r="328">
          <cell r="C328" t="str">
            <v>45100TAllcustom2Allcustom3USD Total</v>
          </cell>
          <cell r="BK328">
            <v>2821</v>
          </cell>
          <cell r="BL328">
            <v>0</v>
          </cell>
          <cell r="BN328">
            <v>2821.2283099880201</v>
          </cell>
          <cell r="BP328">
            <v>0</v>
          </cell>
          <cell r="BQ328">
            <v>0</v>
          </cell>
          <cell r="BS328">
            <v>0</v>
          </cell>
          <cell r="BW328">
            <v>2821</v>
          </cell>
          <cell r="CD328">
            <v>0</v>
          </cell>
        </row>
        <row r="329">
          <cell r="C329" t="str">
            <v>45602Allcustom2Allcustom3USD Total</v>
          </cell>
          <cell r="BK329">
            <v>-6141</v>
          </cell>
          <cell r="BN329">
            <v>-6141.2939999999999</v>
          </cell>
          <cell r="BP329">
            <v>0</v>
          </cell>
          <cell r="BS329">
            <v>0</v>
          </cell>
          <cell r="BW329">
            <v>-6141</v>
          </cell>
          <cell r="CD329">
            <v>0</v>
          </cell>
        </row>
        <row r="330">
          <cell r="C330" t="str">
            <v>45604Allcustom2Allcustom3USD Total</v>
          </cell>
          <cell r="BK330">
            <v>-97</v>
          </cell>
          <cell r="BN330">
            <v>-96.94</v>
          </cell>
          <cell r="BP330">
            <v>0</v>
          </cell>
          <cell r="BS330">
            <v>0</v>
          </cell>
          <cell r="BW330">
            <v>-97</v>
          </cell>
          <cell r="CD330">
            <v>0</v>
          </cell>
        </row>
        <row r="331">
          <cell r="C331" t="str">
            <v>45630Allcustom2Allcustom3USD Total</v>
          </cell>
          <cell r="BK331">
            <v>-780</v>
          </cell>
          <cell r="BN331">
            <v>-779.8994898928421</v>
          </cell>
          <cell r="BP331">
            <v>0</v>
          </cell>
          <cell r="BS331">
            <v>0</v>
          </cell>
          <cell r="BW331">
            <v>-780</v>
          </cell>
          <cell r="CD331">
            <v>0</v>
          </cell>
        </row>
        <row r="332">
          <cell r="C332" t="str">
            <v>45640Allcustom2Allcustom3USD Total</v>
          </cell>
          <cell r="BK332">
            <v>26</v>
          </cell>
          <cell r="BN332">
            <v>25.6271296540178</v>
          </cell>
          <cell r="BP332">
            <v>0</v>
          </cell>
          <cell r="BS332">
            <v>0</v>
          </cell>
          <cell r="BW332">
            <v>26</v>
          </cell>
          <cell r="CD332">
            <v>0</v>
          </cell>
        </row>
        <row r="333">
          <cell r="C333" t="str">
            <v>45700TAllcustom2Allcustom3USD Total</v>
          </cell>
          <cell r="BK333">
            <v>9</v>
          </cell>
          <cell r="BN333">
            <v>8.7364825521863168</v>
          </cell>
          <cell r="BP333">
            <v>0</v>
          </cell>
          <cell r="BS333">
            <v>3.6000013351440401E-7</v>
          </cell>
          <cell r="BW333">
            <v>9</v>
          </cell>
          <cell r="CD333">
            <v>0</v>
          </cell>
        </row>
        <row r="334">
          <cell r="C334" t="str">
            <v>45800TAllcustom2Allcustom3USD Total</v>
          </cell>
          <cell r="BK334">
            <v>-5736</v>
          </cell>
          <cell r="BL334">
            <v>0</v>
          </cell>
          <cell r="BM334">
            <v>0</v>
          </cell>
          <cell r="BN334">
            <v>-5736.2755587568472</v>
          </cell>
          <cell r="BP334">
            <v>0</v>
          </cell>
          <cell r="BQ334">
            <v>0</v>
          </cell>
          <cell r="BR334">
            <v>0</v>
          </cell>
          <cell r="BS334">
            <v>3.6000013351440401E-7</v>
          </cell>
          <cell r="BU334">
            <v>0</v>
          </cell>
          <cell r="BV334">
            <v>0</v>
          </cell>
          <cell r="BW334">
            <v>-5736</v>
          </cell>
          <cell r="CD334">
            <v>0</v>
          </cell>
        </row>
        <row r="337">
          <cell r="C337" t="str">
            <v>45900TAllcustom2Allcustom3USD Total</v>
          </cell>
          <cell r="BK337">
            <v>871</v>
          </cell>
          <cell r="BL337">
            <v>-2</v>
          </cell>
          <cell r="BM337">
            <v>0</v>
          </cell>
          <cell r="BN337">
            <v>871.41548633167531</v>
          </cell>
          <cell r="BP337">
            <v>0</v>
          </cell>
          <cell r="BQ337">
            <v>0</v>
          </cell>
          <cell r="BR337">
            <v>0</v>
          </cell>
          <cell r="BS337">
            <v>3.6000013351440401E-7</v>
          </cell>
          <cell r="BU337">
            <v>0</v>
          </cell>
          <cell r="BV337">
            <v>0</v>
          </cell>
          <cell r="BW337">
            <v>871</v>
          </cell>
          <cell r="CD337">
            <v>0</v>
          </cell>
          <cell r="CF337">
            <v>0</v>
          </cell>
        </row>
        <row r="340">
          <cell r="C340" t="str">
            <v>CF_non-cash_items_USD</v>
          </cell>
          <cell r="BK340">
            <v>7262</v>
          </cell>
          <cell r="BL340">
            <v>-1</v>
          </cell>
          <cell r="BM340">
            <v>0</v>
          </cell>
          <cell r="BN340">
            <v>7261.6301757342535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W340">
            <v>7262</v>
          </cell>
        </row>
        <row r="341">
          <cell r="C341" t="str">
            <v>CF_financial_payments_USD</v>
          </cell>
          <cell r="BK341">
            <v>-72</v>
          </cell>
          <cell r="BL341">
            <v>-1</v>
          </cell>
          <cell r="BM341">
            <v>0</v>
          </cell>
          <cell r="BN341">
            <v>-71.923930016737074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W341">
            <v>-72</v>
          </cell>
        </row>
        <row r="342">
          <cell r="C342" t="str">
            <v>CF_acq_sale_subsidiaries_USD</v>
          </cell>
          <cell r="BK342">
            <v>5210</v>
          </cell>
          <cell r="BL342">
            <v>0</v>
          </cell>
          <cell r="BM342">
            <v>0</v>
          </cell>
          <cell r="BN342">
            <v>5209.0814961219503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W342">
            <v>5210</v>
          </cell>
        </row>
        <row r="343">
          <cell r="C343" t="str">
            <v>CF_repayment_proceeds_borrowings_USD</v>
          </cell>
          <cell r="BK343">
            <v>1247</v>
          </cell>
          <cell r="BL343">
            <v>0</v>
          </cell>
          <cell r="BM343">
            <v>0</v>
          </cell>
          <cell r="BN343">
            <v>1247.4943189297901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W343">
            <v>1247</v>
          </cell>
        </row>
        <row r="345">
          <cell r="C345" t="str">
            <v>27200TAllcustom2M100CUSD Total</v>
          </cell>
          <cell r="BK345">
            <v>3507</v>
          </cell>
          <cell r="BN345">
            <v>3506.7659535154498</v>
          </cell>
          <cell r="BW345">
            <v>3507</v>
          </cell>
          <cell r="CD345">
            <v>0</v>
          </cell>
        </row>
        <row r="346">
          <cell r="C346" t="str">
            <v>27200TAllcustom2M990TUSD Total</v>
          </cell>
          <cell r="BK346">
            <v>4008</v>
          </cell>
          <cell r="BN346">
            <v>4007.6528661972798</v>
          </cell>
          <cell r="BW346">
            <v>4008</v>
          </cell>
          <cell r="CD346">
            <v>0</v>
          </cell>
        </row>
        <row r="347">
          <cell r="C347" t="str">
            <v>27260Allcustom2M100CUSD Total</v>
          </cell>
          <cell r="BK347">
            <v>1</v>
          </cell>
          <cell r="BN347">
            <v>1.3500237500000001</v>
          </cell>
          <cell r="BW347">
            <v>1</v>
          </cell>
          <cell r="CD347">
            <v>0</v>
          </cell>
        </row>
        <row r="348">
          <cell r="C348" t="str">
            <v>46100Allcustom2Allcustom3USD Total</v>
          </cell>
          <cell r="BK348">
            <v>-161</v>
          </cell>
          <cell r="BN348">
            <v>-161.32670663110301</v>
          </cell>
          <cell r="BW348">
            <v>-161</v>
          </cell>
          <cell r="CD348">
            <v>0</v>
          </cell>
        </row>
        <row r="350">
          <cell r="C350" t="str">
            <v>46900TAllcustom2Allcustom3USD Total</v>
          </cell>
          <cell r="BK350">
            <v>3996</v>
          </cell>
          <cell r="BN350">
            <v>3996.0510187551799</v>
          </cell>
          <cell r="BW350">
            <v>3996</v>
          </cell>
          <cell r="CD350">
            <v>0</v>
          </cell>
        </row>
        <row r="351">
          <cell r="C351" t="str">
            <v>34450Allcustom2M100CUSD Total</v>
          </cell>
          <cell r="BK351">
            <v>102</v>
          </cell>
          <cell r="BN351">
            <v>101.571848862811</v>
          </cell>
          <cell r="BW351">
            <v>102</v>
          </cell>
          <cell r="CD351">
            <v>0</v>
          </cell>
        </row>
        <row r="352">
          <cell r="C352" t="str">
            <v>34450Allcustom2M990TUSD Total</v>
          </cell>
          <cell r="BK352">
            <v>12</v>
          </cell>
          <cell r="BN352">
            <v>11.6420280343378</v>
          </cell>
          <cell r="BW352">
            <v>12</v>
          </cell>
          <cell r="CD352">
            <v>0</v>
          </cell>
        </row>
        <row r="354">
          <cell r="C354" t="str">
            <v>27130Allcustom2Allcustom3USD Total</v>
          </cell>
          <cell r="BK354">
            <v>639</v>
          </cell>
          <cell r="BN354">
            <v>639.35443812230699</v>
          </cell>
          <cell r="BW354">
            <v>639</v>
          </cell>
          <cell r="CD354">
            <v>0</v>
          </cell>
        </row>
        <row r="356">
          <cell r="C356" t="str">
            <v>45655TAllcustom2Allcustom3USD Total</v>
          </cell>
          <cell r="BK356">
            <v>0</v>
          </cell>
          <cell r="BN356">
            <v>0</v>
          </cell>
          <cell r="BW356">
            <v>0</v>
          </cell>
          <cell r="CD356">
            <v>0</v>
          </cell>
        </row>
        <row r="357">
          <cell r="C357" t="str">
            <v>45664TAllcustom2Allcustom3USD Total</v>
          </cell>
          <cell r="BK357">
            <v>0</v>
          </cell>
          <cell r="BN357">
            <v>0</v>
          </cell>
          <cell r="BW357">
            <v>0</v>
          </cell>
          <cell r="CD357">
            <v>0</v>
          </cell>
        </row>
        <row r="359">
          <cell r="C359" t="str">
            <v>45610Allcustom2Allcustom3USD Total</v>
          </cell>
          <cell r="BK359">
            <v>-9538</v>
          </cell>
          <cell r="BN359">
            <v>-9538.4633019605408</v>
          </cell>
          <cell r="BW359">
            <v>-9538</v>
          </cell>
          <cell r="CD359">
            <v>0</v>
          </cell>
        </row>
        <row r="360">
          <cell r="C360" t="str">
            <v>45615Allcustom2Allcustom3USD Total</v>
          </cell>
          <cell r="BK360">
            <v>-97</v>
          </cell>
          <cell r="BN360">
            <v>-96.940178888048493</v>
          </cell>
          <cell r="BW360">
            <v>-97</v>
          </cell>
          <cell r="CD360">
            <v>0</v>
          </cell>
        </row>
        <row r="361">
          <cell r="C361" t="str">
            <v>45618Allcustom2Allcustom3USD Total</v>
          </cell>
          <cell r="BK361">
            <v>3397</v>
          </cell>
          <cell r="BN361">
            <v>3397.1680091185499</v>
          </cell>
          <cell r="BW361">
            <v>3397</v>
          </cell>
          <cell r="CD361">
            <v>0</v>
          </cell>
        </row>
        <row r="366">
          <cell r="BK366">
            <v>925</v>
          </cell>
          <cell r="BL366">
            <v>0</v>
          </cell>
          <cell r="BM366">
            <v>0</v>
          </cell>
          <cell r="BN366">
            <v>924.55917383376902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W366">
            <v>925</v>
          </cell>
          <cell r="CF366">
            <v>0</v>
          </cell>
        </row>
        <row r="368">
          <cell r="BK368">
            <v>-394</v>
          </cell>
          <cell r="BL368">
            <v>0</v>
          </cell>
          <cell r="BM368">
            <v>-1</v>
          </cell>
          <cell r="BN368">
            <v>-393.29757164911467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W368">
            <v>-394</v>
          </cell>
        </row>
        <row r="369">
          <cell r="C369" t="str">
            <v>Translation_reserve_USD</v>
          </cell>
          <cell r="BK369">
            <v>-499</v>
          </cell>
          <cell r="BL369">
            <v>0</v>
          </cell>
          <cell r="BN369">
            <v>-499.40832352175266</v>
          </cell>
          <cell r="BP369">
            <v>0</v>
          </cell>
          <cell r="BS369">
            <v>0</v>
          </cell>
          <cell r="BW369">
            <v>-499</v>
          </cell>
        </row>
        <row r="370">
          <cell r="C370" t="str">
            <v>68128CEQU300TAllcustom3USD Total</v>
          </cell>
          <cell r="BK370">
            <v>105</v>
          </cell>
          <cell r="BL370">
            <v>0</v>
          </cell>
          <cell r="BM370">
            <v>-1</v>
          </cell>
          <cell r="BN370">
            <v>106.11075187263801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W370">
            <v>105</v>
          </cell>
          <cell r="CD370">
            <v>0</v>
          </cell>
          <cell r="CF370">
            <v>0</v>
          </cell>
        </row>
        <row r="372">
          <cell r="C372" t="str">
            <v>68130CEQU300TAllcustom3USD Total</v>
          </cell>
          <cell r="BK372">
            <v>-97</v>
          </cell>
          <cell r="BM372">
            <v>0</v>
          </cell>
          <cell r="BN372">
            <v>-97.219366719592301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W372">
            <v>-97</v>
          </cell>
          <cell r="CD372">
            <v>0</v>
          </cell>
          <cell r="CF372">
            <v>0</v>
          </cell>
        </row>
        <row r="373">
          <cell r="C373" t="str">
            <v>68131CEQU300TAllcustom3USD Total</v>
          </cell>
          <cell r="BK373">
            <v>-2</v>
          </cell>
          <cell r="BL373">
            <v>-0.34817449079961871</v>
          </cell>
          <cell r="BN373">
            <v>-1.43245878960808</v>
          </cell>
          <cell r="BP373">
            <v>0</v>
          </cell>
          <cell r="BS373">
            <v>0</v>
          </cell>
          <cell r="BW373">
            <v>-2</v>
          </cell>
          <cell r="CD373">
            <v>0</v>
          </cell>
        </row>
        <row r="374">
          <cell r="C374" t="str">
            <v>68132CEQU300TAllcustom3USD Total</v>
          </cell>
          <cell r="BK374">
            <v>0</v>
          </cell>
          <cell r="BN374">
            <v>0</v>
          </cell>
          <cell r="BP374">
            <v>0</v>
          </cell>
          <cell r="BS374">
            <v>0</v>
          </cell>
          <cell r="BW374">
            <v>0</v>
          </cell>
        </row>
        <row r="375">
          <cell r="C375" t="str">
            <v>68133EQU300TAllcustom3USD Total</v>
          </cell>
          <cell r="BK375">
            <v>0</v>
          </cell>
          <cell r="BN375">
            <v>0</v>
          </cell>
          <cell r="BP375">
            <v>0</v>
          </cell>
          <cell r="BS375">
            <v>0</v>
          </cell>
          <cell r="BW375">
            <v>0</v>
          </cell>
        </row>
        <row r="378">
          <cell r="C378" t="str">
            <v>68140CEQU300TAllcustom3USD Total</v>
          </cell>
          <cell r="BK378">
            <v>-334</v>
          </cell>
          <cell r="BL378">
            <v>-9.2192919964872999E-13</v>
          </cell>
          <cell r="BN378">
            <v>-334.30139032877497</v>
          </cell>
          <cell r="BP378">
            <v>0</v>
          </cell>
          <cell r="BQ378">
            <v>0</v>
          </cell>
          <cell r="BS378">
            <v>0</v>
          </cell>
          <cell r="BW378">
            <v>-334</v>
          </cell>
          <cell r="CD378">
            <v>0</v>
          </cell>
          <cell r="CE378">
            <v>0</v>
          </cell>
        </row>
        <row r="380">
          <cell r="C380" t="str">
            <v>68141CEQU300TAllcustom3USD Total</v>
          </cell>
          <cell r="BK380">
            <v>2</v>
          </cell>
          <cell r="BN380">
            <v>1.6660703102854399</v>
          </cell>
          <cell r="BP380">
            <v>0</v>
          </cell>
          <cell r="BS380">
            <v>0</v>
          </cell>
          <cell r="BW380">
            <v>2</v>
          </cell>
          <cell r="CD380">
            <v>0</v>
          </cell>
        </row>
        <row r="381">
          <cell r="C381" t="str">
            <v>68142CEQU300TAllcustom3USD Total</v>
          </cell>
          <cell r="BK381">
            <v>240</v>
          </cell>
          <cell r="BL381">
            <v>-0.7238058197863726</v>
          </cell>
          <cell r="BN381">
            <v>240.95985981968298</v>
          </cell>
          <cell r="BP381">
            <v>0</v>
          </cell>
          <cell r="BS381">
            <v>0</v>
          </cell>
          <cell r="BW381">
            <v>240</v>
          </cell>
          <cell r="CD381">
            <v>0</v>
          </cell>
        </row>
        <row r="382">
          <cell r="C382" t="str">
            <v>68143EQU300TAllcustom3USD Total</v>
          </cell>
          <cell r="BK382">
            <v>0</v>
          </cell>
          <cell r="BN382">
            <v>0</v>
          </cell>
          <cell r="BP382">
            <v>0</v>
          </cell>
          <cell r="BS382">
            <v>0</v>
          </cell>
          <cell r="BW382">
            <v>0</v>
          </cell>
          <cell r="CD382">
            <v>0</v>
          </cell>
        </row>
        <row r="383">
          <cell r="C383" t="str">
            <v>68144CEQU300TAllcustom3USD Total</v>
          </cell>
          <cell r="BK383">
            <v>81</v>
          </cell>
          <cell r="BN383">
            <v>81.351893771267399</v>
          </cell>
          <cell r="BP383">
            <v>0</v>
          </cell>
          <cell r="BS383">
            <v>0</v>
          </cell>
          <cell r="BW383">
            <v>81</v>
          </cell>
          <cell r="CD383">
            <v>0</v>
          </cell>
        </row>
        <row r="384">
          <cell r="C384" t="str">
            <v>68145CEQU300TAllcustom3USD Total</v>
          </cell>
          <cell r="BK384">
            <v>0</v>
          </cell>
          <cell r="BN384">
            <v>0</v>
          </cell>
          <cell r="BP384">
            <v>0</v>
          </cell>
          <cell r="BS384">
            <v>0</v>
          </cell>
          <cell r="BW384">
            <v>0</v>
          </cell>
          <cell r="CD384">
            <v>0</v>
          </cell>
        </row>
        <row r="385">
          <cell r="C385" t="str">
            <v>68146CEQU300TAllcustom3USD Total</v>
          </cell>
          <cell r="BK385">
            <v>-2</v>
          </cell>
          <cell r="BN385">
            <v>-2.29552493267445</v>
          </cell>
          <cell r="BP385">
            <v>0</v>
          </cell>
          <cell r="BS385">
            <v>0</v>
          </cell>
          <cell r="BW385">
            <v>-2</v>
          </cell>
          <cell r="CD385">
            <v>0</v>
          </cell>
        </row>
        <row r="386">
          <cell r="C386" t="str">
            <v>68149CEQU300TAllcustom3USD Total</v>
          </cell>
          <cell r="BK386">
            <v>-2</v>
          </cell>
          <cell r="BM386">
            <v>1</v>
          </cell>
          <cell r="BN386">
            <v>-2.65710282</v>
          </cell>
          <cell r="BP386">
            <v>0</v>
          </cell>
          <cell r="BS386">
            <v>0</v>
          </cell>
          <cell r="BW386">
            <v>-2</v>
          </cell>
          <cell r="CD386">
            <v>0</v>
          </cell>
        </row>
        <row r="387">
          <cell r="C387" t="str">
            <v>68147EQU300TAllcustom3USD Total</v>
          </cell>
          <cell r="BK387">
            <v>0</v>
          </cell>
          <cell r="BN387">
            <v>0</v>
          </cell>
          <cell r="BP387">
            <v>0</v>
          </cell>
          <cell r="BS387">
            <v>0</v>
          </cell>
          <cell r="BW387">
            <v>0</v>
          </cell>
          <cell r="CD387">
            <v>0</v>
          </cell>
          <cell r="CF387">
            <v>0</v>
          </cell>
        </row>
        <row r="389">
          <cell r="C389" t="str">
            <v>68180CEQU300TAllcustom3USD Total</v>
          </cell>
          <cell r="BK389">
            <v>7</v>
          </cell>
          <cell r="BN389">
            <v>6.53850083266558</v>
          </cell>
          <cell r="BP389">
            <v>0</v>
          </cell>
          <cell r="BS389">
            <v>0</v>
          </cell>
          <cell r="BW389">
            <v>7</v>
          </cell>
          <cell r="CD389">
            <v>0</v>
          </cell>
          <cell r="CF389">
            <v>0</v>
          </cell>
        </row>
        <row r="390">
          <cell r="C390" t="str">
            <v>68182EQU300TAllcustom3USD Total</v>
          </cell>
          <cell r="BK390">
            <v>0</v>
          </cell>
          <cell r="BN390">
            <v>0</v>
          </cell>
          <cell r="BP390">
            <v>0</v>
          </cell>
          <cell r="BS390">
            <v>0</v>
          </cell>
          <cell r="BW390">
            <v>0</v>
          </cell>
          <cell r="CD390">
            <v>0</v>
          </cell>
        </row>
        <row r="391">
          <cell r="C391" t="str">
            <v>OCI_JVs_USD</v>
          </cell>
          <cell r="BK391">
            <v>23</v>
          </cell>
          <cell r="BL391">
            <v>0</v>
          </cell>
          <cell r="BM391">
            <v>0</v>
          </cell>
          <cell r="BN391">
            <v>23.106781039292802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W391">
            <v>23</v>
          </cell>
          <cell r="CD391">
            <v>0</v>
          </cell>
        </row>
        <row r="392">
          <cell r="C392" t="str">
            <v>OCI_Associates_USD</v>
          </cell>
          <cell r="BK392">
            <v>25</v>
          </cell>
          <cell r="BL392">
            <v>0</v>
          </cell>
          <cell r="BM392">
            <v>0</v>
          </cell>
          <cell r="BN392">
            <v>25.031036940165201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W392">
            <v>25</v>
          </cell>
          <cell r="CD392">
            <v>0</v>
          </cell>
        </row>
        <row r="393">
          <cell r="C393" t="str">
            <v>68463TEQU300TAllcustom3USD Total</v>
          </cell>
          <cell r="BK393">
            <v>-453</v>
          </cell>
          <cell r="BL393">
            <v>-1.0719803105869132</v>
          </cell>
          <cell r="BM393">
            <v>0</v>
          </cell>
          <cell r="BN393">
            <v>-452.54927252640505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U393">
            <v>0</v>
          </cell>
          <cell r="BV393">
            <v>0</v>
          </cell>
          <cell r="BW393">
            <v>-453</v>
          </cell>
          <cell r="CD393">
            <v>0</v>
          </cell>
        </row>
        <row r="395">
          <cell r="BK395">
            <v>63</v>
          </cell>
          <cell r="BL395">
            <v>0</v>
          </cell>
          <cell r="BM395">
            <v>0</v>
          </cell>
          <cell r="BN395">
            <v>63.107008837523487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W395">
            <v>63</v>
          </cell>
        </row>
        <row r="396">
          <cell r="C396" t="str">
            <v>68181CEQU300TAllcustom3USD Total</v>
          </cell>
          <cell r="BK396">
            <v>5</v>
          </cell>
          <cell r="BN396">
            <v>5.1032529238211994</v>
          </cell>
          <cell r="BP396">
            <v>0</v>
          </cell>
          <cell r="BS396">
            <v>0</v>
          </cell>
          <cell r="BW396">
            <v>5</v>
          </cell>
          <cell r="CD396">
            <v>0</v>
          </cell>
          <cell r="CF396">
            <v>0</v>
          </cell>
        </row>
        <row r="397">
          <cell r="C397" t="str">
            <v>68184TEQU300TAllcustom3USD Total</v>
          </cell>
          <cell r="BK397">
            <v>68</v>
          </cell>
          <cell r="BL397">
            <v>0</v>
          </cell>
          <cell r="BM397">
            <v>0</v>
          </cell>
          <cell r="BN397">
            <v>68.210261761344682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U397">
            <v>0</v>
          </cell>
          <cell r="BV397">
            <v>0</v>
          </cell>
          <cell r="BW397">
            <v>68</v>
          </cell>
          <cell r="CD397">
            <v>0</v>
          </cell>
        </row>
        <row r="400">
          <cell r="C400" t="str">
            <v>OCI_Net_of_tax_USD</v>
          </cell>
          <cell r="BK400">
            <v>-385</v>
          </cell>
          <cell r="BL400">
            <v>-1</v>
          </cell>
          <cell r="BM400">
            <v>0</v>
          </cell>
          <cell r="BN400">
            <v>-384.3390107650614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W400">
            <v>-385</v>
          </cell>
          <cell r="CD400">
            <v>0</v>
          </cell>
          <cell r="CE400">
            <v>0</v>
          </cell>
        </row>
        <row r="402">
          <cell r="C402" t="str">
            <v>Total_comprehensive_income_USD</v>
          </cell>
          <cell r="BK402">
            <v>540</v>
          </cell>
          <cell r="BL402">
            <v>-1</v>
          </cell>
          <cell r="BM402">
            <v>0</v>
          </cell>
          <cell r="BN402">
            <v>540.22016306870739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W402">
            <v>540</v>
          </cell>
          <cell r="CD402">
            <v>0</v>
          </cell>
          <cell r="CE402">
            <v>0</v>
          </cell>
          <cell r="CF402">
            <v>0</v>
          </cell>
        </row>
        <row r="404">
          <cell r="C404" t="str">
            <v>Total_comprehensive_income_NCI_USD</v>
          </cell>
          <cell r="BK404">
            <v>115</v>
          </cell>
          <cell r="BL404">
            <v>0</v>
          </cell>
          <cell r="BM404">
            <v>0</v>
          </cell>
          <cell r="BN404">
            <v>114.6768161815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W404">
            <v>115</v>
          </cell>
          <cell r="CD404">
            <v>0</v>
          </cell>
          <cell r="CE404">
            <v>0</v>
          </cell>
          <cell r="CF404">
            <v>0</v>
          </cell>
        </row>
        <row r="405">
          <cell r="C405" t="str">
            <v>Total_comprehensive_income_majority_USD</v>
          </cell>
          <cell r="BK405">
            <v>425</v>
          </cell>
          <cell r="BL405">
            <v>-1</v>
          </cell>
          <cell r="BM405">
            <v>0</v>
          </cell>
          <cell r="BN405">
            <v>425.54334688720741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W405">
            <v>425</v>
          </cell>
          <cell r="CD405">
            <v>0</v>
          </cell>
          <cell r="CE405">
            <v>0</v>
          </cell>
          <cell r="CF405">
            <v>0</v>
          </cell>
        </row>
        <row r="409">
          <cell r="C409" t="str">
            <v>68112TEQU100Allcustom3USD Total</v>
          </cell>
          <cell r="BK409">
            <v>3985</v>
          </cell>
          <cell r="BN409">
            <v>3984.8139000000001</v>
          </cell>
          <cell r="BP409">
            <v>0</v>
          </cell>
          <cell r="BS409">
            <v>0</v>
          </cell>
          <cell r="BW409">
            <v>3985</v>
          </cell>
          <cell r="CD409">
            <v>0</v>
          </cell>
        </row>
        <row r="410">
          <cell r="C410" t="str">
            <v>68112TEQU110Allcustom3USD Total</v>
          </cell>
          <cell r="BK410">
            <v>5789</v>
          </cell>
          <cell r="BL410">
            <v>0</v>
          </cell>
          <cell r="BN410">
            <v>5789.1030688747196</v>
          </cell>
          <cell r="BP410">
            <v>-5796</v>
          </cell>
          <cell r="BQ410">
            <v>0</v>
          </cell>
          <cell r="BS410">
            <v>-5795.7958025993703</v>
          </cell>
          <cell r="BW410">
            <v>-7</v>
          </cell>
          <cell r="CD410">
            <v>0</v>
          </cell>
        </row>
        <row r="411">
          <cell r="C411" t="str">
            <v>68112TEQU120Allcustom3USD Total</v>
          </cell>
          <cell r="BK411">
            <v>-106</v>
          </cell>
          <cell r="BM411">
            <v>1</v>
          </cell>
          <cell r="BN411">
            <v>-106.834442215203</v>
          </cell>
          <cell r="BP411">
            <v>0</v>
          </cell>
          <cell r="BS411">
            <v>0</v>
          </cell>
          <cell r="BW411">
            <v>-106</v>
          </cell>
          <cell r="CD411">
            <v>0</v>
          </cell>
        </row>
        <row r="412">
          <cell r="C412" t="str">
            <v>68112TEQU130Allcustom3USD Total</v>
          </cell>
          <cell r="BK412">
            <v>-246</v>
          </cell>
          <cell r="BN412">
            <v>-245.98863768325</v>
          </cell>
          <cell r="BP412">
            <v>-48</v>
          </cell>
          <cell r="BS412">
            <v>-47.872362000000003</v>
          </cell>
          <cell r="BW412">
            <v>-294</v>
          </cell>
          <cell r="CD412">
            <v>0</v>
          </cell>
        </row>
        <row r="413">
          <cell r="C413" t="str">
            <v>68112TEQU140Allcustom3USD Total</v>
          </cell>
          <cell r="BK413">
            <v>35135</v>
          </cell>
          <cell r="BN413">
            <v>35134.935482804802</v>
          </cell>
          <cell r="BP413">
            <v>2829</v>
          </cell>
          <cell r="BS413">
            <v>2829.08429003945</v>
          </cell>
          <cell r="BW413">
            <v>37964</v>
          </cell>
          <cell r="CD413">
            <v>0</v>
          </cell>
        </row>
        <row r="414">
          <cell r="C414" t="str">
            <v>68112TEQU200TAllcustom3USD Total</v>
          </cell>
          <cell r="BK414">
            <v>44557</v>
          </cell>
          <cell r="BL414">
            <v>0</v>
          </cell>
          <cell r="BM414">
            <v>1</v>
          </cell>
          <cell r="BN414">
            <v>44556.0293717811</v>
          </cell>
          <cell r="BP414">
            <v>-3015</v>
          </cell>
          <cell r="BQ414">
            <v>0</v>
          </cell>
          <cell r="BR414">
            <v>0</v>
          </cell>
          <cell r="BS414">
            <v>-3014.5838745599199</v>
          </cell>
          <cell r="BV414">
            <v>0</v>
          </cell>
          <cell r="BW414">
            <v>41542</v>
          </cell>
          <cell r="CD414">
            <v>0</v>
          </cell>
          <cell r="CF414">
            <v>0</v>
          </cell>
        </row>
        <row r="415">
          <cell r="C415" t="str">
            <v>68112TEQU210Allcustom3USD Total</v>
          </cell>
          <cell r="BK415">
            <v>2769</v>
          </cell>
          <cell r="BL415">
            <v>0</v>
          </cell>
          <cell r="BM415">
            <v>-2</v>
          </cell>
          <cell r="BN415">
            <v>2770.6144220060601</v>
          </cell>
          <cell r="BP415">
            <v>-2086</v>
          </cell>
          <cell r="BQ415">
            <v>1</v>
          </cell>
          <cell r="BS415">
            <v>-2086.7801100113597</v>
          </cell>
          <cell r="BW415">
            <v>683</v>
          </cell>
          <cell r="CD415">
            <v>0</v>
          </cell>
        </row>
        <row r="416">
          <cell r="C416" t="str">
            <v>68112TEQU300TAllcustom3USD Total</v>
          </cell>
          <cell r="BK416">
            <v>47326</v>
          </cell>
          <cell r="BL416">
            <v>0</v>
          </cell>
          <cell r="BM416">
            <v>-1</v>
          </cell>
          <cell r="BN416">
            <v>47326.64379378716</v>
          </cell>
          <cell r="BP416">
            <v>-5101</v>
          </cell>
          <cell r="BQ416">
            <v>1</v>
          </cell>
          <cell r="BR416">
            <v>0</v>
          </cell>
          <cell r="BS416">
            <v>-5101.3639845712796</v>
          </cell>
          <cell r="BU416">
            <v>0</v>
          </cell>
          <cell r="BV416">
            <v>0</v>
          </cell>
          <cell r="BW416">
            <v>42225</v>
          </cell>
          <cell r="CF416">
            <v>0</v>
          </cell>
        </row>
        <row r="418">
          <cell r="C418" t="str">
            <v>68125TEQU100Allcustom3USD Total</v>
          </cell>
          <cell r="BK418">
            <v>0</v>
          </cell>
          <cell r="BN418">
            <v>0</v>
          </cell>
          <cell r="BP418">
            <v>0</v>
          </cell>
          <cell r="BS418">
            <v>0</v>
          </cell>
          <cell r="BW418">
            <v>0</v>
          </cell>
          <cell r="CD418">
            <v>0</v>
          </cell>
        </row>
        <row r="419">
          <cell r="C419" t="str">
            <v>68125TEQU110Allcustom3USD Total</v>
          </cell>
          <cell r="BK419">
            <v>-374</v>
          </cell>
          <cell r="BL419">
            <v>1</v>
          </cell>
          <cell r="BM419">
            <v>-1</v>
          </cell>
          <cell r="BN419">
            <v>-374.02661213308699</v>
          </cell>
          <cell r="BP419">
            <v>0</v>
          </cell>
          <cell r="BQ419">
            <v>0</v>
          </cell>
          <cell r="BS419">
            <v>0</v>
          </cell>
          <cell r="BW419">
            <v>-374</v>
          </cell>
          <cell r="CD419">
            <v>0</v>
          </cell>
        </row>
        <row r="420">
          <cell r="C420" t="str">
            <v>68125TEQU120Allcustom3USD Total</v>
          </cell>
          <cell r="BK420">
            <v>0</v>
          </cell>
          <cell r="BN420">
            <v>-1.6273761817040901E-2</v>
          </cell>
          <cell r="BP420">
            <v>0</v>
          </cell>
          <cell r="BS420">
            <v>0</v>
          </cell>
          <cell r="BW420">
            <v>0</v>
          </cell>
          <cell r="CD420">
            <v>0</v>
          </cell>
        </row>
        <row r="421">
          <cell r="C421" t="str">
            <v>68125TEQU130Allcustom3USD Total</v>
          </cell>
          <cell r="BK421">
            <v>1</v>
          </cell>
          <cell r="BN421">
            <v>0.7688352454904791</v>
          </cell>
          <cell r="BP421">
            <v>0</v>
          </cell>
          <cell r="BS421">
            <v>0</v>
          </cell>
          <cell r="BW421">
            <v>1</v>
          </cell>
          <cell r="CD421">
            <v>0</v>
          </cell>
        </row>
        <row r="422">
          <cell r="C422" t="str">
            <v>68125TEQU140Allcustom3USD Total</v>
          </cell>
          <cell r="BK422">
            <v>0</v>
          </cell>
          <cell r="BN422">
            <v>0</v>
          </cell>
          <cell r="BP422">
            <v>0</v>
          </cell>
          <cell r="BS422">
            <v>0</v>
          </cell>
          <cell r="BW422">
            <v>0</v>
          </cell>
          <cell r="CD422">
            <v>0</v>
          </cell>
        </row>
        <row r="423">
          <cell r="C423" t="str">
            <v>68125TEQU200TAllcustom3USD Total</v>
          </cell>
          <cell r="BK423">
            <v>-373</v>
          </cell>
          <cell r="BL423">
            <v>1</v>
          </cell>
          <cell r="BM423">
            <v>-1</v>
          </cell>
          <cell r="BN423">
            <v>-373.27405064941297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W423">
            <v>-373</v>
          </cell>
          <cell r="CD423">
            <v>0</v>
          </cell>
        </row>
        <row r="424">
          <cell r="C424" t="str">
            <v>68125TEQU210Allcustom3USD Total</v>
          </cell>
          <cell r="BK424">
            <v>-21</v>
          </cell>
          <cell r="BL424">
            <v>-1</v>
          </cell>
          <cell r="BN424">
            <v>-20.023520999701702</v>
          </cell>
          <cell r="BP424">
            <v>0</v>
          </cell>
          <cell r="BQ424">
            <v>0</v>
          </cell>
          <cell r="BS424">
            <v>0</v>
          </cell>
          <cell r="BW424">
            <v>-21</v>
          </cell>
          <cell r="CD424">
            <v>0</v>
          </cell>
        </row>
        <row r="425">
          <cell r="C425" t="str">
            <v>68125TEQU300TAllcustom3USD Total</v>
          </cell>
          <cell r="BK425">
            <v>-394</v>
          </cell>
          <cell r="BL425">
            <v>0</v>
          </cell>
          <cell r="BM425">
            <v>-1</v>
          </cell>
          <cell r="BN425">
            <v>-393.29757164911467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U425">
            <v>0</v>
          </cell>
          <cell r="BV425">
            <v>0</v>
          </cell>
          <cell r="BW425">
            <v>-394</v>
          </cell>
        </row>
        <row r="427">
          <cell r="C427" t="str">
            <v>68135TEQU100Allcustom3USD Total</v>
          </cell>
          <cell r="BK427">
            <v>0</v>
          </cell>
          <cell r="BN427">
            <v>0</v>
          </cell>
          <cell r="BP427">
            <v>0</v>
          </cell>
          <cell r="BS427">
            <v>0</v>
          </cell>
          <cell r="BW427">
            <v>0</v>
          </cell>
          <cell r="CD427">
            <v>0</v>
          </cell>
        </row>
        <row r="428">
          <cell r="C428" t="str">
            <v>68135TEQU110Allcustom3USD Total</v>
          </cell>
          <cell r="BK428">
            <v>0</v>
          </cell>
          <cell r="BN428">
            <v>0</v>
          </cell>
          <cell r="BP428">
            <v>0</v>
          </cell>
          <cell r="BS428">
            <v>0</v>
          </cell>
          <cell r="BW428">
            <v>0</v>
          </cell>
          <cell r="CD428">
            <v>0</v>
          </cell>
        </row>
        <row r="429">
          <cell r="C429" t="str">
            <v>68135TEQU120Allcustom3USD Total</v>
          </cell>
          <cell r="BK429">
            <v>-99</v>
          </cell>
          <cell r="BL429">
            <v>0</v>
          </cell>
          <cell r="BN429">
            <v>-98.651825509200393</v>
          </cell>
          <cell r="BP429">
            <v>0</v>
          </cell>
          <cell r="BQ429">
            <v>0</v>
          </cell>
          <cell r="BS429">
            <v>0</v>
          </cell>
          <cell r="BW429">
            <v>-99</v>
          </cell>
          <cell r="CD429">
            <v>0</v>
          </cell>
        </row>
        <row r="430">
          <cell r="C430" t="str">
            <v>68135TEQU130Allcustom3USD Total</v>
          </cell>
          <cell r="BK430">
            <v>0</v>
          </cell>
          <cell r="BN430">
            <v>0</v>
          </cell>
          <cell r="BP430">
            <v>0</v>
          </cell>
          <cell r="BS430">
            <v>0</v>
          </cell>
          <cell r="BW430">
            <v>0</v>
          </cell>
          <cell r="CD430">
            <v>0</v>
          </cell>
        </row>
        <row r="431">
          <cell r="C431" t="str">
            <v>68135TEQU140Allcustom3USD Total</v>
          </cell>
          <cell r="BK431">
            <v>0</v>
          </cell>
          <cell r="BN431">
            <v>0</v>
          </cell>
          <cell r="BP431">
            <v>0</v>
          </cell>
          <cell r="BS431">
            <v>0</v>
          </cell>
          <cell r="BW431">
            <v>0</v>
          </cell>
          <cell r="CD431">
            <v>0</v>
          </cell>
        </row>
        <row r="432">
          <cell r="C432" t="str">
            <v>68135TEQU200TAllcustom3USD Total</v>
          </cell>
          <cell r="BK432">
            <v>-99</v>
          </cell>
          <cell r="BL432">
            <v>0</v>
          </cell>
          <cell r="BM432">
            <v>0</v>
          </cell>
          <cell r="BN432">
            <v>-98.651825509200393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W432">
            <v>-99</v>
          </cell>
          <cell r="CD432">
            <v>0</v>
          </cell>
        </row>
        <row r="433">
          <cell r="C433" t="str">
            <v>68135TEQU210Allcustom3USD Total</v>
          </cell>
          <cell r="BK433">
            <v>0</v>
          </cell>
          <cell r="BN433">
            <v>0</v>
          </cell>
          <cell r="BP433">
            <v>0</v>
          </cell>
          <cell r="BQ433">
            <v>0</v>
          </cell>
          <cell r="BS433">
            <v>0</v>
          </cell>
          <cell r="BW433">
            <v>0</v>
          </cell>
          <cell r="CD433">
            <v>0</v>
          </cell>
        </row>
        <row r="434">
          <cell r="C434" t="str">
            <v>68135TEQU300TAllcustom3USD Total</v>
          </cell>
          <cell r="BK434">
            <v>-99</v>
          </cell>
          <cell r="BL434">
            <v>0</v>
          </cell>
          <cell r="BM434">
            <v>0</v>
          </cell>
          <cell r="BN434">
            <v>-98.651825509200393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U434">
            <v>0</v>
          </cell>
          <cell r="BV434">
            <v>0</v>
          </cell>
          <cell r="BW434">
            <v>-99</v>
          </cell>
        </row>
        <row r="436">
          <cell r="C436" t="str">
            <v>68148TEQU100Allcustom3USD Total</v>
          </cell>
          <cell r="BK436">
            <v>0</v>
          </cell>
          <cell r="BN436">
            <v>0</v>
          </cell>
          <cell r="BP436">
            <v>0</v>
          </cell>
          <cell r="BS436">
            <v>0</v>
          </cell>
          <cell r="BW436">
            <v>0</v>
          </cell>
          <cell r="CD436">
            <v>0</v>
          </cell>
        </row>
        <row r="437">
          <cell r="C437" t="str">
            <v>68148TEQU110Allcustom3USD Total</v>
          </cell>
          <cell r="BK437">
            <v>0</v>
          </cell>
          <cell r="BN437">
            <v>0</v>
          </cell>
          <cell r="BP437">
            <v>0</v>
          </cell>
          <cell r="BS437">
            <v>0</v>
          </cell>
          <cell r="BW437">
            <v>0</v>
          </cell>
          <cell r="CD437">
            <v>0</v>
          </cell>
        </row>
        <row r="438">
          <cell r="C438" t="str">
            <v>68148TEQU120Allcustom3USD Total</v>
          </cell>
          <cell r="BK438">
            <v>0</v>
          </cell>
          <cell r="BN438">
            <v>0</v>
          </cell>
          <cell r="BP438">
            <v>0</v>
          </cell>
          <cell r="BS438">
            <v>0</v>
          </cell>
          <cell r="BW438">
            <v>0</v>
          </cell>
          <cell r="CD438">
            <v>0</v>
          </cell>
        </row>
        <row r="439">
          <cell r="C439" t="str">
            <v>68148TEQU130Allcustom3USD Total</v>
          </cell>
          <cell r="BK439">
            <v>-13</v>
          </cell>
          <cell r="BM439">
            <v>1</v>
          </cell>
          <cell r="BN439">
            <v>-13.707288695370501</v>
          </cell>
          <cell r="BP439">
            <v>0</v>
          </cell>
          <cell r="BQ439">
            <v>0</v>
          </cell>
          <cell r="BS439">
            <v>0</v>
          </cell>
          <cell r="BW439">
            <v>-13</v>
          </cell>
          <cell r="CD439">
            <v>0</v>
          </cell>
        </row>
        <row r="440">
          <cell r="C440" t="str">
            <v>68148TEQU140Allcustom3USD Total</v>
          </cell>
          <cell r="BK440">
            <v>-3</v>
          </cell>
          <cell r="BN440">
            <v>-2.65710282</v>
          </cell>
          <cell r="BP440">
            <v>0</v>
          </cell>
          <cell r="BS440">
            <v>0</v>
          </cell>
          <cell r="BW440">
            <v>-3</v>
          </cell>
          <cell r="CD440">
            <v>0</v>
          </cell>
        </row>
        <row r="441">
          <cell r="C441" t="str">
            <v>68148TEQU200TAllcustom3USD Total</v>
          </cell>
          <cell r="BK441">
            <v>-16</v>
          </cell>
          <cell r="BL441">
            <v>0</v>
          </cell>
          <cell r="BM441">
            <v>1</v>
          </cell>
          <cell r="BN441">
            <v>-16.364391515370599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W441">
            <v>-16</v>
          </cell>
          <cell r="CD441">
            <v>0</v>
          </cell>
        </row>
        <row r="442">
          <cell r="C442" t="str">
            <v>68148TEQU210Allcustom3USD Total</v>
          </cell>
          <cell r="BK442">
            <v>1</v>
          </cell>
          <cell r="BN442">
            <v>1.0881973351560501</v>
          </cell>
          <cell r="BP442">
            <v>0</v>
          </cell>
          <cell r="BQ442">
            <v>0</v>
          </cell>
          <cell r="BS442">
            <v>0</v>
          </cell>
          <cell r="BW442">
            <v>1</v>
          </cell>
          <cell r="CD442">
            <v>0</v>
          </cell>
        </row>
        <row r="443">
          <cell r="C443" t="str">
            <v>68148TEQU300TAllcustom3USD Total</v>
          </cell>
          <cell r="BK443">
            <v>-15</v>
          </cell>
          <cell r="BL443">
            <v>0</v>
          </cell>
          <cell r="BM443">
            <v>1</v>
          </cell>
          <cell r="BN443">
            <v>-15.276194180214549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U443">
            <v>0</v>
          </cell>
          <cell r="BV443">
            <v>0</v>
          </cell>
          <cell r="BW443">
            <v>-15</v>
          </cell>
        </row>
        <row r="445">
          <cell r="C445" t="str">
            <v>68152TEQU100Allcustom3USD Total</v>
          </cell>
          <cell r="BK445">
            <v>0</v>
          </cell>
          <cell r="BN445">
            <v>0</v>
          </cell>
          <cell r="BP445">
            <v>0</v>
          </cell>
          <cell r="BS445">
            <v>0</v>
          </cell>
          <cell r="BW445">
            <v>0</v>
          </cell>
          <cell r="CD445">
            <v>0</v>
          </cell>
        </row>
        <row r="446">
          <cell r="C446" t="str">
            <v>68152TEQU110Allcustom3USD Total</v>
          </cell>
          <cell r="BK446">
            <v>0</v>
          </cell>
          <cell r="BN446">
            <v>0</v>
          </cell>
          <cell r="BP446">
            <v>0</v>
          </cell>
          <cell r="BS446">
            <v>0</v>
          </cell>
          <cell r="BW446">
            <v>0</v>
          </cell>
          <cell r="CD446">
            <v>0</v>
          </cell>
        </row>
        <row r="447">
          <cell r="C447" t="str">
            <v>68152TEQU120Allcustom3USD Total</v>
          </cell>
          <cell r="BK447">
            <v>0</v>
          </cell>
          <cell r="BN447">
            <v>0</v>
          </cell>
          <cell r="BP447">
            <v>0</v>
          </cell>
          <cell r="BS447">
            <v>0</v>
          </cell>
          <cell r="BW447">
            <v>0</v>
          </cell>
          <cell r="CD447">
            <v>0</v>
          </cell>
        </row>
        <row r="448">
          <cell r="C448" t="str">
            <v>68152TEQU130Allcustom3USD Total</v>
          </cell>
          <cell r="BK448">
            <v>0</v>
          </cell>
          <cell r="BN448">
            <v>0</v>
          </cell>
          <cell r="BP448">
            <v>0</v>
          </cell>
          <cell r="BS448">
            <v>0</v>
          </cell>
          <cell r="BW448">
            <v>0</v>
          </cell>
          <cell r="CD448">
            <v>0</v>
          </cell>
        </row>
        <row r="449">
          <cell r="C449" t="str">
            <v>68152TEQU140Allcustom3USD Total</v>
          </cell>
          <cell r="BK449">
            <v>23</v>
          </cell>
          <cell r="BN449">
            <v>23.106781039292802</v>
          </cell>
          <cell r="BP449">
            <v>0</v>
          </cell>
          <cell r="BQ449">
            <v>0</v>
          </cell>
          <cell r="BS449">
            <v>0</v>
          </cell>
          <cell r="BW449">
            <v>23</v>
          </cell>
          <cell r="CD449">
            <v>0</v>
          </cell>
        </row>
        <row r="450">
          <cell r="C450" t="str">
            <v>68152TEQU200TAllcustom3USD Total</v>
          </cell>
          <cell r="BK450">
            <v>23</v>
          </cell>
          <cell r="BL450">
            <v>0</v>
          </cell>
          <cell r="BM450">
            <v>0</v>
          </cell>
          <cell r="BN450">
            <v>23.106781039292802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W450">
            <v>23</v>
          </cell>
          <cell r="CD450">
            <v>0</v>
          </cell>
        </row>
        <row r="451">
          <cell r="C451" t="str">
            <v>68152TEQU210Allcustom3USD Total</v>
          </cell>
          <cell r="BK451">
            <v>0</v>
          </cell>
          <cell r="BN451">
            <v>0</v>
          </cell>
          <cell r="BP451">
            <v>0</v>
          </cell>
          <cell r="BQ451">
            <v>0</v>
          </cell>
          <cell r="BS451">
            <v>0</v>
          </cell>
          <cell r="BW451">
            <v>0</v>
          </cell>
          <cell r="CD451">
            <v>0</v>
          </cell>
        </row>
        <row r="452">
          <cell r="C452" t="str">
            <v>68152TEQU300TAllcustom3USD Total</v>
          </cell>
          <cell r="BK452">
            <v>23</v>
          </cell>
          <cell r="BL452">
            <v>0</v>
          </cell>
          <cell r="BM452">
            <v>0</v>
          </cell>
          <cell r="BN452">
            <v>23.106781039292802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U452">
            <v>0</v>
          </cell>
          <cell r="BV452">
            <v>0</v>
          </cell>
          <cell r="BW452">
            <v>23</v>
          </cell>
        </row>
        <row r="454">
          <cell r="C454" t="str">
            <v>68162TEQU100Allcustom3USD Total</v>
          </cell>
          <cell r="BK454">
            <v>0</v>
          </cell>
          <cell r="BN454">
            <v>0</v>
          </cell>
          <cell r="BP454">
            <v>0</v>
          </cell>
          <cell r="BS454">
            <v>0</v>
          </cell>
          <cell r="BW454">
            <v>0</v>
          </cell>
          <cell r="CD454">
            <v>0</v>
          </cell>
        </row>
        <row r="455">
          <cell r="C455" t="str">
            <v>68162TEQU110Allcustom3USD Total</v>
          </cell>
          <cell r="BK455">
            <v>0</v>
          </cell>
          <cell r="BN455">
            <v>0</v>
          </cell>
          <cell r="BP455">
            <v>0</v>
          </cell>
          <cell r="BS455">
            <v>0</v>
          </cell>
          <cell r="BW455">
            <v>0</v>
          </cell>
          <cell r="CD455">
            <v>0</v>
          </cell>
        </row>
        <row r="456">
          <cell r="C456" t="str">
            <v>68162TEQU120Allcustom3USD Total</v>
          </cell>
          <cell r="BK456">
            <v>0</v>
          </cell>
          <cell r="BN456">
            <v>0</v>
          </cell>
          <cell r="BP456">
            <v>0</v>
          </cell>
          <cell r="BS456">
            <v>0</v>
          </cell>
          <cell r="BW456">
            <v>0</v>
          </cell>
          <cell r="CD456">
            <v>0</v>
          </cell>
        </row>
        <row r="457">
          <cell r="C457" t="str">
            <v>68162TEQU130Allcustom3USD Total</v>
          </cell>
          <cell r="BK457">
            <v>0</v>
          </cell>
          <cell r="BN457">
            <v>0</v>
          </cell>
          <cell r="BP457">
            <v>0</v>
          </cell>
          <cell r="BS457">
            <v>0</v>
          </cell>
          <cell r="BW457">
            <v>0</v>
          </cell>
          <cell r="CD457">
            <v>0</v>
          </cell>
        </row>
        <row r="458">
          <cell r="C458" t="str">
            <v>68162TEQU140Allcustom3USD Total</v>
          </cell>
          <cell r="BK458">
            <v>25</v>
          </cell>
          <cell r="BL458">
            <v>0</v>
          </cell>
          <cell r="BN458">
            <v>25.031036940165201</v>
          </cell>
          <cell r="BP458">
            <v>0</v>
          </cell>
          <cell r="BQ458">
            <v>0</v>
          </cell>
          <cell r="BS458">
            <v>0</v>
          </cell>
          <cell r="BW458">
            <v>25</v>
          </cell>
          <cell r="CD458">
            <v>0</v>
          </cell>
        </row>
        <row r="459">
          <cell r="C459" t="str">
            <v>68162TEQU200TAllcustom3USD Total</v>
          </cell>
          <cell r="BK459">
            <v>25</v>
          </cell>
          <cell r="BL459">
            <v>0</v>
          </cell>
          <cell r="BM459">
            <v>0</v>
          </cell>
          <cell r="BN459">
            <v>25.031036940165201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W459">
            <v>25</v>
          </cell>
          <cell r="CD459">
            <v>0</v>
          </cell>
          <cell r="CF459">
            <v>0</v>
          </cell>
        </row>
        <row r="460">
          <cell r="C460" t="str">
            <v>68162TEQU210Allcustom3USD Total</v>
          </cell>
          <cell r="BK460">
            <v>0</v>
          </cell>
          <cell r="BN460">
            <v>0</v>
          </cell>
          <cell r="BP460">
            <v>0</v>
          </cell>
          <cell r="BQ460">
            <v>0</v>
          </cell>
          <cell r="BS460">
            <v>0</v>
          </cell>
          <cell r="BW460">
            <v>0</v>
          </cell>
          <cell r="CD460">
            <v>0</v>
          </cell>
        </row>
        <row r="461">
          <cell r="C461" t="str">
            <v>68162TEQU300TAllcustom3USD Total</v>
          </cell>
          <cell r="BK461">
            <v>25</v>
          </cell>
          <cell r="BL461">
            <v>0</v>
          </cell>
          <cell r="BM461">
            <v>0</v>
          </cell>
          <cell r="BN461">
            <v>25.031036940165201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U461">
            <v>0</v>
          </cell>
          <cell r="BV461">
            <v>0</v>
          </cell>
          <cell r="BW461">
            <v>25</v>
          </cell>
          <cell r="CF461">
            <v>0</v>
          </cell>
        </row>
        <row r="463">
          <cell r="C463" t="str">
            <v>68172TEQU100Allcustom3USD Total</v>
          </cell>
          <cell r="BK463">
            <v>0</v>
          </cell>
          <cell r="BN463">
            <v>0</v>
          </cell>
          <cell r="BP463">
            <v>0</v>
          </cell>
          <cell r="BS463">
            <v>0</v>
          </cell>
          <cell r="BW463">
            <v>0</v>
          </cell>
          <cell r="CD463">
            <v>0</v>
          </cell>
        </row>
        <row r="464">
          <cell r="C464" t="str">
            <v>68172TEQU110Allcustom3USD Total</v>
          </cell>
          <cell r="BK464">
            <v>0</v>
          </cell>
          <cell r="BN464">
            <v>0</v>
          </cell>
          <cell r="BP464">
            <v>0</v>
          </cell>
          <cell r="BS464">
            <v>0</v>
          </cell>
          <cell r="BW464">
            <v>0</v>
          </cell>
          <cell r="CD464">
            <v>0</v>
          </cell>
        </row>
        <row r="465">
          <cell r="C465" t="str">
            <v>68172TEQU120Allcustom3USD Total</v>
          </cell>
          <cell r="BK465">
            <v>0</v>
          </cell>
          <cell r="BN465">
            <v>0</v>
          </cell>
          <cell r="BP465">
            <v>0</v>
          </cell>
          <cell r="BS465">
            <v>0</v>
          </cell>
          <cell r="BW465">
            <v>0</v>
          </cell>
          <cell r="CD465">
            <v>0</v>
          </cell>
        </row>
        <row r="466">
          <cell r="C466" t="str">
            <v>68172TEQU130Allcustom3USD Total</v>
          </cell>
          <cell r="BK466">
            <v>0</v>
          </cell>
          <cell r="BN466">
            <v>0</v>
          </cell>
          <cell r="BP466">
            <v>0</v>
          </cell>
          <cell r="BS466">
            <v>0</v>
          </cell>
          <cell r="BW466">
            <v>0</v>
          </cell>
          <cell r="CD466">
            <v>0</v>
          </cell>
        </row>
        <row r="467">
          <cell r="C467" t="str">
            <v>68172TEQU140Allcustom3USD Total</v>
          </cell>
          <cell r="BK467">
            <v>63</v>
          </cell>
          <cell r="BL467">
            <v>0</v>
          </cell>
          <cell r="BN467">
            <v>62.981421792839697</v>
          </cell>
          <cell r="BP467">
            <v>0</v>
          </cell>
          <cell r="BQ467">
            <v>0</v>
          </cell>
          <cell r="BS467">
            <v>0</v>
          </cell>
          <cell r="BW467">
            <v>63</v>
          </cell>
          <cell r="CD467">
            <v>0</v>
          </cell>
        </row>
        <row r="468">
          <cell r="C468" t="str">
            <v>68172TEQU200TAllcustom3USD Total</v>
          </cell>
          <cell r="BK468">
            <v>63</v>
          </cell>
          <cell r="BL468">
            <v>0</v>
          </cell>
          <cell r="BM468">
            <v>0</v>
          </cell>
          <cell r="BN468">
            <v>62.981421792839697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W468">
            <v>63</v>
          </cell>
          <cell r="CD468">
            <v>0</v>
          </cell>
          <cell r="CF468">
            <v>0</v>
          </cell>
        </row>
        <row r="469">
          <cell r="C469" t="str">
            <v>68172TEQU210Allcustom3USD Total</v>
          </cell>
          <cell r="BK469">
            <v>0</v>
          </cell>
          <cell r="BN469">
            <v>0.12558704468378901</v>
          </cell>
          <cell r="BP469">
            <v>0</v>
          </cell>
          <cell r="BQ469">
            <v>0</v>
          </cell>
          <cell r="BS469">
            <v>0</v>
          </cell>
          <cell r="BW469">
            <v>0</v>
          </cell>
          <cell r="CD469">
            <v>0</v>
          </cell>
        </row>
        <row r="470">
          <cell r="C470" t="str">
            <v>68172TEQU300TAllcustom3USD Total</v>
          </cell>
          <cell r="BK470">
            <v>63</v>
          </cell>
          <cell r="BL470">
            <v>0</v>
          </cell>
          <cell r="BM470">
            <v>0</v>
          </cell>
          <cell r="BN470">
            <v>63.107008837523487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U470">
            <v>0</v>
          </cell>
          <cell r="BV470">
            <v>0</v>
          </cell>
          <cell r="BW470">
            <v>63</v>
          </cell>
          <cell r="CF470">
            <v>0</v>
          </cell>
        </row>
        <row r="472">
          <cell r="C472" t="str">
            <v>68183TEQU100Allcustom3USD Total</v>
          </cell>
          <cell r="BK472">
            <v>0</v>
          </cell>
          <cell r="BN472">
            <v>0</v>
          </cell>
          <cell r="BP472">
            <v>0</v>
          </cell>
          <cell r="BS472">
            <v>0</v>
          </cell>
          <cell r="BW472">
            <v>0</v>
          </cell>
          <cell r="CD472">
            <v>0</v>
          </cell>
        </row>
        <row r="473">
          <cell r="C473" t="str">
            <v>68183TEQU110Allcustom3USD Total</v>
          </cell>
          <cell r="BK473">
            <v>0</v>
          </cell>
          <cell r="BN473">
            <v>0</v>
          </cell>
          <cell r="BP473">
            <v>0</v>
          </cell>
          <cell r="BS473">
            <v>0</v>
          </cell>
          <cell r="BW473">
            <v>0</v>
          </cell>
          <cell r="CD473">
            <v>0</v>
          </cell>
        </row>
        <row r="474">
          <cell r="C474" t="str">
            <v>68183TEQU120Allcustom3USD Total</v>
          </cell>
          <cell r="BK474">
            <v>0</v>
          </cell>
          <cell r="BN474">
            <v>0.26742947980857501</v>
          </cell>
          <cell r="BP474">
            <v>0</v>
          </cell>
          <cell r="BS474">
            <v>0</v>
          </cell>
          <cell r="BW474">
            <v>0</v>
          </cell>
          <cell r="CD474">
            <v>0</v>
          </cell>
        </row>
        <row r="475">
          <cell r="C475" t="str">
            <v>68183TEQU130Allcustom3USD Total</v>
          </cell>
          <cell r="BK475">
            <v>7</v>
          </cell>
          <cell r="BL475">
            <v>1</v>
          </cell>
          <cell r="BN475">
            <v>6.2739316907862204</v>
          </cell>
          <cell r="BP475">
            <v>0</v>
          </cell>
          <cell r="BS475">
            <v>0</v>
          </cell>
          <cell r="BW475">
            <v>7</v>
          </cell>
          <cell r="CD475">
            <v>0</v>
          </cell>
        </row>
        <row r="476">
          <cell r="C476" t="str">
            <v>68183TEQU140Allcustom3USD Total</v>
          </cell>
          <cell r="BK476">
            <v>5</v>
          </cell>
          <cell r="BN476">
            <v>5.2945133550169006</v>
          </cell>
          <cell r="BP476">
            <v>0</v>
          </cell>
          <cell r="BQ476">
            <v>0</v>
          </cell>
          <cell r="BS476">
            <v>0</v>
          </cell>
          <cell r="BW476">
            <v>5</v>
          </cell>
          <cell r="CD476">
            <v>0</v>
          </cell>
        </row>
        <row r="477">
          <cell r="C477" t="str">
            <v>68183TEQU200TAllcustom3USD Total</v>
          </cell>
          <cell r="BK477">
            <v>12</v>
          </cell>
          <cell r="BL477">
            <v>1</v>
          </cell>
          <cell r="BM477">
            <v>0</v>
          </cell>
          <cell r="BN477">
            <v>11.8358745256117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W477">
            <v>12</v>
          </cell>
          <cell r="CD477">
            <v>0</v>
          </cell>
          <cell r="CF477">
            <v>0</v>
          </cell>
        </row>
        <row r="478">
          <cell r="C478" t="str">
            <v>68183TEQU210Allcustom3USD Total</v>
          </cell>
          <cell r="BK478">
            <v>0</v>
          </cell>
          <cell r="BL478">
            <v>0</v>
          </cell>
          <cell r="BN478">
            <v>-0.194120769124911</v>
          </cell>
          <cell r="BP478">
            <v>0</v>
          </cell>
          <cell r="BQ478">
            <v>0</v>
          </cell>
          <cell r="BS478">
            <v>0</v>
          </cell>
          <cell r="BW478">
            <v>0</v>
          </cell>
          <cell r="CD478">
            <v>0</v>
          </cell>
        </row>
        <row r="479">
          <cell r="C479" t="str">
            <v>68183TEQU300TAllcustom3USD Total</v>
          </cell>
          <cell r="BK479">
            <v>12</v>
          </cell>
          <cell r="BL479">
            <v>1</v>
          </cell>
          <cell r="BM479">
            <v>0</v>
          </cell>
          <cell r="BN479">
            <v>11.641753756486789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U479">
            <v>0</v>
          </cell>
          <cell r="BV479">
            <v>0</v>
          </cell>
          <cell r="BW479">
            <v>12</v>
          </cell>
          <cell r="CF479">
            <v>0</v>
          </cell>
        </row>
        <row r="481">
          <cell r="C481" t="str">
            <v>68190TEQU100Allcustom3USD Total</v>
          </cell>
          <cell r="BK481">
            <v>0</v>
          </cell>
          <cell r="BL481">
            <v>0</v>
          </cell>
          <cell r="BN481">
            <v>0</v>
          </cell>
          <cell r="BP481">
            <v>0</v>
          </cell>
          <cell r="BS481">
            <v>0</v>
          </cell>
          <cell r="BW481">
            <v>0</v>
          </cell>
          <cell r="CD481">
            <v>0</v>
          </cell>
        </row>
        <row r="482">
          <cell r="C482" t="str">
            <v>68190TEQU110Allcustom3USD Total</v>
          </cell>
          <cell r="BK482">
            <v>-374</v>
          </cell>
          <cell r="BL482">
            <v>0</v>
          </cell>
          <cell r="BN482">
            <v>-374.02661213308699</v>
          </cell>
          <cell r="BP482">
            <v>0</v>
          </cell>
          <cell r="BS482">
            <v>0</v>
          </cell>
          <cell r="BW482">
            <v>-374</v>
          </cell>
          <cell r="CD482">
            <v>0</v>
          </cell>
        </row>
        <row r="483">
          <cell r="C483" t="str">
            <v>68190TEQU120Allcustom3USD Total</v>
          </cell>
          <cell r="BK483">
            <v>-99</v>
          </cell>
          <cell r="BL483">
            <v>-1</v>
          </cell>
          <cell r="BN483">
            <v>-98.400669791208799</v>
          </cell>
          <cell r="BP483">
            <v>0</v>
          </cell>
          <cell r="BS483">
            <v>0</v>
          </cell>
          <cell r="BW483">
            <v>-99</v>
          </cell>
          <cell r="CD483">
            <v>0</v>
          </cell>
        </row>
        <row r="484">
          <cell r="C484" t="str">
            <v>68190TEQU130Allcustom3USD Total</v>
          </cell>
          <cell r="BK484">
            <v>-7</v>
          </cell>
          <cell r="BL484">
            <v>0</v>
          </cell>
          <cell r="BN484">
            <v>-6.6645217590938302</v>
          </cell>
          <cell r="BP484">
            <v>0</v>
          </cell>
          <cell r="BS484">
            <v>0</v>
          </cell>
          <cell r="BW484">
            <v>-7</v>
          </cell>
          <cell r="CD484">
            <v>0</v>
          </cell>
        </row>
        <row r="485">
          <cell r="C485" t="str">
            <v>68190TEQU140Allcustom3USD Total</v>
          </cell>
          <cell r="BK485">
            <v>114</v>
          </cell>
          <cell r="BL485">
            <v>0</v>
          </cell>
          <cell r="BM485">
            <v>0</v>
          </cell>
          <cell r="BN485">
            <v>113.75665030731501</v>
          </cell>
          <cell r="BP485">
            <v>0</v>
          </cell>
          <cell r="BQ485">
            <v>0</v>
          </cell>
          <cell r="BS485">
            <v>0</v>
          </cell>
          <cell r="BW485">
            <v>114</v>
          </cell>
          <cell r="CD485">
            <v>0</v>
          </cell>
        </row>
        <row r="486">
          <cell r="C486" t="str">
            <v>68190TEQU200TAllcustom3USD Total</v>
          </cell>
          <cell r="BK486">
            <v>-366</v>
          </cell>
          <cell r="BL486">
            <v>-1</v>
          </cell>
          <cell r="BM486">
            <v>0</v>
          </cell>
          <cell r="BN486">
            <v>-365.33515337607463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W486">
            <v>-366</v>
          </cell>
          <cell r="CD486">
            <v>0</v>
          </cell>
        </row>
        <row r="487">
          <cell r="C487" t="str">
            <v>68190TEQU210Allcustom3USD Total</v>
          </cell>
          <cell r="BK487">
            <v>-19</v>
          </cell>
          <cell r="BL487">
            <v>0</v>
          </cell>
          <cell r="BN487">
            <v>-19.003857388986798</v>
          </cell>
          <cell r="BP487">
            <v>0</v>
          </cell>
          <cell r="BQ487">
            <v>0</v>
          </cell>
          <cell r="BS487">
            <v>0</v>
          </cell>
          <cell r="BW487">
            <v>-19</v>
          </cell>
          <cell r="CD487">
            <v>0</v>
          </cell>
        </row>
        <row r="488">
          <cell r="C488" t="str">
            <v>68190TEQU300TAllcustom3USD Total</v>
          </cell>
          <cell r="BK488">
            <v>-385</v>
          </cell>
          <cell r="BL488">
            <v>-1</v>
          </cell>
          <cell r="BM488">
            <v>0</v>
          </cell>
          <cell r="BN488">
            <v>-384.3390107650614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U488">
            <v>0</v>
          </cell>
          <cell r="BV488">
            <v>0</v>
          </cell>
          <cell r="BW488">
            <v>-385</v>
          </cell>
        </row>
        <row r="490">
          <cell r="C490" t="str">
            <v>68202TEQU100Allcustom3USD Total</v>
          </cell>
          <cell r="BK490">
            <v>0</v>
          </cell>
          <cell r="BN490">
            <v>0</v>
          </cell>
          <cell r="BP490">
            <v>0</v>
          </cell>
          <cell r="BS490">
            <v>0</v>
          </cell>
          <cell r="BW490">
            <v>0</v>
          </cell>
          <cell r="CD490">
            <v>0</v>
          </cell>
        </row>
        <row r="491">
          <cell r="C491" t="str">
            <v>68202TEQU110Allcustom3USD Total</v>
          </cell>
          <cell r="BK491">
            <v>0</v>
          </cell>
          <cell r="BN491">
            <v>0</v>
          </cell>
          <cell r="BP491">
            <v>0</v>
          </cell>
          <cell r="BS491">
            <v>0</v>
          </cell>
          <cell r="BW491">
            <v>0</v>
          </cell>
          <cell r="CD491">
            <v>0</v>
          </cell>
        </row>
        <row r="492">
          <cell r="C492" t="str">
            <v>68202TEQU120Allcustom3USD Total</v>
          </cell>
          <cell r="BK492">
            <v>0</v>
          </cell>
          <cell r="BN492">
            <v>0</v>
          </cell>
          <cell r="BP492">
            <v>0</v>
          </cell>
          <cell r="BS492">
            <v>0</v>
          </cell>
          <cell r="BW492">
            <v>0</v>
          </cell>
          <cell r="CD492">
            <v>0</v>
          </cell>
        </row>
        <row r="493">
          <cell r="C493" t="str">
            <v>68202TEQU130Allcustom3USD Total</v>
          </cell>
          <cell r="BK493">
            <v>0</v>
          </cell>
          <cell r="BN493">
            <v>0</v>
          </cell>
          <cell r="BP493">
            <v>0</v>
          </cell>
          <cell r="BS493">
            <v>0</v>
          </cell>
          <cell r="BW493">
            <v>0</v>
          </cell>
          <cell r="CD493">
            <v>0</v>
          </cell>
        </row>
        <row r="494">
          <cell r="C494" t="str">
            <v>68202TEQU140Allcustom3USD Total</v>
          </cell>
          <cell r="BK494">
            <v>791</v>
          </cell>
          <cell r="BL494">
            <v>0</v>
          </cell>
          <cell r="BN494">
            <v>790.87850026328306</v>
          </cell>
          <cell r="BP494">
            <v>0</v>
          </cell>
          <cell r="BS494">
            <v>0</v>
          </cell>
          <cell r="BW494">
            <v>791</v>
          </cell>
          <cell r="CD494">
            <v>0</v>
          </cell>
        </row>
        <row r="495">
          <cell r="C495" t="str">
            <v>68202TEQU200TAllcustom3USD Total</v>
          </cell>
          <cell r="BK495">
            <v>791</v>
          </cell>
          <cell r="BL495">
            <v>0</v>
          </cell>
          <cell r="BM495">
            <v>0</v>
          </cell>
          <cell r="BN495">
            <v>790.87850026328306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W495">
            <v>791</v>
          </cell>
          <cell r="CD495">
            <v>0</v>
          </cell>
          <cell r="CF495">
            <v>0</v>
          </cell>
        </row>
        <row r="496">
          <cell r="C496" t="str">
            <v>68202TEQU210Allcustom3USD Total</v>
          </cell>
          <cell r="BK496">
            <v>134</v>
          </cell>
          <cell r="BL496">
            <v>0</v>
          </cell>
          <cell r="BN496">
            <v>133.68067357048599</v>
          </cell>
          <cell r="BP496">
            <v>0</v>
          </cell>
          <cell r="BS496">
            <v>0</v>
          </cell>
          <cell r="BW496">
            <v>134</v>
          </cell>
          <cell r="CD496">
            <v>0</v>
          </cell>
          <cell r="CF496">
            <v>0</v>
          </cell>
        </row>
        <row r="497">
          <cell r="C497" t="str">
            <v>68202TEQU300TAllcustom3USD Total</v>
          </cell>
          <cell r="BK497">
            <v>925</v>
          </cell>
          <cell r="BL497">
            <v>0</v>
          </cell>
          <cell r="BM497">
            <v>0</v>
          </cell>
          <cell r="BN497">
            <v>924.55917383376902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U497">
            <v>0</v>
          </cell>
          <cell r="BV497">
            <v>0</v>
          </cell>
          <cell r="BW497">
            <v>925</v>
          </cell>
          <cell r="CF497">
            <v>0</v>
          </cell>
        </row>
        <row r="498">
          <cell r="CF498">
            <v>0</v>
          </cell>
        </row>
        <row r="499">
          <cell r="C499" t="str">
            <v>68300TEQU100Allcustom3USD Total</v>
          </cell>
          <cell r="BK499">
            <v>0</v>
          </cell>
          <cell r="BN499">
            <v>0</v>
          </cell>
          <cell r="BP499">
            <v>0</v>
          </cell>
          <cell r="BQ499">
            <v>0</v>
          </cell>
          <cell r="BS499">
            <v>0</v>
          </cell>
          <cell r="BW499">
            <v>0</v>
          </cell>
          <cell r="CD499">
            <v>0</v>
          </cell>
        </row>
        <row r="500">
          <cell r="C500" t="str">
            <v>68300TEQU110Allcustom3USD Total</v>
          </cell>
          <cell r="BK500">
            <v>-374</v>
          </cell>
          <cell r="BL500">
            <v>0</v>
          </cell>
          <cell r="BN500">
            <v>-374.02661213308699</v>
          </cell>
          <cell r="BP500">
            <v>0</v>
          </cell>
          <cell r="BQ500">
            <v>0</v>
          </cell>
          <cell r="BS500">
            <v>0</v>
          </cell>
          <cell r="BW500">
            <v>-374</v>
          </cell>
          <cell r="CD500">
            <v>0</v>
          </cell>
        </row>
        <row r="501">
          <cell r="C501" t="str">
            <v>68300TEQU120Allcustom3USD Total</v>
          </cell>
          <cell r="BK501">
            <v>-99</v>
          </cell>
          <cell r="BL501">
            <v>-1</v>
          </cell>
          <cell r="BN501">
            <v>-98.400669791208799</v>
          </cell>
          <cell r="BP501">
            <v>0</v>
          </cell>
          <cell r="BQ501">
            <v>0</v>
          </cell>
          <cell r="BS501">
            <v>0</v>
          </cell>
          <cell r="BW501">
            <v>-99</v>
          </cell>
          <cell r="CD501">
            <v>0</v>
          </cell>
        </row>
        <row r="502">
          <cell r="C502" t="str">
            <v>68300TEQU130Allcustom3USD Total</v>
          </cell>
          <cell r="BK502">
            <v>-7</v>
          </cell>
          <cell r="BL502">
            <v>0</v>
          </cell>
          <cell r="BN502">
            <v>-6.6645217590938302</v>
          </cell>
          <cell r="BP502">
            <v>0</v>
          </cell>
          <cell r="BQ502">
            <v>0</v>
          </cell>
          <cell r="BS502">
            <v>0</v>
          </cell>
          <cell r="BW502">
            <v>-7</v>
          </cell>
          <cell r="CD502">
            <v>0</v>
          </cell>
        </row>
        <row r="503">
          <cell r="C503" t="str">
            <v>68300TEQU140Allcustom3USD Total</v>
          </cell>
          <cell r="BK503">
            <v>905</v>
          </cell>
          <cell r="BL503">
            <v>0</v>
          </cell>
          <cell r="BN503">
            <v>904.63515057059703</v>
          </cell>
          <cell r="BP503">
            <v>0</v>
          </cell>
          <cell r="BQ503">
            <v>0</v>
          </cell>
          <cell r="BS503">
            <v>0</v>
          </cell>
          <cell r="BW503">
            <v>905</v>
          </cell>
          <cell r="CD503">
            <v>0</v>
          </cell>
        </row>
        <row r="504">
          <cell r="C504" t="str">
            <v>68300TEQU200TAllcustom3USD Total</v>
          </cell>
          <cell r="BK504">
            <v>425</v>
          </cell>
          <cell r="BL504">
            <v>-1</v>
          </cell>
          <cell r="BM504">
            <v>0</v>
          </cell>
          <cell r="BN504">
            <v>425.54334688720741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W504">
            <v>425</v>
          </cell>
          <cell r="CD504">
            <v>0</v>
          </cell>
          <cell r="CF504">
            <v>0</v>
          </cell>
        </row>
        <row r="505">
          <cell r="C505" t="str">
            <v>68300TEQU210Allcustom3USD Total</v>
          </cell>
          <cell r="BK505">
            <v>115</v>
          </cell>
          <cell r="BL505">
            <v>0</v>
          </cell>
          <cell r="BN505">
            <v>114.6768161815</v>
          </cell>
          <cell r="BP505">
            <v>0</v>
          </cell>
          <cell r="BQ505">
            <v>0</v>
          </cell>
          <cell r="BS505">
            <v>0</v>
          </cell>
          <cell r="BW505">
            <v>115</v>
          </cell>
          <cell r="CD505">
            <v>0</v>
          </cell>
        </row>
        <row r="506">
          <cell r="C506" t="str">
            <v>68300TEQU300TAllcustom3USD Total</v>
          </cell>
          <cell r="BK506">
            <v>540</v>
          </cell>
          <cell r="BL506">
            <v>-1</v>
          </cell>
          <cell r="BM506">
            <v>0</v>
          </cell>
          <cell r="BN506">
            <v>540.22016306870739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U506">
            <v>0</v>
          </cell>
          <cell r="BV506">
            <v>0</v>
          </cell>
          <cell r="BW506">
            <v>540</v>
          </cell>
        </row>
        <row r="508">
          <cell r="C508" t="str">
            <v>68312TEQU100Allcustom3USD Total</v>
          </cell>
          <cell r="BK508">
            <v>0</v>
          </cell>
          <cell r="BN508">
            <v>0</v>
          </cell>
          <cell r="BP508">
            <v>0</v>
          </cell>
          <cell r="BS508">
            <v>0</v>
          </cell>
          <cell r="BW508">
            <v>0</v>
          </cell>
          <cell r="CD508">
            <v>0</v>
          </cell>
        </row>
        <row r="509">
          <cell r="C509" t="str">
            <v>68312TEQU110Allcustom3USD Total</v>
          </cell>
          <cell r="BK509">
            <v>0</v>
          </cell>
          <cell r="BN509">
            <v>0</v>
          </cell>
          <cell r="BP509">
            <v>0</v>
          </cell>
          <cell r="BS509">
            <v>0</v>
          </cell>
          <cell r="BW509">
            <v>0</v>
          </cell>
          <cell r="CD509">
            <v>0</v>
          </cell>
        </row>
        <row r="510">
          <cell r="C510" t="str">
            <v>68312TEQU120Allcustom3USD Total</v>
          </cell>
          <cell r="BK510">
            <v>0</v>
          </cell>
          <cell r="BN510">
            <v>0</v>
          </cell>
          <cell r="BP510">
            <v>0</v>
          </cell>
          <cell r="BS510">
            <v>0</v>
          </cell>
          <cell r="BW510">
            <v>0</v>
          </cell>
          <cell r="CD510">
            <v>0</v>
          </cell>
        </row>
        <row r="511">
          <cell r="C511" t="str">
            <v>68312TEQU130Allcustom3USD Total</v>
          </cell>
          <cell r="BK511">
            <v>0</v>
          </cell>
          <cell r="BN511">
            <v>0</v>
          </cell>
          <cell r="BP511">
            <v>0</v>
          </cell>
          <cell r="BS511">
            <v>0</v>
          </cell>
          <cell r="BW511">
            <v>0</v>
          </cell>
          <cell r="CD511">
            <v>0</v>
          </cell>
        </row>
        <row r="512">
          <cell r="C512" t="str">
            <v>68312TEQU140Allcustom3USD Total</v>
          </cell>
          <cell r="BK512">
            <v>-6141</v>
          </cell>
          <cell r="BL512">
            <v>0</v>
          </cell>
          <cell r="BN512">
            <v>-6141.29529284198</v>
          </cell>
          <cell r="BP512">
            <v>0</v>
          </cell>
          <cell r="BQ512">
            <v>0</v>
          </cell>
          <cell r="BS512">
            <v>0</v>
          </cell>
          <cell r="BW512">
            <v>-6141</v>
          </cell>
          <cell r="CD512">
            <v>0</v>
          </cell>
        </row>
        <row r="513">
          <cell r="C513" t="str">
            <v>68312TEQU200TAllcustom3USD Total</v>
          </cell>
          <cell r="BK513">
            <v>-6141</v>
          </cell>
          <cell r="BL513">
            <v>0</v>
          </cell>
          <cell r="BM513">
            <v>0</v>
          </cell>
          <cell r="BN513">
            <v>-6141.29529284198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W513">
            <v>-6141</v>
          </cell>
          <cell r="CD513">
            <v>0</v>
          </cell>
          <cell r="CF513">
            <v>0</v>
          </cell>
        </row>
        <row r="514">
          <cell r="C514" t="str">
            <v>68312TEQU210Allcustom3USD Total</v>
          </cell>
          <cell r="BK514">
            <v>-97</v>
          </cell>
          <cell r="BL514">
            <v>0</v>
          </cell>
          <cell r="BN514">
            <v>-96.940178888048493</v>
          </cell>
          <cell r="BP514">
            <v>0</v>
          </cell>
          <cell r="BQ514">
            <v>0</v>
          </cell>
          <cell r="BS514">
            <v>0</v>
          </cell>
          <cell r="BW514">
            <v>-97</v>
          </cell>
          <cell r="CD514">
            <v>0</v>
          </cell>
        </row>
        <row r="515">
          <cell r="C515" t="str">
            <v>68312TEQU300TAllcustom3USD Total</v>
          </cell>
          <cell r="BK515">
            <v>-6238</v>
          </cell>
          <cell r="BL515">
            <v>0</v>
          </cell>
          <cell r="BM515">
            <v>0</v>
          </cell>
          <cell r="BN515">
            <v>-6238.2354717300286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U515">
            <v>0</v>
          </cell>
          <cell r="BV515">
            <v>0</v>
          </cell>
          <cell r="BW515">
            <v>-6238</v>
          </cell>
          <cell r="CF515">
            <v>0</v>
          </cell>
        </row>
        <row r="517">
          <cell r="C517" t="str">
            <v>68322TEQU100Allcustom3USD Total</v>
          </cell>
          <cell r="BK517">
            <v>0</v>
          </cell>
          <cell r="BN517">
            <v>0</v>
          </cell>
          <cell r="BP517">
            <v>0</v>
          </cell>
          <cell r="BS517">
            <v>0</v>
          </cell>
          <cell r="BW517">
            <v>0</v>
          </cell>
          <cell r="CD517">
            <v>0</v>
          </cell>
        </row>
        <row r="518">
          <cell r="C518" t="str">
            <v>68322TEQU110Allcustom3USD Total</v>
          </cell>
          <cell r="BK518">
            <v>0</v>
          </cell>
          <cell r="BN518">
            <v>0</v>
          </cell>
          <cell r="BP518">
            <v>0</v>
          </cell>
          <cell r="BS518">
            <v>0</v>
          </cell>
          <cell r="BW518">
            <v>0</v>
          </cell>
          <cell r="CD518">
            <v>0</v>
          </cell>
        </row>
        <row r="519">
          <cell r="C519" t="str">
            <v>68322TEQU120Allcustom3USD Total</v>
          </cell>
          <cell r="BK519">
            <v>0</v>
          </cell>
          <cell r="BN519">
            <v>0</v>
          </cell>
          <cell r="BP519">
            <v>0</v>
          </cell>
          <cell r="BS519">
            <v>0</v>
          </cell>
          <cell r="BW519">
            <v>0</v>
          </cell>
          <cell r="CD519">
            <v>0</v>
          </cell>
        </row>
        <row r="520">
          <cell r="C520" t="str">
            <v>68322TEQU130Allcustom3USD Total</v>
          </cell>
          <cell r="BK520">
            <v>0</v>
          </cell>
          <cell r="BN520">
            <v>0</v>
          </cell>
          <cell r="BP520">
            <v>0</v>
          </cell>
          <cell r="BS520">
            <v>0</v>
          </cell>
          <cell r="BW520">
            <v>0</v>
          </cell>
          <cell r="CD520">
            <v>0</v>
          </cell>
        </row>
        <row r="521">
          <cell r="C521" t="str">
            <v>68322TEQU140Allcustom3USD Total</v>
          </cell>
          <cell r="BK521">
            <v>11</v>
          </cell>
          <cell r="BL521">
            <v>0</v>
          </cell>
          <cell r="BN521">
            <v>11.389856</v>
          </cell>
          <cell r="BP521">
            <v>0</v>
          </cell>
          <cell r="BQ521">
            <v>0</v>
          </cell>
          <cell r="BS521">
            <v>0</v>
          </cell>
          <cell r="BW521">
            <v>11</v>
          </cell>
          <cell r="CD521">
            <v>0</v>
          </cell>
        </row>
        <row r="522">
          <cell r="C522" t="str">
            <v>68322TEQU200TAllcustom3USD Total</v>
          </cell>
          <cell r="BK522">
            <v>11</v>
          </cell>
          <cell r="BL522">
            <v>0</v>
          </cell>
          <cell r="BM522">
            <v>0</v>
          </cell>
          <cell r="BN522">
            <v>11.389856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W522">
            <v>11</v>
          </cell>
          <cell r="CD522">
            <v>0</v>
          </cell>
          <cell r="CF522">
            <v>0</v>
          </cell>
        </row>
        <row r="523">
          <cell r="C523" t="str">
            <v>68322TEQU210Allcustom3USD Total</v>
          </cell>
          <cell r="BK523">
            <v>0</v>
          </cell>
          <cell r="BL523">
            <v>0</v>
          </cell>
          <cell r="BN523">
            <v>0</v>
          </cell>
          <cell r="BP523">
            <v>0</v>
          </cell>
          <cell r="BQ523">
            <v>0</v>
          </cell>
          <cell r="BS523">
            <v>0</v>
          </cell>
          <cell r="BW523">
            <v>0</v>
          </cell>
          <cell r="CD523">
            <v>0</v>
          </cell>
        </row>
        <row r="524">
          <cell r="C524" t="str">
            <v>68322TEQU300TAllcustom3USD Total</v>
          </cell>
          <cell r="BK524">
            <v>11</v>
          </cell>
          <cell r="BL524">
            <v>0</v>
          </cell>
          <cell r="BM524">
            <v>0</v>
          </cell>
          <cell r="BN524">
            <v>11.389856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U524">
            <v>0</v>
          </cell>
          <cell r="BV524">
            <v>0</v>
          </cell>
          <cell r="BW524">
            <v>11</v>
          </cell>
          <cell r="CF524">
            <v>0</v>
          </cell>
        </row>
        <row r="526">
          <cell r="C526" t="str">
            <v>68332TEQU100Allcustom3USD Total</v>
          </cell>
          <cell r="BK526">
            <v>0</v>
          </cell>
          <cell r="BN526">
            <v>0</v>
          </cell>
          <cell r="BP526">
            <v>0</v>
          </cell>
          <cell r="BS526">
            <v>0</v>
          </cell>
          <cell r="BW526">
            <v>0</v>
          </cell>
          <cell r="CD526">
            <v>0</v>
          </cell>
        </row>
        <row r="527">
          <cell r="C527" t="str">
            <v>68332TEQU110Allcustom3USD Total</v>
          </cell>
          <cell r="BK527">
            <v>0</v>
          </cell>
          <cell r="BN527">
            <v>0</v>
          </cell>
          <cell r="BP527">
            <v>0</v>
          </cell>
          <cell r="BS527">
            <v>0</v>
          </cell>
          <cell r="BW527">
            <v>0</v>
          </cell>
          <cell r="CD527">
            <v>0</v>
          </cell>
        </row>
        <row r="528">
          <cell r="C528" t="str">
            <v>68332TEQU120Allcustom3USD Total</v>
          </cell>
          <cell r="BK528">
            <v>0</v>
          </cell>
          <cell r="BN528">
            <v>0</v>
          </cell>
          <cell r="BP528">
            <v>0</v>
          </cell>
          <cell r="BS528">
            <v>0</v>
          </cell>
          <cell r="BW528">
            <v>0</v>
          </cell>
          <cell r="CD528">
            <v>0</v>
          </cell>
        </row>
        <row r="529">
          <cell r="C529" t="str">
            <v>68332TEQU130Allcustom3USD Total</v>
          </cell>
          <cell r="BK529">
            <v>0</v>
          </cell>
          <cell r="BN529">
            <v>0</v>
          </cell>
          <cell r="BP529">
            <v>0</v>
          </cell>
          <cell r="BS529">
            <v>0</v>
          </cell>
          <cell r="BW529">
            <v>0</v>
          </cell>
          <cell r="CD529">
            <v>0</v>
          </cell>
        </row>
        <row r="530">
          <cell r="C530" t="str">
            <v>68332TEQU140Allcustom3USD Total</v>
          </cell>
          <cell r="BK530">
            <v>0</v>
          </cell>
          <cell r="BL530">
            <v>0</v>
          </cell>
          <cell r="BN530">
            <v>0</v>
          </cell>
          <cell r="BP530">
            <v>0</v>
          </cell>
          <cell r="BQ530">
            <v>0</v>
          </cell>
          <cell r="BS530">
            <v>0</v>
          </cell>
          <cell r="BW530">
            <v>0</v>
          </cell>
          <cell r="CD530">
            <v>0</v>
          </cell>
        </row>
        <row r="531">
          <cell r="C531" t="str">
            <v>68332TEQU200TAllcustom3USD Total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W531">
            <v>0</v>
          </cell>
          <cell r="CD531">
            <v>0</v>
          </cell>
          <cell r="CF531">
            <v>0</v>
          </cell>
        </row>
        <row r="532">
          <cell r="C532" t="str">
            <v>68332TEQU210Allcustom3USD Total</v>
          </cell>
          <cell r="BK532">
            <v>0</v>
          </cell>
          <cell r="BL532">
            <v>0</v>
          </cell>
          <cell r="BN532">
            <v>0.242817653112818</v>
          </cell>
          <cell r="BP532">
            <v>0</v>
          </cell>
          <cell r="BQ532">
            <v>0</v>
          </cell>
          <cell r="BS532">
            <v>0</v>
          </cell>
          <cell r="BW532">
            <v>0</v>
          </cell>
          <cell r="CD532">
            <v>0</v>
          </cell>
        </row>
        <row r="533">
          <cell r="C533" t="str">
            <v>68332TEQU300TAllcustom3USD Total</v>
          </cell>
          <cell r="BK533">
            <v>0</v>
          </cell>
          <cell r="BL533">
            <v>0</v>
          </cell>
          <cell r="BM533">
            <v>0</v>
          </cell>
          <cell r="BN533">
            <v>0.242817653112818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U533">
            <v>0</v>
          </cell>
          <cell r="BV533">
            <v>0</v>
          </cell>
          <cell r="BW533">
            <v>0</v>
          </cell>
          <cell r="CF533">
            <v>0</v>
          </cell>
        </row>
        <row r="535">
          <cell r="C535" t="str">
            <v>68342TEQU100Allcustom3USD Total</v>
          </cell>
          <cell r="BK535">
            <v>0</v>
          </cell>
          <cell r="BN535">
            <v>0</v>
          </cell>
          <cell r="BP535">
            <v>0</v>
          </cell>
          <cell r="BS535">
            <v>0</v>
          </cell>
          <cell r="BW535">
            <v>0</v>
          </cell>
          <cell r="CD535">
            <v>0</v>
          </cell>
        </row>
        <row r="536">
          <cell r="C536" t="str">
            <v>68342TEQU110Allcustom3USD Total</v>
          </cell>
          <cell r="BK536">
            <v>0</v>
          </cell>
          <cell r="BN536">
            <v>0</v>
          </cell>
          <cell r="BP536">
            <v>0</v>
          </cell>
          <cell r="BS536">
            <v>0</v>
          </cell>
          <cell r="BW536">
            <v>0</v>
          </cell>
          <cell r="CD536">
            <v>0</v>
          </cell>
        </row>
        <row r="537">
          <cell r="C537" t="str">
            <v>68342TEQU120Allcustom3USD Total</v>
          </cell>
          <cell r="BK537">
            <v>0</v>
          </cell>
          <cell r="BN537">
            <v>0</v>
          </cell>
          <cell r="BP537">
            <v>0</v>
          </cell>
          <cell r="BS537">
            <v>0</v>
          </cell>
          <cell r="BW537">
            <v>0</v>
          </cell>
          <cell r="CD537">
            <v>0</v>
          </cell>
        </row>
        <row r="538">
          <cell r="C538" t="str">
            <v>68342TEQU130Allcustom3USD Total</v>
          </cell>
          <cell r="BK538">
            <v>0</v>
          </cell>
          <cell r="BN538">
            <v>0</v>
          </cell>
          <cell r="BP538">
            <v>0</v>
          </cell>
          <cell r="BS538">
            <v>0</v>
          </cell>
          <cell r="BW538">
            <v>0</v>
          </cell>
          <cell r="CD538">
            <v>0</v>
          </cell>
        </row>
        <row r="539">
          <cell r="C539" t="str">
            <v>68342TEQU140Allcustom3USD Total</v>
          </cell>
          <cell r="BK539">
            <v>4</v>
          </cell>
          <cell r="BL539">
            <v>0</v>
          </cell>
          <cell r="BN539">
            <v>3.8166736416910299</v>
          </cell>
          <cell r="BP539">
            <v>0</v>
          </cell>
          <cell r="BQ539">
            <v>0</v>
          </cell>
          <cell r="BS539">
            <v>0</v>
          </cell>
          <cell r="BW539">
            <v>4</v>
          </cell>
          <cell r="CD539">
            <v>0</v>
          </cell>
        </row>
        <row r="540">
          <cell r="C540" t="str">
            <v>68342TEQU200TAllcustom3USD Total</v>
          </cell>
          <cell r="BK540">
            <v>4</v>
          </cell>
          <cell r="BL540">
            <v>0</v>
          </cell>
          <cell r="BM540">
            <v>0</v>
          </cell>
          <cell r="BN540">
            <v>3.8166736416910299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W540">
            <v>4</v>
          </cell>
          <cell r="CD540">
            <v>0</v>
          </cell>
          <cell r="CF540">
            <v>0</v>
          </cell>
        </row>
        <row r="541">
          <cell r="C541" t="str">
            <v>68342TEQU210Allcustom3USD Total</v>
          </cell>
          <cell r="BK541">
            <v>-53</v>
          </cell>
          <cell r="BL541">
            <v>0</v>
          </cell>
          <cell r="BN541">
            <v>-53.414753516460905</v>
          </cell>
          <cell r="BP541">
            <v>0</v>
          </cell>
          <cell r="BQ541">
            <v>0</v>
          </cell>
          <cell r="BS541">
            <v>0</v>
          </cell>
          <cell r="BW541">
            <v>-53</v>
          </cell>
          <cell r="CD541">
            <v>0</v>
          </cell>
        </row>
        <row r="542">
          <cell r="C542" t="str">
            <v>68342TEQU300TAllcustom3USD Total</v>
          </cell>
          <cell r="BK542">
            <v>-49</v>
          </cell>
          <cell r="BL542">
            <v>0</v>
          </cell>
          <cell r="BM542">
            <v>0</v>
          </cell>
          <cell r="BN542">
            <v>-49.598079874769873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U542">
            <v>0</v>
          </cell>
          <cell r="BV542">
            <v>0</v>
          </cell>
          <cell r="BW542">
            <v>-49</v>
          </cell>
        </row>
        <row r="544">
          <cell r="C544" t="str">
            <v>68352TEQU100Allcustom3USD Total</v>
          </cell>
          <cell r="BK544">
            <v>0</v>
          </cell>
          <cell r="BN544">
            <v>0</v>
          </cell>
          <cell r="BP544">
            <v>0</v>
          </cell>
          <cell r="BS544">
            <v>0</v>
          </cell>
          <cell r="BW544">
            <v>0</v>
          </cell>
          <cell r="CD544">
            <v>0</v>
          </cell>
        </row>
        <row r="545">
          <cell r="C545" t="str">
            <v>68352TEQU110Allcustom3USD Total</v>
          </cell>
          <cell r="BK545">
            <v>0</v>
          </cell>
          <cell r="BN545">
            <v>0</v>
          </cell>
          <cell r="BP545">
            <v>0</v>
          </cell>
          <cell r="BS545">
            <v>0</v>
          </cell>
          <cell r="BW545">
            <v>0</v>
          </cell>
          <cell r="CD545">
            <v>0</v>
          </cell>
        </row>
        <row r="546">
          <cell r="C546" t="str">
            <v>68352TEQU120Allcustom3USD Total</v>
          </cell>
          <cell r="BK546">
            <v>0</v>
          </cell>
          <cell r="BN546">
            <v>0</v>
          </cell>
          <cell r="BP546">
            <v>0</v>
          </cell>
          <cell r="BS546">
            <v>0</v>
          </cell>
          <cell r="BW546">
            <v>0</v>
          </cell>
          <cell r="CD546">
            <v>0</v>
          </cell>
        </row>
        <row r="547">
          <cell r="C547" t="str">
            <v>68352TEQU130Allcustom3USD Total</v>
          </cell>
          <cell r="BK547">
            <v>0</v>
          </cell>
          <cell r="BN547">
            <v>0</v>
          </cell>
          <cell r="BP547">
            <v>0</v>
          </cell>
          <cell r="BS547">
            <v>0</v>
          </cell>
          <cell r="BW547">
            <v>0</v>
          </cell>
          <cell r="CD547">
            <v>0</v>
          </cell>
        </row>
        <row r="548">
          <cell r="C548" t="str">
            <v>68352TEQU140Allcustom3USD Total</v>
          </cell>
          <cell r="BK548">
            <v>-780</v>
          </cell>
          <cell r="BL548">
            <v>0</v>
          </cell>
          <cell r="BN548">
            <v>-779.8994898928421</v>
          </cell>
          <cell r="BP548">
            <v>0</v>
          </cell>
          <cell r="BQ548">
            <v>0</v>
          </cell>
          <cell r="BS548">
            <v>0</v>
          </cell>
          <cell r="BW548">
            <v>-780</v>
          </cell>
          <cell r="CD548">
            <v>0</v>
          </cell>
        </row>
        <row r="549">
          <cell r="C549" t="str">
            <v>68352TEQU200TAllcustom3USD Total</v>
          </cell>
          <cell r="BK549">
            <v>-780</v>
          </cell>
          <cell r="BL549">
            <v>0</v>
          </cell>
          <cell r="BM549">
            <v>0</v>
          </cell>
          <cell r="BN549">
            <v>-779.8994898928421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W549">
            <v>-780</v>
          </cell>
          <cell r="CD549">
            <v>0</v>
          </cell>
          <cell r="CF549">
            <v>0</v>
          </cell>
        </row>
        <row r="550">
          <cell r="C550" t="str">
            <v>68352TEQU210Allcustom3USD Total</v>
          </cell>
          <cell r="BK550">
            <v>0</v>
          </cell>
          <cell r="BL550">
            <v>0</v>
          </cell>
          <cell r="BN550">
            <v>0</v>
          </cell>
          <cell r="BP550">
            <v>0</v>
          </cell>
          <cell r="BQ550">
            <v>0</v>
          </cell>
          <cell r="BS550">
            <v>0</v>
          </cell>
          <cell r="BW550">
            <v>0</v>
          </cell>
          <cell r="CD550">
            <v>0</v>
          </cell>
        </row>
        <row r="551">
          <cell r="C551" t="str">
            <v>68352TEQU300TAllcustom3USD Total</v>
          </cell>
          <cell r="BK551">
            <v>-780</v>
          </cell>
          <cell r="BL551">
            <v>0</v>
          </cell>
          <cell r="BM551">
            <v>0</v>
          </cell>
          <cell r="BN551">
            <v>-779.8994898928421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U551">
            <v>0</v>
          </cell>
          <cell r="BV551">
            <v>0</v>
          </cell>
          <cell r="BW551">
            <v>-780</v>
          </cell>
          <cell r="CF551">
            <v>0</v>
          </cell>
        </row>
        <row r="553">
          <cell r="C553" t="str">
            <v>68362TEQU100Allcustom3USD Total</v>
          </cell>
          <cell r="BK553">
            <v>0</v>
          </cell>
          <cell r="BN553">
            <v>0</v>
          </cell>
          <cell r="BP553">
            <v>0</v>
          </cell>
          <cell r="BS553">
            <v>0</v>
          </cell>
          <cell r="BW553">
            <v>0</v>
          </cell>
          <cell r="CD553">
            <v>0</v>
          </cell>
        </row>
        <row r="554">
          <cell r="C554" t="str">
            <v>68362TEQU110Allcustom3USD Total</v>
          </cell>
          <cell r="BK554">
            <v>0</v>
          </cell>
          <cell r="BN554">
            <v>0</v>
          </cell>
          <cell r="BP554">
            <v>0</v>
          </cell>
          <cell r="BS554">
            <v>0</v>
          </cell>
          <cell r="BW554">
            <v>0</v>
          </cell>
          <cell r="CD554">
            <v>0</v>
          </cell>
        </row>
        <row r="555">
          <cell r="C555" t="str">
            <v>68362TEQU120Allcustom3USD Total</v>
          </cell>
          <cell r="BK555">
            <v>0</v>
          </cell>
          <cell r="BN555">
            <v>0</v>
          </cell>
          <cell r="BP555">
            <v>0</v>
          </cell>
          <cell r="BS555">
            <v>0</v>
          </cell>
          <cell r="BW555">
            <v>0</v>
          </cell>
          <cell r="CD555">
            <v>0</v>
          </cell>
        </row>
        <row r="556">
          <cell r="C556" t="str">
            <v>68362TEQU130Allcustom3USD Total</v>
          </cell>
          <cell r="BK556">
            <v>0</v>
          </cell>
          <cell r="BN556">
            <v>0</v>
          </cell>
          <cell r="BP556">
            <v>0</v>
          </cell>
          <cell r="BS556">
            <v>0</v>
          </cell>
          <cell r="BW556">
            <v>0</v>
          </cell>
          <cell r="CD556">
            <v>0</v>
          </cell>
        </row>
        <row r="557">
          <cell r="C557" t="str">
            <v>68362TEQU140Allcustom3USD Total</v>
          </cell>
          <cell r="BK557">
            <v>26</v>
          </cell>
          <cell r="BL557">
            <v>0</v>
          </cell>
          <cell r="BN557">
            <v>25.6271296540178</v>
          </cell>
          <cell r="BP557">
            <v>0</v>
          </cell>
          <cell r="BQ557">
            <v>0</v>
          </cell>
          <cell r="BS557">
            <v>0</v>
          </cell>
          <cell r="BW557">
            <v>26</v>
          </cell>
          <cell r="CD557">
            <v>0</v>
          </cell>
        </row>
        <row r="558">
          <cell r="C558" t="str">
            <v>68362TEQU200TAllcustom3USD Total</v>
          </cell>
          <cell r="BK558">
            <v>26</v>
          </cell>
          <cell r="BL558">
            <v>0</v>
          </cell>
          <cell r="BM558">
            <v>0</v>
          </cell>
          <cell r="BN558">
            <v>25.6271296540178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W558">
            <v>26</v>
          </cell>
          <cell r="CD558">
            <v>0</v>
          </cell>
          <cell r="CF558">
            <v>0</v>
          </cell>
        </row>
        <row r="559">
          <cell r="C559" t="str">
            <v>68362TEQU210Allcustom3USD Total</v>
          </cell>
          <cell r="BK559">
            <v>0</v>
          </cell>
          <cell r="BL559">
            <v>0</v>
          </cell>
          <cell r="BN559">
            <v>0</v>
          </cell>
          <cell r="BP559">
            <v>0</v>
          </cell>
          <cell r="BQ559">
            <v>0</v>
          </cell>
          <cell r="BS559">
            <v>0</v>
          </cell>
          <cell r="BW559">
            <v>0</v>
          </cell>
          <cell r="CD559">
            <v>0</v>
          </cell>
        </row>
        <row r="560">
          <cell r="C560" t="str">
            <v>68362TEQU300TAllcustom3USD Total</v>
          </cell>
          <cell r="BK560">
            <v>26</v>
          </cell>
          <cell r="BL560">
            <v>0</v>
          </cell>
          <cell r="BM560">
            <v>0</v>
          </cell>
          <cell r="BN560">
            <v>25.6271296540178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U560">
            <v>0</v>
          </cell>
          <cell r="BV560">
            <v>0</v>
          </cell>
          <cell r="BW560">
            <v>26</v>
          </cell>
          <cell r="CF560">
            <v>0</v>
          </cell>
        </row>
        <row r="562">
          <cell r="C562" t="str">
            <v>68372TEQU100Allcustom3USD Total</v>
          </cell>
          <cell r="BK562">
            <v>-79</v>
          </cell>
          <cell r="BL562">
            <v>-1</v>
          </cell>
          <cell r="BN562">
            <v>-78.439608000000007</v>
          </cell>
          <cell r="BP562">
            <v>0</v>
          </cell>
          <cell r="BS562">
            <v>0</v>
          </cell>
          <cell r="BW562">
            <v>-79</v>
          </cell>
          <cell r="CD562">
            <v>0</v>
          </cell>
        </row>
        <row r="563">
          <cell r="C563" t="str">
            <v>68372TEQU110Allcustom3USD Total</v>
          </cell>
          <cell r="BK563">
            <v>0</v>
          </cell>
          <cell r="BN563">
            <v>0</v>
          </cell>
          <cell r="BP563">
            <v>0</v>
          </cell>
          <cell r="BS563">
            <v>0</v>
          </cell>
          <cell r="BW563">
            <v>0</v>
          </cell>
          <cell r="CD563">
            <v>0</v>
          </cell>
        </row>
        <row r="564">
          <cell r="C564" t="str">
            <v>68372TEQU120Allcustom3USD Total</v>
          </cell>
          <cell r="BK564">
            <v>0</v>
          </cell>
          <cell r="BN564">
            <v>0</v>
          </cell>
          <cell r="BP564">
            <v>0</v>
          </cell>
          <cell r="BS564">
            <v>0</v>
          </cell>
          <cell r="BW564">
            <v>0</v>
          </cell>
          <cell r="CD564">
            <v>0</v>
          </cell>
        </row>
        <row r="565">
          <cell r="C565" t="str">
            <v>68372TEQU130Allcustom3USD Total</v>
          </cell>
          <cell r="BK565">
            <v>0</v>
          </cell>
          <cell r="BN565">
            <v>0</v>
          </cell>
          <cell r="BP565">
            <v>0</v>
          </cell>
          <cell r="BS565">
            <v>0</v>
          </cell>
          <cell r="BW565">
            <v>0</v>
          </cell>
          <cell r="CD565">
            <v>0</v>
          </cell>
        </row>
        <row r="566">
          <cell r="C566" t="str">
            <v>68372TEQU140Allcustom3USD Total</v>
          </cell>
          <cell r="BK566">
            <v>79</v>
          </cell>
          <cell r="BL566">
            <v>1</v>
          </cell>
          <cell r="BN566">
            <v>78.439607927182706</v>
          </cell>
          <cell r="BP566">
            <v>0</v>
          </cell>
          <cell r="BQ566">
            <v>0</v>
          </cell>
          <cell r="BS566">
            <v>0</v>
          </cell>
          <cell r="BW566">
            <v>79</v>
          </cell>
          <cell r="CD566">
            <v>0</v>
          </cell>
        </row>
        <row r="567">
          <cell r="C567" t="str">
            <v>68372TEQU200TAllcustom3USD Total</v>
          </cell>
          <cell r="BK567">
            <v>0</v>
          </cell>
          <cell r="BL567">
            <v>0</v>
          </cell>
          <cell r="BM567">
            <v>0</v>
          </cell>
          <cell r="BN567">
            <v>-7.2817280888557407E-8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W567">
            <v>0</v>
          </cell>
          <cell r="CD567">
            <v>0</v>
          </cell>
          <cell r="CF567">
            <v>0</v>
          </cell>
        </row>
        <row r="568">
          <cell r="C568" t="str">
            <v>68372TEQU210Allcustom3USD Total</v>
          </cell>
          <cell r="BK568">
            <v>4</v>
          </cell>
          <cell r="BL568">
            <v>0</v>
          </cell>
          <cell r="BN568">
            <v>4.3889448357089096</v>
          </cell>
          <cell r="BP568">
            <v>0</v>
          </cell>
          <cell r="BQ568">
            <v>0</v>
          </cell>
          <cell r="BS568">
            <v>0</v>
          </cell>
          <cell r="BW568">
            <v>4</v>
          </cell>
          <cell r="CD568">
            <v>0</v>
          </cell>
        </row>
        <row r="569">
          <cell r="C569" t="str">
            <v>68372TEQU300TAllcustom3USD Total</v>
          </cell>
          <cell r="BK569">
            <v>4</v>
          </cell>
          <cell r="BL569">
            <v>0</v>
          </cell>
          <cell r="BM569">
            <v>0</v>
          </cell>
          <cell r="BN569">
            <v>4.3889447628916285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U569">
            <v>0</v>
          </cell>
          <cell r="BV569">
            <v>0</v>
          </cell>
          <cell r="BW569">
            <v>4</v>
          </cell>
          <cell r="CF569">
            <v>0</v>
          </cell>
        </row>
        <row r="571">
          <cell r="C571" t="str">
            <v>68382TEQU100Allcustom3USD Total</v>
          </cell>
          <cell r="BK571">
            <v>0</v>
          </cell>
          <cell r="BN571">
            <v>0</v>
          </cell>
          <cell r="BP571">
            <v>0</v>
          </cell>
          <cell r="BS571">
            <v>0</v>
          </cell>
          <cell r="BW571">
            <v>0</v>
          </cell>
          <cell r="CD571">
            <v>0</v>
          </cell>
        </row>
        <row r="572">
          <cell r="C572" t="str">
            <v>68382TEQU110Allcustom3USD Total</v>
          </cell>
          <cell r="BK572">
            <v>0</v>
          </cell>
          <cell r="BN572">
            <v>0</v>
          </cell>
          <cell r="BP572">
            <v>0</v>
          </cell>
          <cell r="BS572">
            <v>0</v>
          </cell>
          <cell r="BW572">
            <v>0</v>
          </cell>
          <cell r="CD572">
            <v>0</v>
          </cell>
        </row>
        <row r="573">
          <cell r="C573" t="str">
            <v>68382TEQU120Allcustom3USD Total</v>
          </cell>
          <cell r="BK573">
            <v>0</v>
          </cell>
          <cell r="BN573">
            <v>0</v>
          </cell>
          <cell r="BP573">
            <v>0</v>
          </cell>
          <cell r="BS573">
            <v>0</v>
          </cell>
          <cell r="BW573">
            <v>0</v>
          </cell>
          <cell r="CD573">
            <v>0</v>
          </cell>
        </row>
        <row r="574">
          <cell r="C574" t="str">
            <v>68382TEQU130Allcustom3USD Total</v>
          </cell>
          <cell r="BK574">
            <v>0</v>
          </cell>
          <cell r="BN574">
            <v>0</v>
          </cell>
          <cell r="BP574">
            <v>0</v>
          </cell>
          <cell r="BS574">
            <v>0</v>
          </cell>
          <cell r="BW574">
            <v>0</v>
          </cell>
          <cell r="CD574">
            <v>0</v>
          </cell>
        </row>
        <row r="575">
          <cell r="C575" t="str">
            <v>68382TEQU140Allcustom3USD Total</v>
          </cell>
          <cell r="BK575">
            <v>0</v>
          </cell>
          <cell r="BL575">
            <v>0</v>
          </cell>
          <cell r="BN575">
            <v>0</v>
          </cell>
          <cell r="BP575">
            <v>0</v>
          </cell>
          <cell r="BQ575">
            <v>0</v>
          </cell>
          <cell r="BS575">
            <v>0</v>
          </cell>
          <cell r="BW575">
            <v>0</v>
          </cell>
          <cell r="CD575">
            <v>0</v>
          </cell>
        </row>
        <row r="576">
          <cell r="C576" t="str">
            <v>68382TEQU200TAllcustom3USD Total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W576">
            <v>0</v>
          </cell>
          <cell r="CD576">
            <v>0</v>
          </cell>
          <cell r="CF576">
            <v>0</v>
          </cell>
        </row>
        <row r="577">
          <cell r="C577" t="str">
            <v>68382TEQU210Allcustom3USD Total</v>
          </cell>
          <cell r="BK577">
            <v>0</v>
          </cell>
          <cell r="BL577">
            <v>0</v>
          </cell>
          <cell r="BN577">
            <v>0</v>
          </cell>
          <cell r="BP577">
            <v>0</v>
          </cell>
          <cell r="BQ577">
            <v>0</v>
          </cell>
          <cell r="BS577">
            <v>0</v>
          </cell>
          <cell r="BW577">
            <v>0</v>
          </cell>
          <cell r="CD577">
            <v>0</v>
          </cell>
        </row>
        <row r="578">
          <cell r="C578" t="str">
            <v>68382TEQU300TAllcustom3USD Total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U578">
            <v>0</v>
          </cell>
          <cell r="BV578">
            <v>0</v>
          </cell>
          <cell r="BW578">
            <v>0</v>
          </cell>
          <cell r="CF578">
            <v>0</v>
          </cell>
        </row>
        <row r="579">
          <cell r="CF579">
            <v>0</v>
          </cell>
        </row>
        <row r="580">
          <cell r="C580" t="str">
            <v>68392TEQU100Allcustom3USD Total</v>
          </cell>
          <cell r="BK580">
            <v>0</v>
          </cell>
          <cell r="BN580">
            <v>0</v>
          </cell>
          <cell r="BP580">
            <v>0</v>
          </cell>
          <cell r="BS580">
            <v>0</v>
          </cell>
          <cell r="BW580">
            <v>0</v>
          </cell>
          <cell r="CD580">
            <v>0</v>
          </cell>
        </row>
        <row r="581">
          <cell r="C581" t="str">
            <v>68392TEQU110Allcustom3USD Total</v>
          </cell>
          <cell r="BK581">
            <v>0</v>
          </cell>
          <cell r="BL581">
            <v>0</v>
          </cell>
          <cell r="BN581">
            <v>0</v>
          </cell>
          <cell r="BP581">
            <v>0</v>
          </cell>
          <cell r="BQ581">
            <v>0</v>
          </cell>
          <cell r="BS581">
            <v>0</v>
          </cell>
          <cell r="BW581">
            <v>0</v>
          </cell>
          <cell r="CD581">
            <v>0</v>
          </cell>
        </row>
        <row r="582">
          <cell r="C582" t="str">
            <v>68392TEQU120Allcustom3USD Total</v>
          </cell>
          <cell r="BK582">
            <v>0</v>
          </cell>
          <cell r="BN582">
            <v>0</v>
          </cell>
          <cell r="BP582">
            <v>0</v>
          </cell>
          <cell r="BS582">
            <v>0</v>
          </cell>
          <cell r="BW582">
            <v>0</v>
          </cell>
          <cell r="CD582">
            <v>0</v>
          </cell>
        </row>
        <row r="583">
          <cell r="C583" t="str">
            <v>68392TEQU130Allcustom3USD Total</v>
          </cell>
          <cell r="BK583">
            <v>0</v>
          </cell>
          <cell r="BN583">
            <v>0</v>
          </cell>
          <cell r="BP583">
            <v>0</v>
          </cell>
          <cell r="BS583">
            <v>0</v>
          </cell>
          <cell r="BW583">
            <v>0</v>
          </cell>
          <cell r="CD583">
            <v>0</v>
          </cell>
        </row>
        <row r="584">
          <cell r="C584" t="str">
            <v>68392TEQU140Allcustom3USD Total</v>
          </cell>
          <cell r="BK584">
            <v>0</v>
          </cell>
          <cell r="BN584">
            <v>-2.04E-4</v>
          </cell>
          <cell r="BP584">
            <v>0</v>
          </cell>
          <cell r="BS584">
            <v>0</v>
          </cell>
          <cell r="BW584">
            <v>0</v>
          </cell>
          <cell r="CD584">
            <v>0</v>
          </cell>
        </row>
        <row r="585">
          <cell r="C585" t="str">
            <v>68392TEQU200TAllcustom3USD Total</v>
          </cell>
          <cell r="BK585">
            <v>0</v>
          </cell>
          <cell r="BL585">
            <v>0</v>
          </cell>
          <cell r="BM585">
            <v>0</v>
          </cell>
          <cell r="BN585">
            <v>-2.04E-4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W585">
            <v>0</v>
          </cell>
          <cell r="CD585">
            <v>0</v>
          </cell>
          <cell r="CF585">
            <v>0</v>
          </cell>
        </row>
        <row r="586">
          <cell r="C586" t="str">
            <v>68392TEQU210Allcustom3USD Total</v>
          </cell>
          <cell r="BK586">
            <v>0</v>
          </cell>
          <cell r="BL586">
            <v>0</v>
          </cell>
          <cell r="BN586">
            <v>0</v>
          </cell>
          <cell r="BP586">
            <v>0</v>
          </cell>
          <cell r="BQ586">
            <v>0</v>
          </cell>
          <cell r="BS586">
            <v>0</v>
          </cell>
          <cell r="BW586">
            <v>0</v>
          </cell>
          <cell r="CD586">
            <v>0</v>
          </cell>
        </row>
        <row r="587">
          <cell r="C587" t="str">
            <v>68392TEQU300TAllcustom3USD Total</v>
          </cell>
          <cell r="BK587">
            <v>0</v>
          </cell>
          <cell r="BL587">
            <v>0</v>
          </cell>
          <cell r="BM587">
            <v>0</v>
          </cell>
          <cell r="BN587">
            <v>-2.04E-4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U587">
            <v>0</v>
          </cell>
          <cell r="BV587">
            <v>0</v>
          </cell>
          <cell r="BW587">
            <v>0</v>
          </cell>
          <cell r="CF587">
            <v>0</v>
          </cell>
        </row>
        <row r="589">
          <cell r="C589" t="str">
            <v>68400TEQU100Allcustom3USD Total</v>
          </cell>
          <cell r="BK589">
            <v>-79</v>
          </cell>
          <cell r="BL589">
            <v>-1</v>
          </cell>
          <cell r="BN589">
            <v>-78.439608000000007</v>
          </cell>
          <cell r="BP589">
            <v>0</v>
          </cell>
          <cell r="BS589">
            <v>0</v>
          </cell>
          <cell r="BW589">
            <v>-79</v>
          </cell>
          <cell r="CD589">
            <v>0</v>
          </cell>
        </row>
        <row r="590">
          <cell r="C590" t="str">
            <v>68400TEQU110Allcustom3USD Total</v>
          </cell>
          <cell r="BK590">
            <v>0</v>
          </cell>
          <cell r="BN590">
            <v>0</v>
          </cell>
          <cell r="BP590">
            <v>0</v>
          </cell>
          <cell r="BS590">
            <v>0</v>
          </cell>
          <cell r="BW590">
            <v>0</v>
          </cell>
          <cell r="CD590">
            <v>0</v>
          </cell>
        </row>
        <row r="591">
          <cell r="C591" t="str">
            <v>68400TEQU120Allcustom3USD Total</v>
          </cell>
          <cell r="BK591">
            <v>0</v>
          </cell>
          <cell r="BN591">
            <v>0</v>
          </cell>
          <cell r="BP591">
            <v>0</v>
          </cell>
          <cell r="BS591">
            <v>0</v>
          </cell>
          <cell r="BW591">
            <v>0</v>
          </cell>
          <cell r="CD591">
            <v>0</v>
          </cell>
        </row>
        <row r="592">
          <cell r="C592" t="str">
            <v>68400TEQU130Allcustom3USD Total</v>
          </cell>
          <cell r="BK592">
            <v>0</v>
          </cell>
          <cell r="BN592">
            <v>0</v>
          </cell>
          <cell r="BP592">
            <v>0</v>
          </cell>
          <cell r="BS592">
            <v>0</v>
          </cell>
          <cell r="BW592">
            <v>0</v>
          </cell>
          <cell r="CD592">
            <v>0</v>
          </cell>
        </row>
        <row r="593">
          <cell r="C593" t="str">
            <v>68400TEQU140Allcustom3USD Total</v>
          </cell>
          <cell r="BK593">
            <v>-6801</v>
          </cell>
          <cell r="BL593">
            <v>1</v>
          </cell>
          <cell r="BN593">
            <v>-6801.92171951194</v>
          </cell>
          <cell r="BP593">
            <v>0</v>
          </cell>
          <cell r="BQ593">
            <v>0</v>
          </cell>
          <cell r="BS593">
            <v>0</v>
          </cell>
          <cell r="BW593">
            <v>-6801</v>
          </cell>
          <cell r="CD593">
            <v>0</v>
          </cell>
        </row>
        <row r="594">
          <cell r="C594" t="str">
            <v>68400TEQU200TAllcustom3USD Total</v>
          </cell>
          <cell r="BK594">
            <v>-6880</v>
          </cell>
          <cell r="BL594">
            <v>1</v>
          </cell>
          <cell r="BM594">
            <v>0</v>
          </cell>
          <cell r="BN594">
            <v>-6880.3613275119396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W594">
            <v>-6880</v>
          </cell>
          <cell r="CD594">
            <v>0</v>
          </cell>
          <cell r="CF594">
            <v>0</v>
          </cell>
        </row>
        <row r="595">
          <cell r="C595" t="str">
            <v>68400TEQU210Allcustom3USD Total</v>
          </cell>
          <cell r="BK595">
            <v>-146</v>
          </cell>
          <cell r="BL595">
            <v>0</v>
          </cell>
          <cell r="BN595">
            <v>-145.723169915688</v>
          </cell>
          <cell r="BP595">
            <v>0</v>
          </cell>
          <cell r="BQ595">
            <v>0</v>
          </cell>
          <cell r="BS595">
            <v>0</v>
          </cell>
          <cell r="BW595">
            <v>-146</v>
          </cell>
          <cell r="CD595">
            <v>0</v>
          </cell>
        </row>
        <row r="596">
          <cell r="C596" t="str">
            <v>68400TEQU300TAllcustom3USD Total</v>
          </cell>
          <cell r="BK596">
            <v>-7026</v>
          </cell>
          <cell r="BL596">
            <v>1</v>
          </cell>
          <cell r="BM596">
            <v>0</v>
          </cell>
          <cell r="BN596">
            <v>-7026.0844974276279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U596">
            <v>0</v>
          </cell>
          <cell r="BV596">
            <v>0</v>
          </cell>
          <cell r="BW596">
            <v>-7026</v>
          </cell>
          <cell r="CF596">
            <v>0</v>
          </cell>
        </row>
        <row r="598">
          <cell r="C598" t="str">
            <v>68450TEQU100Allcustom3USD Total</v>
          </cell>
          <cell r="BK598">
            <v>3906</v>
          </cell>
          <cell r="BN598">
            <v>3906.374292</v>
          </cell>
          <cell r="BP598">
            <v>0</v>
          </cell>
          <cell r="BS598">
            <v>0</v>
          </cell>
          <cell r="BW598">
            <v>3906</v>
          </cell>
          <cell r="CD598">
            <v>0</v>
          </cell>
        </row>
        <row r="599">
          <cell r="C599" t="str">
            <v>68450TEQU110Allcustom3USD Total</v>
          </cell>
          <cell r="BK599">
            <v>5415</v>
          </cell>
          <cell r="BN599">
            <v>5415.07645674163</v>
          </cell>
          <cell r="BP599">
            <v>-5796</v>
          </cell>
          <cell r="BQ599">
            <v>0</v>
          </cell>
          <cell r="BS599">
            <v>-5795.7958025993703</v>
          </cell>
          <cell r="BW599">
            <v>-381</v>
          </cell>
          <cell r="CD599">
            <v>0</v>
          </cell>
        </row>
        <row r="600">
          <cell r="C600" t="str">
            <v>68450TEQU120Allcustom3USD Total</v>
          </cell>
          <cell r="BK600">
            <v>-205</v>
          </cell>
          <cell r="BN600">
            <v>-205.23511200641099</v>
          </cell>
          <cell r="BP600">
            <v>0</v>
          </cell>
          <cell r="BS600">
            <v>0</v>
          </cell>
          <cell r="BW600">
            <v>-205</v>
          </cell>
          <cell r="CD600">
            <v>0</v>
          </cell>
        </row>
        <row r="601">
          <cell r="C601" t="str">
            <v>68450TEQU130Allcustom3USD Total</v>
          </cell>
          <cell r="BK601">
            <v>-253</v>
          </cell>
          <cell r="BN601">
            <v>-252.65315944234402</v>
          </cell>
          <cell r="BP601">
            <v>-48</v>
          </cell>
          <cell r="BS601">
            <v>-47.872362000000003</v>
          </cell>
          <cell r="BW601">
            <v>-301</v>
          </cell>
          <cell r="CD601">
            <v>0</v>
          </cell>
        </row>
        <row r="602">
          <cell r="C602" t="str">
            <v>68450TEQU140Allcustom3USD Total</v>
          </cell>
          <cell r="BK602">
            <v>29239</v>
          </cell>
          <cell r="BL602">
            <v>1</v>
          </cell>
          <cell r="BN602">
            <v>29237.648913863497</v>
          </cell>
          <cell r="BP602">
            <v>2829</v>
          </cell>
          <cell r="BS602">
            <v>2829.08429003945</v>
          </cell>
          <cell r="BW602">
            <v>32068</v>
          </cell>
          <cell r="CD602">
            <v>0</v>
          </cell>
        </row>
        <row r="603">
          <cell r="C603" t="str">
            <v>68450TEQU200TAllcustom3USD Total</v>
          </cell>
          <cell r="BK603">
            <v>38102</v>
          </cell>
          <cell r="BL603">
            <v>1</v>
          </cell>
          <cell r="BM603">
            <v>0</v>
          </cell>
          <cell r="BN603">
            <v>38101.211391156401</v>
          </cell>
          <cell r="BP603">
            <v>-3015</v>
          </cell>
          <cell r="BQ603">
            <v>0</v>
          </cell>
          <cell r="BR603">
            <v>0</v>
          </cell>
          <cell r="BS603">
            <v>-3014.5838745599199</v>
          </cell>
          <cell r="BW603">
            <v>35087</v>
          </cell>
          <cell r="CD603">
            <v>0</v>
          </cell>
          <cell r="CF603">
            <v>0</v>
          </cell>
        </row>
        <row r="604">
          <cell r="C604" t="str">
            <v>68450TEQU210Allcustom3USD Total</v>
          </cell>
          <cell r="BK604">
            <v>2738</v>
          </cell>
          <cell r="BL604">
            <v>-2</v>
          </cell>
          <cell r="BN604">
            <v>2739.5680682718703</v>
          </cell>
          <cell r="BP604">
            <v>-2086</v>
          </cell>
          <cell r="BQ604">
            <v>1</v>
          </cell>
          <cell r="BS604">
            <v>-2086.7801100113597</v>
          </cell>
          <cell r="BW604">
            <v>652</v>
          </cell>
          <cell r="CD604">
            <v>0</v>
          </cell>
          <cell r="CF604">
            <v>0</v>
          </cell>
        </row>
        <row r="605">
          <cell r="C605" t="str">
            <v>68450TEQU300TAllcustom3USD Total</v>
          </cell>
          <cell r="BK605">
            <v>40840</v>
          </cell>
          <cell r="BL605">
            <v>-1</v>
          </cell>
          <cell r="BM605">
            <v>0</v>
          </cell>
          <cell r="BN605">
            <v>40840.779459428275</v>
          </cell>
          <cell r="BP605">
            <v>-5101</v>
          </cell>
          <cell r="BQ605">
            <v>1</v>
          </cell>
          <cell r="BR605">
            <v>0</v>
          </cell>
          <cell r="BS605">
            <v>-5101.3639845712796</v>
          </cell>
          <cell r="BU605">
            <v>0</v>
          </cell>
          <cell r="BV605">
            <v>0</v>
          </cell>
          <cell r="BW605">
            <v>35739</v>
          </cell>
          <cell r="CF605">
            <v>0</v>
          </cell>
        </row>
        <row r="610">
          <cell r="C610" t="str">
            <v>10100TAllcustom2Allcustom3USD Total</v>
          </cell>
          <cell r="BK610">
            <v>6006</v>
          </cell>
          <cell r="BN610">
            <v>6006.1752309926096</v>
          </cell>
          <cell r="BW610">
            <v>6006</v>
          </cell>
          <cell r="CD610">
            <v>0</v>
          </cell>
        </row>
        <row r="611">
          <cell r="C611" t="str">
            <v>Revenue_sale_of_service_USD</v>
          </cell>
          <cell r="BK611">
            <v>34302</v>
          </cell>
          <cell r="BN611">
            <v>34302.276564128391</v>
          </cell>
          <cell r="BW611">
            <v>34302</v>
          </cell>
          <cell r="CD611">
            <v>0</v>
          </cell>
        </row>
        <row r="614">
          <cell r="C614" t="str">
            <v>60321GEO132Allcustom3USD Total</v>
          </cell>
          <cell r="BK614">
            <v>1614</v>
          </cell>
          <cell r="BN614">
            <v>1613.6156159049101</v>
          </cell>
          <cell r="BW614">
            <v>1614</v>
          </cell>
          <cell r="CD614">
            <v>0</v>
          </cell>
        </row>
        <row r="615">
          <cell r="C615" t="str">
            <v>60321GEO420Allcustom3USD Total</v>
          </cell>
          <cell r="BK615">
            <v>1716</v>
          </cell>
          <cell r="BN615">
            <v>1716.3842237579602</v>
          </cell>
          <cell r="BW615">
            <v>1716</v>
          </cell>
          <cell r="CD615">
            <v>0</v>
          </cell>
        </row>
        <row r="616">
          <cell r="C616" t="str">
            <v>60321GEO155Allcustom3USD Total</v>
          </cell>
          <cell r="BK616">
            <v>2855</v>
          </cell>
          <cell r="BN616">
            <v>2854.6102439348101</v>
          </cell>
          <cell r="BW616">
            <v>2855</v>
          </cell>
          <cell r="CD616">
            <v>0</v>
          </cell>
        </row>
        <row r="617">
          <cell r="C617" t="str">
            <v>60321GEO701Allcustom3USD Total</v>
          </cell>
          <cell r="BK617">
            <v>6560</v>
          </cell>
          <cell r="BN617">
            <v>6560.0159547417297</v>
          </cell>
          <cell r="BW617">
            <v>6560</v>
          </cell>
          <cell r="CD617">
            <v>0</v>
          </cell>
        </row>
        <row r="618">
          <cell r="C618" t="str">
            <v>60321GEO430Allcustom3USD Total</v>
          </cell>
          <cell r="BK618">
            <v>197</v>
          </cell>
          <cell r="BN618">
            <v>197.31070048638497</v>
          </cell>
          <cell r="BW618">
            <v>197</v>
          </cell>
          <cell r="CD618">
            <v>0</v>
          </cell>
        </row>
        <row r="619">
          <cell r="C619" t="str">
            <v>60321GEO510Allcustom3USD Total</v>
          </cell>
          <cell r="BK619">
            <v>2475</v>
          </cell>
          <cell r="BN619">
            <v>2475.4577117369399</v>
          </cell>
          <cell r="BW619">
            <v>2475</v>
          </cell>
          <cell r="CD619">
            <v>0</v>
          </cell>
        </row>
        <row r="620">
          <cell r="C620" t="str">
            <v>60321GEO816Allcustom3USD Total</v>
          </cell>
          <cell r="BK620">
            <v>839</v>
          </cell>
          <cell r="BN620">
            <v>839.44205477810897</v>
          </cell>
          <cell r="BW620">
            <v>839</v>
          </cell>
          <cell r="CD620">
            <v>0</v>
          </cell>
        </row>
        <row r="621">
          <cell r="C621" t="str">
            <v>segment_geo_revenue_other_USD</v>
          </cell>
          <cell r="BK621">
            <v>24052</v>
          </cell>
          <cell r="BL621">
            <v>0</v>
          </cell>
          <cell r="BM621">
            <v>0</v>
          </cell>
          <cell r="BN621">
            <v>24051.615289780155</v>
          </cell>
          <cell r="BW621">
            <v>24052</v>
          </cell>
          <cell r="CD621">
            <v>0</v>
          </cell>
        </row>
        <row r="622">
          <cell r="BK622">
            <v>40308</v>
          </cell>
          <cell r="BL622">
            <v>0</v>
          </cell>
          <cell r="BM622">
            <v>0</v>
          </cell>
          <cell r="BN622">
            <v>40308.451795121</v>
          </cell>
          <cell r="BU622">
            <v>0</v>
          </cell>
          <cell r="BV622">
            <v>0</v>
          </cell>
          <cell r="BW622">
            <v>40308</v>
          </cell>
          <cell r="CF622">
            <v>0</v>
          </cell>
        </row>
        <row r="624">
          <cell r="C624" t="str">
            <v>60325GEO132Allcustom3USD Total</v>
          </cell>
          <cell r="BK624">
            <v>18016</v>
          </cell>
          <cell r="BN624">
            <v>18016.0473909512</v>
          </cell>
          <cell r="BP624">
            <v>0</v>
          </cell>
          <cell r="BS624">
            <v>0</v>
          </cell>
          <cell r="BW624">
            <v>18016</v>
          </cell>
          <cell r="CD624">
            <v>0</v>
          </cell>
        </row>
        <row r="625">
          <cell r="C625" t="str">
            <v>60325GEO420Allcustom3USD Total</v>
          </cell>
          <cell r="BK625">
            <v>3526</v>
          </cell>
          <cell r="BN625">
            <v>3525.5044525152703</v>
          </cell>
          <cell r="BP625">
            <v>0</v>
          </cell>
          <cell r="BS625">
            <v>0</v>
          </cell>
          <cell r="BW625">
            <v>3526</v>
          </cell>
          <cell r="CD625">
            <v>0</v>
          </cell>
        </row>
        <row r="626">
          <cell r="C626" t="str">
            <v>60325GEO155Allcustom3USD Total</v>
          </cell>
          <cell r="BK626">
            <v>3189</v>
          </cell>
          <cell r="BN626">
            <v>3189.1524370515299</v>
          </cell>
          <cell r="BP626">
            <v>0</v>
          </cell>
          <cell r="BS626">
            <v>0</v>
          </cell>
          <cell r="BW626">
            <v>3189</v>
          </cell>
          <cell r="CD626">
            <v>0</v>
          </cell>
        </row>
        <row r="627">
          <cell r="C627" t="str">
            <v>60325GEO701Allcustom3USD Total</v>
          </cell>
          <cell r="BK627">
            <v>4015</v>
          </cell>
          <cell r="BN627">
            <v>4014.9147649053502</v>
          </cell>
          <cell r="BP627">
            <v>0</v>
          </cell>
          <cell r="BS627">
            <v>0</v>
          </cell>
          <cell r="BW627">
            <v>4015</v>
          </cell>
          <cell r="CD627">
            <v>0</v>
          </cell>
        </row>
        <row r="628">
          <cell r="C628" t="str">
            <v>60325GEO430Allcustom3USD Total</v>
          </cell>
          <cell r="BK628">
            <v>5536</v>
          </cell>
          <cell r="BN628">
            <v>5536.1811748622195</v>
          </cell>
          <cell r="BP628">
            <v>0</v>
          </cell>
          <cell r="BS628">
            <v>0</v>
          </cell>
          <cell r="BW628">
            <v>5536</v>
          </cell>
          <cell r="CD628">
            <v>0</v>
          </cell>
        </row>
        <row r="629">
          <cell r="C629" t="str">
            <v>60325GEO510Allcustom3USD Total</v>
          </cell>
          <cell r="BK629">
            <v>677</v>
          </cell>
          <cell r="BN629">
            <v>677.41492657624906</v>
          </cell>
          <cell r="BP629">
            <v>0</v>
          </cell>
          <cell r="BS629">
            <v>0</v>
          </cell>
          <cell r="BW629">
            <v>677</v>
          </cell>
          <cell r="CD629">
            <v>0</v>
          </cell>
        </row>
        <row r="630">
          <cell r="C630" t="str">
            <v>60325GEO816Allcustom3USD Total</v>
          </cell>
          <cell r="BK630">
            <v>481</v>
          </cell>
          <cell r="BN630">
            <v>480.84039836027</v>
          </cell>
          <cell r="BP630">
            <v>0</v>
          </cell>
          <cell r="BS630">
            <v>0</v>
          </cell>
          <cell r="BW630">
            <v>481</v>
          </cell>
          <cell r="CD630">
            <v>0</v>
          </cell>
        </row>
        <row r="631">
          <cell r="C631" t="str">
            <v>segment_geo_assets_other_USD</v>
          </cell>
          <cell r="BK631">
            <v>10481</v>
          </cell>
          <cell r="BL631">
            <v>0</v>
          </cell>
          <cell r="BM631">
            <v>0</v>
          </cell>
          <cell r="BN631">
            <v>10480.820690394161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W631">
            <v>10481</v>
          </cell>
          <cell r="CD631">
            <v>0</v>
          </cell>
        </row>
        <row r="632">
          <cell r="BK632">
            <v>45921</v>
          </cell>
          <cell r="BL632">
            <v>0</v>
          </cell>
          <cell r="BM632">
            <v>0</v>
          </cell>
          <cell r="BN632">
            <v>45920.876235616248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U632">
            <v>0</v>
          </cell>
          <cell r="BV632">
            <v>0</v>
          </cell>
          <cell r="BW632">
            <v>45921</v>
          </cell>
          <cell r="CF632">
            <v>0</v>
          </cell>
        </row>
        <row r="634">
          <cell r="C634" t="str">
            <v>60327GEO132Allcustom3USD Total</v>
          </cell>
          <cell r="BK634">
            <v>-319</v>
          </cell>
          <cell r="BN634">
            <v>-318.89818810454102</v>
          </cell>
          <cell r="BW634">
            <v>-319</v>
          </cell>
          <cell r="CD634">
            <v>0</v>
          </cell>
        </row>
        <row r="635">
          <cell r="C635" t="str">
            <v>60327GEO420Allcustom3USD Total</v>
          </cell>
          <cell r="BK635">
            <v>-13</v>
          </cell>
          <cell r="BN635">
            <v>-13.321272223068201</v>
          </cell>
          <cell r="BW635">
            <v>-13</v>
          </cell>
          <cell r="CD635">
            <v>0</v>
          </cell>
        </row>
        <row r="636">
          <cell r="C636" t="str">
            <v>60327GEO155Allcustom3USD Total</v>
          </cell>
          <cell r="BK636">
            <v>-1</v>
          </cell>
          <cell r="BN636">
            <v>-0.97983754550638791</v>
          </cell>
          <cell r="BW636">
            <v>-1</v>
          </cell>
          <cell r="CD636">
            <v>0</v>
          </cell>
        </row>
        <row r="637">
          <cell r="C637" t="str">
            <v>60327GEO701Allcustom3USD Total</v>
          </cell>
          <cell r="BK637">
            <v>-47</v>
          </cell>
          <cell r="BN637">
            <v>-46.584093490000001</v>
          </cell>
          <cell r="BW637">
            <v>-47</v>
          </cell>
          <cell r="CD637">
            <v>0</v>
          </cell>
        </row>
        <row r="638">
          <cell r="C638" t="str">
            <v>60327GEO430Allcustom3USD Total</v>
          </cell>
          <cell r="BK638">
            <v>-1</v>
          </cell>
          <cell r="BN638">
            <v>-0.85225253360578801</v>
          </cell>
          <cell r="BW638">
            <v>-1</v>
          </cell>
          <cell r="CD638">
            <v>0</v>
          </cell>
        </row>
        <row r="639">
          <cell r="C639" t="str">
            <v>60327GEO510Allcustom3USD Total</v>
          </cell>
          <cell r="BK639">
            <v>-515</v>
          </cell>
          <cell r="BN639">
            <v>-515.12793004913397</v>
          </cell>
          <cell r="BW639">
            <v>-515</v>
          </cell>
          <cell r="CD639">
            <v>0</v>
          </cell>
        </row>
        <row r="640">
          <cell r="C640" t="str">
            <v>60327GEO816Allcustom3USD Total</v>
          </cell>
          <cell r="BK640">
            <v>-337</v>
          </cell>
          <cell r="BN640">
            <v>-336.86092021226801</v>
          </cell>
          <cell r="BW640">
            <v>-337</v>
          </cell>
          <cell r="CD640">
            <v>0</v>
          </cell>
        </row>
        <row r="641">
          <cell r="C641" t="str">
            <v>segment_geo_tax_other_USD</v>
          </cell>
          <cell r="BK641">
            <v>-240</v>
          </cell>
          <cell r="BL641">
            <v>0</v>
          </cell>
          <cell r="BM641">
            <v>0</v>
          </cell>
          <cell r="BN641">
            <v>-239.90328626659675</v>
          </cell>
          <cell r="BW641">
            <v>-240</v>
          </cell>
          <cell r="CD641">
            <v>0</v>
          </cell>
        </row>
        <row r="642">
          <cell r="BK642">
            <v>-1473</v>
          </cell>
          <cell r="BL642">
            <v>0</v>
          </cell>
          <cell r="BM642">
            <v>0</v>
          </cell>
          <cell r="BN642">
            <v>-1472.52778042472</v>
          </cell>
          <cell r="BU642">
            <v>0</v>
          </cell>
          <cell r="BV642">
            <v>0</v>
          </cell>
          <cell r="BW642">
            <v>-1473</v>
          </cell>
          <cell r="CF642">
            <v>0</v>
          </cell>
        </row>
        <row r="645">
          <cell r="C645" t="str">
            <v>60336Allcustom2Allcustom3USD Total</v>
          </cell>
          <cell r="BK645">
            <v>3</v>
          </cell>
          <cell r="BN645">
            <v>3.2069999999999999</v>
          </cell>
          <cell r="BW645">
            <v>3</v>
          </cell>
          <cell r="CD645">
            <v>0</v>
          </cell>
        </row>
        <row r="646">
          <cell r="C646" t="str">
            <v>60322CAllcustom2Allcustom3USD Total</v>
          </cell>
          <cell r="BK646">
            <v>-423</v>
          </cell>
          <cell r="BN646">
            <v>-423.13477418999997</v>
          </cell>
          <cell r="BW646">
            <v>-423</v>
          </cell>
        </row>
        <row r="647">
          <cell r="C647" t="str">
            <v>60323CAllcustom2Allcustom3USD Total</v>
          </cell>
          <cell r="BK647">
            <v>-79</v>
          </cell>
          <cell r="BN647">
            <v>-79.420343900000006</v>
          </cell>
          <cell r="BW647">
            <v>-79</v>
          </cell>
          <cell r="CD647">
            <v>0</v>
          </cell>
        </row>
        <row r="648">
          <cell r="C648" t="str">
            <v>60324CAllcustom2Allcustom3USD Total</v>
          </cell>
          <cell r="BK648">
            <v>-1026</v>
          </cell>
          <cell r="BN648">
            <v>-1026.3716578200001</v>
          </cell>
          <cell r="BW648">
            <v>-1026</v>
          </cell>
          <cell r="CD648">
            <v>0</v>
          </cell>
        </row>
        <row r="649">
          <cell r="C649" t="str">
            <v>60339Allcustom2Allcustom3USD Total</v>
          </cell>
          <cell r="BK649">
            <v>157</v>
          </cell>
          <cell r="BL649">
            <v>-1</v>
          </cell>
          <cell r="BN649">
            <v>157.69574600000001</v>
          </cell>
          <cell r="BW649">
            <v>157</v>
          </cell>
          <cell r="CD649">
            <v>0</v>
          </cell>
        </row>
        <row r="650">
          <cell r="C650" t="str">
            <v>60338CAllcustom2Allcustom3USD Total</v>
          </cell>
          <cell r="BK650">
            <v>-1371</v>
          </cell>
          <cell r="BL650">
            <v>-1</v>
          </cell>
          <cell r="BM650">
            <v>0</v>
          </cell>
          <cell r="BN650">
            <v>-1371.23102991</v>
          </cell>
          <cell r="BW650">
            <v>-1371</v>
          </cell>
          <cell r="CD650">
            <v>0</v>
          </cell>
        </row>
        <row r="651">
          <cell r="C651" t="str">
            <v>60341TAllcustom2Allcustom3USD Total</v>
          </cell>
          <cell r="BK651">
            <v>-1368</v>
          </cell>
          <cell r="BL651">
            <v>-1</v>
          </cell>
          <cell r="BM651">
            <v>0</v>
          </cell>
          <cell r="BN651">
            <v>-1368.0240299099999</v>
          </cell>
          <cell r="BW651">
            <v>-1368</v>
          </cell>
          <cell r="CD651">
            <v>0</v>
          </cell>
        </row>
        <row r="653">
          <cell r="C653" t="str">
            <v>60341Allcustom2Allcustom3USD Total</v>
          </cell>
          <cell r="BK653">
            <v>3</v>
          </cell>
          <cell r="BN653">
            <v>2.6412399999999998</v>
          </cell>
          <cell r="BW653">
            <v>3</v>
          </cell>
          <cell r="CD653">
            <v>0</v>
          </cell>
        </row>
        <row r="654">
          <cell r="C654" t="str">
            <v>60342Allcustom2Allcustom3USD Total</v>
          </cell>
          <cell r="BK654">
            <v>20</v>
          </cell>
          <cell r="BL654">
            <v>0</v>
          </cell>
          <cell r="BN654">
            <v>19.918025789999998</v>
          </cell>
          <cell r="BW654">
            <v>20</v>
          </cell>
          <cell r="CD654">
            <v>0</v>
          </cell>
        </row>
        <row r="655">
          <cell r="C655" t="str">
            <v>60350TAllcustom2Allcustom3USD Total</v>
          </cell>
          <cell r="BK655">
            <v>23</v>
          </cell>
          <cell r="BL655">
            <v>0</v>
          </cell>
          <cell r="BM655">
            <v>0</v>
          </cell>
          <cell r="BN655">
            <v>22.559265789999998</v>
          </cell>
          <cell r="BW655">
            <v>23</v>
          </cell>
          <cell r="CD655">
            <v>0</v>
          </cell>
        </row>
        <row r="657">
          <cell r="C657" t="str">
            <v>60360Allcustom2Allcustom3USD Total</v>
          </cell>
          <cell r="BK657">
            <v>45</v>
          </cell>
          <cell r="BN657">
            <v>44.55228966</v>
          </cell>
          <cell r="BW657">
            <v>45</v>
          </cell>
          <cell r="CD657">
            <v>0</v>
          </cell>
        </row>
        <row r="659">
          <cell r="C659" t="str">
            <v>60361Allcustom2Allcustom3USD Total</v>
          </cell>
          <cell r="BK659">
            <v>-365</v>
          </cell>
          <cell r="BL659">
            <v>1</v>
          </cell>
          <cell r="BN659">
            <v>-365.67417807999999</v>
          </cell>
          <cell r="BW659">
            <v>-365</v>
          </cell>
          <cell r="CD659">
            <v>0</v>
          </cell>
        </row>
        <row r="660">
          <cell r="C660" t="str">
            <v>60362Allcustom2Allcustom3USD Total</v>
          </cell>
          <cell r="BK660">
            <v>1</v>
          </cell>
          <cell r="BN660">
            <v>1.409332</v>
          </cell>
          <cell r="BW660">
            <v>1</v>
          </cell>
          <cell r="CD660">
            <v>0</v>
          </cell>
        </row>
        <row r="661">
          <cell r="C661" t="str">
            <v>60370TAllcustom2Allcustom3USD Total</v>
          </cell>
          <cell r="BK661">
            <v>-364</v>
          </cell>
          <cell r="BL661">
            <v>1</v>
          </cell>
          <cell r="BM661">
            <v>0</v>
          </cell>
          <cell r="BN661">
            <v>-364.26484607999998</v>
          </cell>
          <cell r="BW661">
            <v>-364</v>
          </cell>
          <cell r="CF661">
            <v>0</v>
          </cell>
        </row>
        <row r="666">
          <cell r="C666" t="str">
            <v>11010Allcustom2Allcustom3USD Total</v>
          </cell>
          <cell r="E666">
            <v>0</v>
          </cell>
          <cell r="H666">
            <v>0</v>
          </cell>
          <cell r="J666">
            <v>-44</v>
          </cell>
          <cell r="M666">
            <v>-43.540256559999897</v>
          </cell>
          <cell r="O666">
            <v>-36</v>
          </cell>
          <cell r="R666">
            <v>-35.618000686471497</v>
          </cell>
          <cell r="T666">
            <v>-2</v>
          </cell>
          <cell r="W666">
            <v>-1.99825984665598</v>
          </cell>
          <cell r="Y666">
            <v>0</v>
          </cell>
          <cell r="AB666">
            <v>0</v>
          </cell>
          <cell r="AD666">
            <v>0</v>
          </cell>
          <cell r="AG666">
            <v>0</v>
          </cell>
          <cell r="AI666">
            <v>0</v>
          </cell>
          <cell r="AL666">
            <v>0</v>
          </cell>
          <cell r="AN666">
            <v>0</v>
          </cell>
          <cell r="AQ666">
            <v>0</v>
          </cell>
          <cell r="AS666">
            <v>-581</v>
          </cell>
          <cell r="AV666">
            <v>-580.827937901106</v>
          </cell>
          <cell r="AX666">
            <v>-178</v>
          </cell>
          <cell r="BA666">
            <v>-178.347428962424</v>
          </cell>
          <cell r="BC666">
            <v>371</v>
          </cell>
          <cell r="BE666">
            <v>1</v>
          </cell>
          <cell r="BH666">
            <v>0</v>
          </cell>
          <cell r="BI666">
            <v>370.06579335157699</v>
          </cell>
          <cell r="BK666">
            <v>-470</v>
          </cell>
          <cell r="BN666">
            <v>-470.26609060508002</v>
          </cell>
          <cell r="BU666">
            <v>0</v>
          </cell>
          <cell r="BV666">
            <v>0</v>
          </cell>
          <cell r="BW666">
            <v>-470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N666">
            <v>0</v>
          </cell>
          <cell r="CQ666">
            <v>0</v>
          </cell>
        </row>
        <row r="667">
          <cell r="C667" t="str">
            <v>11015Allcustom2Allcustom3USD Total</v>
          </cell>
          <cell r="E667">
            <v>-240</v>
          </cell>
          <cell r="H667">
            <v>-239.88312596705401</v>
          </cell>
          <cell r="J667">
            <v>0</v>
          </cell>
          <cell r="M667">
            <v>0</v>
          </cell>
          <cell r="O667">
            <v>0</v>
          </cell>
          <cell r="R667">
            <v>0</v>
          </cell>
          <cell r="T667">
            <v>17</v>
          </cell>
          <cell r="W667">
            <v>17.272190999999999</v>
          </cell>
          <cell r="Y667">
            <v>2</v>
          </cell>
          <cell r="AB667">
            <v>1.666894101719</v>
          </cell>
          <cell r="AD667">
            <v>56</v>
          </cell>
          <cell r="AG667">
            <v>55.50731159</v>
          </cell>
          <cell r="AI667">
            <v>0</v>
          </cell>
          <cell r="AL667">
            <v>0</v>
          </cell>
          <cell r="AN667">
            <v>-31</v>
          </cell>
          <cell r="AQ667">
            <v>-31.2928062008361</v>
          </cell>
          <cell r="AS667">
            <v>-2</v>
          </cell>
          <cell r="AV667">
            <v>-2.3284725744652199</v>
          </cell>
          <cell r="AX667">
            <v>-2788</v>
          </cell>
          <cell r="BA667">
            <v>-2787.6970000000001</v>
          </cell>
          <cell r="BC667">
            <v>-1</v>
          </cell>
          <cell r="BE667">
            <v>-1</v>
          </cell>
          <cell r="BH667">
            <v>0</v>
          </cell>
          <cell r="BI667">
            <v>0</v>
          </cell>
          <cell r="BK667">
            <v>-2987</v>
          </cell>
          <cell r="BN667">
            <v>-2986.7550080506403</v>
          </cell>
          <cell r="BU667">
            <v>0</v>
          </cell>
          <cell r="BV667">
            <v>0</v>
          </cell>
          <cell r="BW667">
            <v>-2987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N667">
            <v>0</v>
          </cell>
          <cell r="CQ667">
            <v>0</v>
          </cell>
        </row>
        <row r="668">
          <cell r="C668" t="str">
            <v>11011Allcustom2Allcustom3USD Total</v>
          </cell>
          <cell r="E668">
            <v>-4772</v>
          </cell>
          <cell r="H668">
            <v>-4771.6846366432801</v>
          </cell>
          <cell r="J668">
            <v>0</v>
          </cell>
          <cell r="M668">
            <v>0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G668">
            <v>0</v>
          </cell>
          <cell r="AI668">
            <v>-114</v>
          </cell>
          <cell r="AL668">
            <v>-113.702436702746</v>
          </cell>
          <cell r="AN668">
            <v>0</v>
          </cell>
          <cell r="AQ668">
            <v>-6.5478136525118896E-3</v>
          </cell>
          <cell r="AS668">
            <v>0</v>
          </cell>
          <cell r="AV668">
            <v>0</v>
          </cell>
          <cell r="AX668">
            <v>0</v>
          </cell>
          <cell r="BA668">
            <v>0</v>
          </cell>
          <cell r="BC668">
            <v>1</v>
          </cell>
          <cell r="BE668">
            <v>1</v>
          </cell>
          <cell r="BH668">
            <v>0</v>
          </cell>
          <cell r="BI668">
            <v>0</v>
          </cell>
          <cell r="BK668">
            <v>-4885</v>
          </cell>
          <cell r="BN668">
            <v>-4885.3936211596802</v>
          </cell>
          <cell r="BU668">
            <v>0</v>
          </cell>
          <cell r="BV668">
            <v>0</v>
          </cell>
          <cell r="BW668">
            <v>-4885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N668">
            <v>0</v>
          </cell>
          <cell r="CQ668">
            <v>0</v>
          </cell>
        </row>
        <row r="669">
          <cell r="C669" t="str">
            <v>11012Allcustom2Allcustom3USD Total</v>
          </cell>
          <cell r="E669">
            <v>-2376</v>
          </cell>
          <cell r="H669">
            <v>-2375.7196238632</v>
          </cell>
          <cell r="J669">
            <v>0</v>
          </cell>
          <cell r="M669">
            <v>0</v>
          </cell>
          <cell r="O669">
            <v>0</v>
          </cell>
          <cell r="R669">
            <v>0</v>
          </cell>
          <cell r="T669">
            <v>0</v>
          </cell>
          <cell r="W669">
            <v>0</v>
          </cell>
          <cell r="Y669">
            <v>0</v>
          </cell>
          <cell r="AB669">
            <v>0</v>
          </cell>
          <cell r="AD669">
            <v>0</v>
          </cell>
          <cell r="AG669">
            <v>0</v>
          </cell>
          <cell r="AI669">
            <v>-443</v>
          </cell>
          <cell r="AL669">
            <v>-442.72840322643697</v>
          </cell>
          <cell r="AN669">
            <v>0</v>
          </cell>
          <cell r="AQ669">
            <v>0</v>
          </cell>
          <cell r="AS669">
            <v>0</v>
          </cell>
          <cell r="AV669">
            <v>0</v>
          </cell>
          <cell r="AX669">
            <v>0</v>
          </cell>
          <cell r="BA669">
            <v>0</v>
          </cell>
          <cell r="BC669">
            <v>1</v>
          </cell>
          <cell r="BE669">
            <v>1</v>
          </cell>
          <cell r="BH669">
            <v>0</v>
          </cell>
          <cell r="BI669">
            <v>0</v>
          </cell>
          <cell r="BK669">
            <v>-2818</v>
          </cell>
          <cell r="BN669">
            <v>-2818.4480270896402</v>
          </cell>
          <cell r="BU669">
            <v>0</v>
          </cell>
          <cell r="BV669">
            <v>0</v>
          </cell>
          <cell r="BW669">
            <v>-2818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N669">
            <v>0</v>
          </cell>
          <cell r="CQ669">
            <v>0</v>
          </cell>
        </row>
        <row r="670">
          <cell r="C670" t="str">
            <v>11013Allcustom2Allcustom3USD Total</v>
          </cell>
          <cell r="E670">
            <v>-1724</v>
          </cell>
          <cell r="H670">
            <v>-1724.10601316927</v>
          </cell>
          <cell r="J670">
            <v>0</v>
          </cell>
          <cell r="M670">
            <v>0</v>
          </cell>
          <cell r="O670">
            <v>0</v>
          </cell>
          <cell r="R670">
            <v>0</v>
          </cell>
          <cell r="T670">
            <v>0</v>
          </cell>
          <cell r="W670">
            <v>0</v>
          </cell>
          <cell r="Y670">
            <v>0</v>
          </cell>
          <cell r="AB670">
            <v>0</v>
          </cell>
          <cell r="AD670">
            <v>-125</v>
          </cell>
          <cell r="AG670">
            <v>-125.34609809</v>
          </cell>
          <cell r="AI670">
            <v>0</v>
          </cell>
          <cell r="AL670">
            <v>0</v>
          </cell>
          <cell r="AN670">
            <v>-8</v>
          </cell>
          <cell r="AQ670">
            <v>-7.8117937923059202</v>
          </cell>
          <cell r="AS670">
            <v>0</v>
          </cell>
          <cell r="AV670">
            <v>-0.34271302000000003</v>
          </cell>
          <cell r="AX670">
            <v>0</v>
          </cell>
          <cell r="BA670">
            <v>0</v>
          </cell>
          <cell r="BC670">
            <v>-1</v>
          </cell>
          <cell r="BE670">
            <v>-1</v>
          </cell>
          <cell r="BH670">
            <v>0</v>
          </cell>
          <cell r="BI670">
            <v>0</v>
          </cell>
          <cell r="BK670">
            <v>-1858</v>
          </cell>
          <cell r="BN670">
            <v>-1857.60661807157</v>
          </cell>
          <cell r="BU670">
            <v>0</v>
          </cell>
          <cell r="BV670">
            <v>0</v>
          </cell>
          <cell r="BW670">
            <v>-1858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N670">
            <v>0</v>
          </cell>
          <cell r="CQ670">
            <v>0</v>
          </cell>
        </row>
        <row r="671">
          <cell r="C671" t="str">
            <v>11040Allcustom2Allcustom3USD Total</v>
          </cell>
          <cell r="E671">
            <v>0</v>
          </cell>
          <cell r="H671">
            <v>0</v>
          </cell>
          <cell r="J671">
            <v>-423</v>
          </cell>
          <cell r="M671">
            <v>-423.13477418999997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G671">
            <v>0</v>
          </cell>
          <cell r="AI671">
            <v>0</v>
          </cell>
          <cell r="AL671">
            <v>0</v>
          </cell>
          <cell r="AN671">
            <v>0</v>
          </cell>
          <cell r="AQ671">
            <v>0</v>
          </cell>
          <cell r="AS671">
            <v>0</v>
          </cell>
          <cell r="AV671">
            <v>0</v>
          </cell>
          <cell r="AX671">
            <v>0</v>
          </cell>
          <cell r="BA671">
            <v>0</v>
          </cell>
          <cell r="BC671">
            <v>0</v>
          </cell>
          <cell r="BE671">
            <v>0</v>
          </cell>
          <cell r="BH671">
            <v>0</v>
          </cell>
          <cell r="BI671">
            <v>0</v>
          </cell>
          <cell r="BK671">
            <v>-423</v>
          </cell>
          <cell r="BN671">
            <v>-423.13477418999997</v>
          </cell>
          <cell r="BU671">
            <v>0</v>
          </cell>
          <cell r="BV671">
            <v>0</v>
          </cell>
          <cell r="BW671">
            <v>-423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N671">
            <v>0</v>
          </cell>
          <cell r="CQ671">
            <v>0</v>
          </cell>
        </row>
        <row r="672">
          <cell r="C672" t="str">
            <v>60405TAllcustom2Allcustom3USD Total</v>
          </cell>
          <cell r="E672">
            <v>-1971</v>
          </cell>
          <cell r="H672">
            <v>-1971.3278615540901</v>
          </cell>
          <cell r="J672">
            <v>-212</v>
          </cell>
          <cell r="M672">
            <v>-212.07169655999999</v>
          </cell>
          <cell r="O672">
            <v>-456</v>
          </cell>
          <cell r="R672">
            <v>-455.59313989106295</v>
          </cell>
          <cell r="T672">
            <v>-15</v>
          </cell>
          <cell r="W672">
            <v>-15.4333570437723</v>
          </cell>
          <cell r="Y672">
            <v>0</v>
          </cell>
          <cell r="AB672">
            <v>7.3513783994689002E-3</v>
          </cell>
          <cell r="AD672">
            <v>-123</v>
          </cell>
          <cell r="AG672">
            <v>-122.78621</v>
          </cell>
          <cell r="AI672">
            <v>-71</v>
          </cell>
          <cell r="AL672">
            <v>-70.717616252954201</v>
          </cell>
          <cell r="AN672">
            <v>-31</v>
          </cell>
          <cell r="AQ672">
            <v>-30.813785503092301</v>
          </cell>
          <cell r="AS672">
            <v>-37</v>
          </cell>
          <cell r="AV672">
            <v>-37.076876344917103</v>
          </cell>
          <cell r="AX672">
            <v>-15</v>
          </cell>
          <cell r="BA672">
            <v>-15.2941776745637</v>
          </cell>
          <cell r="BC672">
            <v>0</v>
          </cell>
          <cell r="BE672">
            <v>0</v>
          </cell>
          <cell r="BH672">
            <v>0</v>
          </cell>
          <cell r="BI672">
            <v>0.43303641171655199</v>
          </cell>
          <cell r="BK672">
            <v>-2931</v>
          </cell>
          <cell r="BN672">
            <v>-2930.6743330343297</v>
          </cell>
          <cell r="BU672">
            <v>0</v>
          </cell>
          <cell r="BV672">
            <v>0</v>
          </cell>
          <cell r="BW672">
            <v>-2931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N672">
            <v>0</v>
          </cell>
          <cell r="CQ672">
            <v>0</v>
          </cell>
        </row>
        <row r="673">
          <cell r="C673" t="str">
            <v>12900TAllcustom2Allcustom3USD Total</v>
          </cell>
          <cell r="E673">
            <v>-1529</v>
          </cell>
          <cell r="H673">
            <v>-1529.3872982371599</v>
          </cell>
          <cell r="J673">
            <v>-525</v>
          </cell>
          <cell r="M673">
            <v>-525.36670859000003</v>
          </cell>
          <cell r="O673">
            <v>-1324</v>
          </cell>
          <cell r="R673">
            <v>-1324.4993390192399</v>
          </cell>
          <cell r="T673">
            <v>-661</v>
          </cell>
          <cell r="W673">
            <v>-660.84203551215307</v>
          </cell>
          <cell r="Y673">
            <v>-162</v>
          </cell>
          <cell r="AB673">
            <v>-161.72696605963</v>
          </cell>
          <cell r="AD673">
            <v>-140</v>
          </cell>
          <cell r="AG673">
            <v>-140.12885206999999</v>
          </cell>
          <cell r="AI673">
            <v>-451</v>
          </cell>
          <cell r="AL673">
            <v>-451.172691990202</v>
          </cell>
          <cell r="AN673">
            <v>-284</v>
          </cell>
          <cell r="AQ673">
            <v>-283.83940969990499</v>
          </cell>
          <cell r="AS673">
            <v>-296</v>
          </cell>
          <cell r="AV673">
            <v>-295.59138371846404</v>
          </cell>
          <cell r="AX673">
            <v>-150</v>
          </cell>
          <cell r="BA673">
            <v>-150.21575573472899</v>
          </cell>
          <cell r="BC673">
            <v>-3</v>
          </cell>
          <cell r="BE673">
            <v>-1</v>
          </cell>
          <cell r="BH673">
            <v>0</v>
          </cell>
          <cell r="BI673">
            <v>-2.0622499999994899</v>
          </cell>
          <cell r="BK673">
            <v>-5525</v>
          </cell>
          <cell r="BN673">
            <v>-5524.8326906314896</v>
          </cell>
          <cell r="BU673">
            <v>0</v>
          </cell>
          <cell r="BV673">
            <v>0</v>
          </cell>
          <cell r="BW673">
            <v>-5525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N673">
            <v>0</v>
          </cell>
          <cell r="CQ673">
            <v>-0.24784865</v>
          </cell>
        </row>
        <row r="674">
          <cell r="C674" t="str">
            <v>13100TAllcustom2Allcustom3USD Total</v>
          </cell>
          <cell r="E674">
            <v>-85</v>
          </cell>
          <cell r="H674">
            <v>-84.6817603796664</v>
          </cell>
          <cell r="J674">
            <v>-31</v>
          </cell>
          <cell r="M674">
            <v>-30.88905149</v>
          </cell>
          <cell r="O674">
            <v>-5</v>
          </cell>
          <cell r="R674">
            <v>-5.4756302991439298</v>
          </cell>
          <cell r="T674">
            <v>0</v>
          </cell>
          <cell r="W674">
            <v>0</v>
          </cell>
          <cell r="Y674">
            <v>-7</v>
          </cell>
          <cell r="AB674">
            <v>-6.8316937790000001</v>
          </cell>
          <cell r="AD674">
            <v>1</v>
          </cell>
          <cell r="AG674">
            <v>0.67197941000000005</v>
          </cell>
          <cell r="AI674">
            <v>-1</v>
          </cell>
          <cell r="AL674">
            <v>-1.1004244775663199</v>
          </cell>
          <cell r="AN674">
            <v>0</v>
          </cell>
          <cell r="AQ674">
            <v>-0.45009490000000002</v>
          </cell>
          <cell r="AS674">
            <v>0</v>
          </cell>
          <cell r="AV674">
            <v>0</v>
          </cell>
          <cell r="AX674">
            <v>0</v>
          </cell>
          <cell r="BA674">
            <v>0</v>
          </cell>
          <cell r="BC674">
            <v>-1</v>
          </cell>
          <cell r="BE674">
            <v>-1</v>
          </cell>
          <cell r="BH674">
            <v>0</v>
          </cell>
          <cell r="BI674">
            <v>0</v>
          </cell>
          <cell r="BK674">
            <v>-129</v>
          </cell>
          <cell r="BN674">
            <v>-128.756675915377</v>
          </cell>
          <cell r="BU674">
            <v>0</v>
          </cell>
          <cell r="BV674">
            <v>0</v>
          </cell>
          <cell r="BW674">
            <v>-129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N674">
            <v>0</v>
          </cell>
          <cell r="CQ674">
            <v>0</v>
          </cell>
        </row>
        <row r="675">
          <cell r="C675" t="str">
            <v>Operating_costs_other_USD</v>
          </cell>
          <cell r="E675">
            <v>-7710</v>
          </cell>
          <cell r="F675">
            <v>0</v>
          </cell>
          <cell r="G675">
            <v>0</v>
          </cell>
          <cell r="H675">
            <v>-7710.114666419382</v>
          </cell>
          <cell r="J675">
            <v>-1669</v>
          </cell>
          <cell r="K675">
            <v>0</v>
          </cell>
          <cell r="L675">
            <v>0</v>
          </cell>
          <cell r="M675">
            <v>-1668.5564941800003</v>
          </cell>
          <cell r="O675">
            <v>-1572</v>
          </cell>
          <cell r="P675">
            <v>0</v>
          </cell>
          <cell r="Q675">
            <v>0</v>
          </cell>
          <cell r="R675">
            <v>-1571.516062233022</v>
          </cell>
          <cell r="T675">
            <v>-468</v>
          </cell>
          <cell r="U675">
            <v>1</v>
          </cell>
          <cell r="V675">
            <v>0</v>
          </cell>
          <cell r="W675">
            <v>-468.54885778883886</v>
          </cell>
          <cell r="Y675">
            <v>-178</v>
          </cell>
          <cell r="Z675">
            <v>0</v>
          </cell>
          <cell r="AA675">
            <v>0</v>
          </cell>
          <cell r="AB675">
            <v>-178.04401123121545</v>
          </cell>
          <cell r="AD675">
            <v>-430</v>
          </cell>
          <cell r="AE675">
            <v>-1</v>
          </cell>
          <cell r="AF675">
            <v>0</v>
          </cell>
          <cell r="AG675">
            <v>-428.76814547250001</v>
          </cell>
          <cell r="AI675">
            <v>-1606</v>
          </cell>
          <cell r="AJ675">
            <v>0</v>
          </cell>
          <cell r="AK675">
            <v>0</v>
          </cell>
          <cell r="AL675">
            <v>-1606.3219777186941</v>
          </cell>
          <cell r="AN675">
            <v>-123</v>
          </cell>
          <cell r="AO675">
            <v>-1</v>
          </cell>
          <cell r="AP675">
            <v>0</v>
          </cell>
          <cell r="AQ675">
            <v>-121.93326283285614</v>
          </cell>
          <cell r="AS675">
            <v>-239</v>
          </cell>
          <cell r="AT675">
            <v>0</v>
          </cell>
          <cell r="AU675">
            <v>0</v>
          </cell>
          <cell r="AV675">
            <v>-238.97742297852767</v>
          </cell>
          <cell r="AX675">
            <v>2783</v>
          </cell>
          <cell r="AY675">
            <v>0</v>
          </cell>
          <cell r="AZ675">
            <v>0</v>
          </cell>
          <cell r="BA675">
            <v>2782.6149531367623</v>
          </cell>
          <cell r="BC675">
            <v>1973</v>
          </cell>
          <cell r="BD675">
            <v>0</v>
          </cell>
          <cell r="BE675">
            <v>2</v>
          </cell>
          <cell r="BF675">
            <v>1</v>
          </cell>
          <cell r="BG675">
            <v>0</v>
          </cell>
          <cell r="BH675">
            <v>0</v>
          </cell>
          <cell r="BI675">
            <v>1969.8867549006659</v>
          </cell>
          <cell r="BK675">
            <v>-9239</v>
          </cell>
          <cell r="BL675">
            <v>1</v>
          </cell>
          <cell r="BM675">
            <v>0</v>
          </cell>
          <cell r="BN675">
            <v>-9240.2791928175902</v>
          </cell>
          <cell r="BU675">
            <v>1</v>
          </cell>
          <cell r="BV675">
            <v>0</v>
          </cell>
          <cell r="BW675">
            <v>-9239</v>
          </cell>
          <cell r="CB675">
            <v>0</v>
          </cell>
          <cell r="CC675">
            <v>0</v>
          </cell>
          <cell r="CD675">
            <v>0</v>
          </cell>
          <cell r="CN675">
            <v>-2</v>
          </cell>
          <cell r="CO675">
            <v>-1</v>
          </cell>
          <cell r="CP675">
            <v>0</v>
          </cell>
          <cell r="CQ675">
            <v>-1.4882661700000002</v>
          </cell>
        </row>
        <row r="676">
          <cell r="E676">
            <v>-20407</v>
          </cell>
          <cell r="F676">
            <v>0</v>
          </cell>
          <cell r="G676">
            <v>0</v>
          </cell>
          <cell r="H676">
            <v>-20406.904986233101</v>
          </cell>
          <cell r="J676">
            <v>-2904</v>
          </cell>
          <cell r="K676">
            <v>0</v>
          </cell>
          <cell r="L676">
            <v>0</v>
          </cell>
          <cell r="M676">
            <v>-2903.55898157</v>
          </cell>
          <cell r="O676">
            <v>-3393</v>
          </cell>
          <cell r="P676">
            <v>0</v>
          </cell>
          <cell r="Q676">
            <v>0</v>
          </cell>
          <cell r="R676">
            <v>-3392.7021721289402</v>
          </cell>
          <cell r="T676">
            <v>-1129</v>
          </cell>
          <cell r="U676">
            <v>1</v>
          </cell>
          <cell r="V676">
            <v>0</v>
          </cell>
          <cell r="W676">
            <v>-1129.5503191914202</v>
          </cell>
          <cell r="Y676">
            <v>-345</v>
          </cell>
          <cell r="Z676">
            <v>0</v>
          </cell>
          <cell r="AA676">
            <v>0</v>
          </cell>
          <cell r="AB676">
            <v>-344.928425589727</v>
          </cell>
          <cell r="AD676">
            <v>-761</v>
          </cell>
          <cell r="AE676">
            <v>-1</v>
          </cell>
          <cell r="AF676">
            <v>0</v>
          </cell>
          <cell r="AG676">
            <v>-760.85001463250001</v>
          </cell>
          <cell r="AI676">
            <v>-2686</v>
          </cell>
          <cell r="AJ676">
            <v>0</v>
          </cell>
          <cell r="AK676">
            <v>0</v>
          </cell>
          <cell r="AL676">
            <v>-2685.7435503685997</v>
          </cell>
          <cell r="AN676">
            <v>-477</v>
          </cell>
          <cell r="AO676">
            <v>-1</v>
          </cell>
          <cell r="AP676">
            <v>0</v>
          </cell>
          <cell r="AQ676">
            <v>-476.147700742648</v>
          </cell>
          <cell r="AS676">
            <v>-1155</v>
          </cell>
          <cell r="AT676">
            <v>0</v>
          </cell>
          <cell r="AU676">
            <v>0</v>
          </cell>
          <cell r="AV676">
            <v>-1155.14480653748</v>
          </cell>
          <cell r="AX676">
            <v>-348</v>
          </cell>
          <cell r="AY676">
            <v>0</v>
          </cell>
          <cell r="AZ676">
            <v>0</v>
          </cell>
          <cell r="BA676">
            <v>-348.93940923495484</v>
          </cell>
          <cell r="BC676">
            <v>2340</v>
          </cell>
          <cell r="BD676">
            <v>0</v>
          </cell>
          <cell r="BE676">
            <v>1</v>
          </cell>
          <cell r="BF676">
            <v>1</v>
          </cell>
          <cell r="BG676">
            <v>0</v>
          </cell>
          <cell r="BH676">
            <v>0</v>
          </cell>
          <cell r="BI676">
            <v>2338.3233346639599</v>
          </cell>
          <cell r="BK676">
            <v>-31265</v>
          </cell>
          <cell r="BL676">
            <v>1</v>
          </cell>
          <cell r="BM676">
            <v>0</v>
          </cell>
          <cell r="BN676">
            <v>-31266.147031565401</v>
          </cell>
          <cell r="BU676">
            <v>1</v>
          </cell>
          <cell r="BV676">
            <v>0</v>
          </cell>
          <cell r="BW676">
            <v>-31265</v>
          </cell>
          <cell r="CB676">
            <v>0</v>
          </cell>
          <cell r="CC676">
            <v>0</v>
          </cell>
          <cell r="CF676">
            <v>0</v>
          </cell>
          <cell r="CN676">
            <v>-2</v>
          </cell>
          <cell r="CO676">
            <v>-1</v>
          </cell>
          <cell r="CP676">
            <v>0</v>
          </cell>
          <cell r="CQ676">
            <v>-1.7361148200000001</v>
          </cell>
        </row>
        <row r="678">
          <cell r="C678" t="str">
            <v>60498TFTE200TAllcustom3USD Total</v>
          </cell>
          <cell r="BK678">
            <v>88355</v>
          </cell>
          <cell r="BN678">
            <v>88355.482202390995</v>
          </cell>
          <cell r="BW678">
            <v>88355</v>
          </cell>
          <cell r="CD678">
            <v>0</v>
          </cell>
        </row>
        <row r="681">
          <cell r="C681" t="str">
            <v>60420TAllcustom2Allcustom3USD Total</v>
          </cell>
          <cell r="BK681">
            <v>-4917</v>
          </cell>
          <cell r="BN681">
            <v>-4917.2391431196902</v>
          </cell>
          <cell r="BW681">
            <v>-4917</v>
          </cell>
          <cell r="CD681">
            <v>0</v>
          </cell>
        </row>
        <row r="682">
          <cell r="C682" t="str">
            <v>60425TAllcustom2Allcustom3USD Total</v>
          </cell>
          <cell r="BK682">
            <v>-148</v>
          </cell>
          <cell r="BN682">
            <v>-148.19228600959499</v>
          </cell>
          <cell r="BW682">
            <v>-148</v>
          </cell>
          <cell r="CD682">
            <v>0</v>
          </cell>
        </row>
        <row r="683">
          <cell r="C683" t="str">
            <v>60435TAllcustom2Allcustom3USD Total</v>
          </cell>
          <cell r="BK683">
            <v>-37</v>
          </cell>
          <cell r="BN683">
            <v>-37.466503037002497</v>
          </cell>
          <cell r="BW683">
            <v>-37</v>
          </cell>
          <cell r="CD683">
            <v>0</v>
          </cell>
        </row>
        <row r="684">
          <cell r="C684" t="str">
            <v>60430TAllcustom2Allcustom3USD Total</v>
          </cell>
          <cell r="BK684">
            <v>-344</v>
          </cell>
          <cell r="BN684">
            <v>-343.70765223853203</v>
          </cell>
          <cell r="BW684">
            <v>-344</v>
          </cell>
          <cell r="CD684">
            <v>0</v>
          </cell>
        </row>
        <row r="685">
          <cell r="C685" t="str">
            <v>12030Allcustom2Allcustom3USD Total</v>
          </cell>
          <cell r="BK685">
            <v>-353</v>
          </cell>
          <cell r="BL685">
            <v>0</v>
          </cell>
          <cell r="BN685">
            <v>-352.68594594249896</v>
          </cell>
          <cell r="BW685">
            <v>-353</v>
          </cell>
          <cell r="CD685">
            <v>0</v>
          </cell>
        </row>
        <row r="686">
          <cell r="C686" t="str">
            <v>60440TAllcustom2Allcustom3USD Total</v>
          </cell>
          <cell r="BK686">
            <v>-5799</v>
          </cell>
          <cell r="BL686">
            <v>0</v>
          </cell>
          <cell r="BM686">
            <v>0</v>
          </cell>
          <cell r="BN686">
            <v>-5799.2915303473183</v>
          </cell>
          <cell r="BU686">
            <v>0</v>
          </cell>
          <cell r="BV686">
            <v>0</v>
          </cell>
          <cell r="BW686">
            <v>-5799</v>
          </cell>
          <cell r="CF686">
            <v>0</v>
          </cell>
        </row>
        <row r="687">
          <cell r="C687" t="str">
            <v>12110Allcustom2Allcustom3USD Total</v>
          </cell>
          <cell r="BK687">
            <v>76</v>
          </cell>
          <cell r="BL687">
            <v>0</v>
          </cell>
          <cell r="BN687">
            <v>76.324407430000008</v>
          </cell>
          <cell r="BW687">
            <v>76</v>
          </cell>
          <cell r="CD687">
            <v>0</v>
          </cell>
        </row>
        <row r="688">
          <cell r="C688" t="str">
            <v>12050Allcustom2Allcustom3USD Total</v>
          </cell>
          <cell r="BK688">
            <v>81</v>
          </cell>
          <cell r="BN688">
            <v>80.9256886870334</v>
          </cell>
          <cell r="BW688">
            <v>81</v>
          </cell>
          <cell r="CD688">
            <v>0</v>
          </cell>
        </row>
        <row r="689">
          <cell r="C689" t="str">
            <v>60441CAllcustom2Allcustom3USD Total</v>
          </cell>
          <cell r="BK689">
            <v>117</v>
          </cell>
          <cell r="BN689">
            <v>117.21266225774301</v>
          </cell>
          <cell r="BW689">
            <v>117</v>
          </cell>
          <cell r="CD689">
            <v>0</v>
          </cell>
        </row>
        <row r="690">
          <cell r="BK690">
            <v>-5525</v>
          </cell>
          <cell r="BL690">
            <v>0</v>
          </cell>
          <cell r="BM690">
            <v>0</v>
          </cell>
          <cell r="BN690">
            <v>-5524.8287719725413</v>
          </cell>
          <cell r="BU690">
            <v>0</v>
          </cell>
          <cell r="BV690">
            <v>0</v>
          </cell>
          <cell r="BW690">
            <v>-5525</v>
          </cell>
          <cell r="CF690">
            <v>0</v>
          </cell>
        </row>
        <row r="693">
          <cell r="C693" t="str">
            <v>60481AUD110Allcustom3USD Total</v>
          </cell>
          <cell r="BK693">
            <v>0</v>
          </cell>
          <cell r="BN693">
            <v>0</v>
          </cell>
          <cell r="BW693">
            <v>0</v>
          </cell>
          <cell r="CD693">
            <v>0</v>
          </cell>
        </row>
        <row r="694">
          <cell r="C694" t="str">
            <v>60482AUD110Allcustom3USD Total</v>
          </cell>
          <cell r="BK694">
            <v>0</v>
          </cell>
          <cell r="BN694">
            <v>0</v>
          </cell>
          <cell r="BW694">
            <v>0</v>
          </cell>
          <cell r="CD694">
            <v>0</v>
          </cell>
        </row>
        <row r="695">
          <cell r="C695" t="str">
            <v>60483AUD110Allcustom3USD Total</v>
          </cell>
          <cell r="BK695">
            <v>0</v>
          </cell>
          <cell r="BN695">
            <v>0</v>
          </cell>
          <cell r="BW695">
            <v>0</v>
          </cell>
          <cell r="CD695">
            <v>0</v>
          </cell>
        </row>
        <row r="696">
          <cell r="C696" t="str">
            <v>60484AUD110Allcustom3USD Total</v>
          </cell>
          <cell r="BK696">
            <v>0</v>
          </cell>
          <cell r="BL696">
            <v>0</v>
          </cell>
          <cell r="BN696">
            <v>0</v>
          </cell>
          <cell r="BW696">
            <v>0</v>
          </cell>
          <cell r="CD696">
            <v>0</v>
          </cell>
        </row>
        <row r="697">
          <cell r="C697" t="str">
            <v>60490TAUD110Allcustom3USD Total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U697">
            <v>0</v>
          </cell>
          <cell r="BV697">
            <v>0</v>
          </cell>
          <cell r="BW697">
            <v>0</v>
          </cell>
          <cell r="CF697">
            <v>0</v>
          </cell>
        </row>
        <row r="700">
          <cell r="C700" t="str">
            <v>60481AUD140Allcustom3USD Total</v>
          </cell>
          <cell r="BK700">
            <v>0</v>
          </cell>
          <cell r="BN700">
            <v>0</v>
          </cell>
          <cell r="BW700">
            <v>0</v>
          </cell>
          <cell r="CD700">
            <v>0</v>
          </cell>
        </row>
        <row r="701">
          <cell r="C701" t="str">
            <v>60482AUD140Allcustom3USD Total</v>
          </cell>
          <cell r="BK701">
            <v>0</v>
          </cell>
          <cell r="BN701">
            <v>0</v>
          </cell>
          <cell r="BW701">
            <v>0</v>
          </cell>
          <cell r="CD701">
            <v>0</v>
          </cell>
        </row>
        <row r="702">
          <cell r="C702" t="str">
            <v>60483AUD140Allcustom3USD Total</v>
          </cell>
          <cell r="BK702">
            <v>0</v>
          </cell>
          <cell r="BN702">
            <v>0</v>
          </cell>
          <cell r="BW702">
            <v>0</v>
          </cell>
          <cell r="CD702">
            <v>0</v>
          </cell>
        </row>
        <row r="703">
          <cell r="C703" t="str">
            <v>60484AUD140Allcustom3USD Total</v>
          </cell>
          <cell r="BK703">
            <v>0</v>
          </cell>
          <cell r="BL703">
            <v>0</v>
          </cell>
          <cell r="BN703">
            <v>0</v>
          </cell>
          <cell r="BW703">
            <v>0</v>
          </cell>
          <cell r="CD703">
            <v>0</v>
          </cell>
        </row>
        <row r="704">
          <cell r="C704" t="str">
            <v>60490TAUD140Allcustom3USD Total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U704">
            <v>0</v>
          </cell>
          <cell r="BV704">
            <v>0</v>
          </cell>
          <cell r="BW704">
            <v>0</v>
          </cell>
          <cell r="CF704">
            <v>0</v>
          </cell>
        </row>
        <row r="707">
          <cell r="C707" t="str">
            <v>60460TAUD110Allcustom3USD Total</v>
          </cell>
          <cell r="BK707">
            <v>8</v>
          </cell>
          <cell r="BL707">
            <v>0</v>
          </cell>
          <cell r="BN707">
            <v>7.5033878600729604</v>
          </cell>
          <cell r="BW707">
            <v>8</v>
          </cell>
          <cell r="CD707">
            <v>0</v>
          </cell>
        </row>
        <row r="708">
          <cell r="C708" t="str">
            <v>60465AUD110Allcustom3USD Total</v>
          </cell>
          <cell r="BK708">
            <v>0</v>
          </cell>
          <cell r="BN708">
            <v>0.10308783451284399</v>
          </cell>
          <cell r="BW708">
            <v>0</v>
          </cell>
          <cell r="CD708">
            <v>0</v>
          </cell>
        </row>
        <row r="709">
          <cell r="C709" t="str">
            <v>60464AUD110Allcustom3USD Total</v>
          </cell>
          <cell r="BK709">
            <v>4</v>
          </cell>
          <cell r="BN709">
            <v>4.0710584669586298</v>
          </cell>
          <cell r="BW709">
            <v>4</v>
          </cell>
          <cell r="CD709">
            <v>0</v>
          </cell>
        </row>
        <row r="711">
          <cell r="C711" t="str">
            <v>60461AUD110Allcustom3USD Total</v>
          </cell>
          <cell r="BK711">
            <v>0</v>
          </cell>
          <cell r="BN711">
            <v>0.20714061871501299</v>
          </cell>
          <cell r="BW711">
            <v>0</v>
          </cell>
          <cell r="CD711">
            <v>0</v>
          </cell>
        </row>
        <row r="712">
          <cell r="C712" t="str">
            <v>60462AUD110Allcustom3USD Total</v>
          </cell>
          <cell r="BK712">
            <v>0</v>
          </cell>
          <cell r="BN712">
            <v>4.9672386739776199E-3</v>
          </cell>
          <cell r="BW712">
            <v>0</v>
          </cell>
          <cell r="CD712">
            <v>0</v>
          </cell>
        </row>
        <row r="713">
          <cell r="C713" t="str">
            <v>60463AUD110Allcustom3USD Total</v>
          </cell>
          <cell r="BK713">
            <v>0</v>
          </cell>
          <cell r="BN713">
            <v>0.177657511759715</v>
          </cell>
          <cell r="BW713">
            <v>0</v>
          </cell>
          <cell r="CD713">
            <v>0</v>
          </cell>
        </row>
        <row r="714">
          <cell r="C714" t="str">
            <v>60466AUD110Allcustom3USD Total</v>
          </cell>
          <cell r="BK714">
            <v>1</v>
          </cell>
          <cell r="BL714">
            <v>0</v>
          </cell>
          <cell r="BN714">
            <v>0.821270518984618</v>
          </cell>
          <cell r="BW714">
            <v>1</v>
          </cell>
          <cell r="CD714">
            <v>0</v>
          </cell>
        </row>
        <row r="715">
          <cell r="C715" t="str">
            <v>60469TAUD110Allcustom3USD Total</v>
          </cell>
          <cell r="BK715">
            <v>1</v>
          </cell>
          <cell r="BL715">
            <v>0</v>
          </cell>
          <cell r="BM715">
            <v>0</v>
          </cell>
          <cell r="BN715">
            <v>1.2110358881333236</v>
          </cell>
          <cell r="BU715">
            <v>0</v>
          </cell>
          <cell r="BV715">
            <v>0</v>
          </cell>
          <cell r="BW715">
            <v>1</v>
          </cell>
          <cell r="CD715">
            <v>0</v>
          </cell>
          <cell r="CF715">
            <v>0</v>
          </cell>
        </row>
        <row r="717">
          <cell r="C717" t="str">
            <v>60480TAUD110Allcustom3USD Total</v>
          </cell>
          <cell r="BK717">
            <v>13</v>
          </cell>
          <cell r="BL717">
            <v>0</v>
          </cell>
          <cell r="BM717">
            <v>0</v>
          </cell>
          <cell r="BN717">
            <v>12.888570049677758</v>
          </cell>
          <cell r="BU717">
            <v>0</v>
          </cell>
          <cell r="BV717">
            <v>0</v>
          </cell>
          <cell r="BW717">
            <v>13</v>
          </cell>
          <cell r="CD717">
            <v>0</v>
          </cell>
          <cell r="CF717">
            <v>0</v>
          </cell>
        </row>
        <row r="720">
          <cell r="C720" t="str">
            <v>60460TAUD140Allcustom3USD Total</v>
          </cell>
          <cell r="BK720">
            <v>9</v>
          </cell>
          <cell r="BL720">
            <v>1</v>
          </cell>
          <cell r="BN720">
            <v>7.9700201337706504</v>
          </cell>
          <cell r="BW720">
            <v>9</v>
          </cell>
          <cell r="CD720">
            <v>0</v>
          </cell>
        </row>
        <row r="721">
          <cell r="C721" t="str">
            <v>60465AUD140Allcustom3USD Total</v>
          </cell>
          <cell r="BK721">
            <v>0</v>
          </cell>
          <cell r="BN721">
            <v>0.40100908586999301</v>
          </cell>
          <cell r="BW721">
            <v>0</v>
          </cell>
          <cell r="CD721">
            <v>0</v>
          </cell>
        </row>
        <row r="722">
          <cell r="C722" t="str">
            <v>60464AUD140Allcustom3USD Total</v>
          </cell>
          <cell r="BK722">
            <v>2</v>
          </cell>
          <cell r="BN722">
            <v>1.8784217243833501</v>
          </cell>
          <cell r="BW722">
            <v>2</v>
          </cell>
          <cell r="CD722">
            <v>0</v>
          </cell>
        </row>
        <row r="724">
          <cell r="C724" t="str">
            <v>60461AUD140Allcustom3USD Total</v>
          </cell>
          <cell r="BK724">
            <v>0</v>
          </cell>
          <cell r="BN724">
            <v>8.7421291530000292E-2</v>
          </cell>
          <cell r="BW724">
            <v>0</v>
          </cell>
          <cell r="CD724">
            <v>0</v>
          </cell>
        </row>
        <row r="725">
          <cell r="C725" t="str">
            <v>60462AUD140Allcustom3USD Total</v>
          </cell>
          <cell r="BK725">
            <v>0</v>
          </cell>
          <cell r="BN725">
            <v>0.35320230860000001</v>
          </cell>
          <cell r="BW725">
            <v>0</v>
          </cell>
          <cell r="CD725">
            <v>0</v>
          </cell>
        </row>
        <row r="726">
          <cell r="C726" t="str">
            <v>60463AUD140Allcustom3USD Total</v>
          </cell>
          <cell r="BK726">
            <v>0</v>
          </cell>
          <cell r="BN726">
            <v>0</v>
          </cell>
          <cell r="BW726">
            <v>0</v>
          </cell>
          <cell r="CD726">
            <v>0</v>
          </cell>
        </row>
        <row r="727">
          <cell r="C727" t="str">
            <v>60466AUD140Allcustom3USD Total</v>
          </cell>
          <cell r="BK727">
            <v>2</v>
          </cell>
          <cell r="BL727">
            <v>0</v>
          </cell>
          <cell r="BN727">
            <v>1.93645377381558</v>
          </cell>
          <cell r="BW727">
            <v>2</v>
          </cell>
          <cell r="CD727">
            <v>0</v>
          </cell>
        </row>
        <row r="728">
          <cell r="C728" t="str">
            <v>60469TAUD140Allcustom3USD Total</v>
          </cell>
          <cell r="BK728">
            <v>2</v>
          </cell>
          <cell r="BL728">
            <v>0</v>
          </cell>
          <cell r="BM728">
            <v>0</v>
          </cell>
          <cell r="BN728">
            <v>2.3770773739455802</v>
          </cell>
          <cell r="BU728">
            <v>0</v>
          </cell>
          <cell r="BV728">
            <v>0</v>
          </cell>
          <cell r="BW728">
            <v>2</v>
          </cell>
          <cell r="CD728">
            <v>0</v>
          </cell>
          <cell r="CF728">
            <v>0</v>
          </cell>
        </row>
        <row r="730">
          <cell r="C730" t="str">
            <v>60480TAUD140Allcustom3USD Total</v>
          </cell>
          <cell r="BK730">
            <v>13</v>
          </cell>
          <cell r="BL730">
            <v>1</v>
          </cell>
          <cell r="BM730">
            <v>0</v>
          </cell>
          <cell r="BN730">
            <v>12.626528317969575</v>
          </cell>
          <cell r="BU730">
            <v>0</v>
          </cell>
          <cell r="BV730">
            <v>0</v>
          </cell>
          <cell r="BW730">
            <v>13</v>
          </cell>
          <cell r="CD730">
            <v>0</v>
          </cell>
          <cell r="CF730">
            <v>0</v>
          </cell>
        </row>
        <row r="735">
          <cell r="C735" t="str">
            <v>60510TAllcustom2Allcustom3USD Total</v>
          </cell>
          <cell r="BK735">
            <v>509</v>
          </cell>
          <cell r="BN735">
            <v>508.754756010167</v>
          </cell>
          <cell r="BW735">
            <v>509</v>
          </cell>
          <cell r="CD735">
            <v>0</v>
          </cell>
        </row>
        <row r="736">
          <cell r="C736" t="str">
            <v>60520TAllcustom2Allcustom3USD Total</v>
          </cell>
          <cell r="BK736">
            <v>-31</v>
          </cell>
          <cell r="BL736">
            <v>0</v>
          </cell>
          <cell r="BN736">
            <v>-31.192835359221998</v>
          </cell>
          <cell r="BW736">
            <v>-31</v>
          </cell>
          <cell r="CD736">
            <v>0</v>
          </cell>
        </row>
        <row r="737">
          <cell r="BK737">
            <v>478</v>
          </cell>
          <cell r="BL737">
            <v>0</v>
          </cell>
          <cell r="BM737">
            <v>0</v>
          </cell>
          <cell r="BN737">
            <v>477.56192065094501</v>
          </cell>
          <cell r="BU737">
            <v>0</v>
          </cell>
          <cell r="BV737">
            <v>0</v>
          </cell>
          <cell r="BW737">
            <v>478</v>
          </cell>
          <cell r="CF737">
            <v>0</v>
          </cell>
        </row>
        <row r="739">
          <cell r="C739" t="str">
            <v>17450Allcustom2Allcustom3USD Total</v>
          </cell>
          <cell r="BK739">
            <v>27</v>
          </cell>
          <cell r="BN739">
            <v>27.159666313999502</v>
          </cell>
          <cell r="BP739">
            <v>0</v>
          </cell>
          <cell r="BS739">
            <v>0</v>
          </cell>
          <cell r="BW739">
            <v>27</v>
          </cell>
          <cell r="CD739">
            <v>0</v>
          </cell>
        </row>
        <row r="744">
          <cell r="C744" t="str">
            <v>17140TAllcustom2Allcustom3USD Total</v>
          </cell>
          <cell r="BK744">
            <v>-415</v>
          </cell>
          <cell r="BL744">
            <v>2</v>
          </cell>
          <cell r="BN744">
            <v>-416.94825700781394</v>
          </cell>
          <cell r="BW744">
            <v>-415</v>
          </cell>
          <cell r="CD744">
            <v>0</v>
          </cell>
        </row>
        <row r="745">
          <cell r="C745" t="str">
            <v>17130Allcustom2Allcustom3USD Total</v>
          </cell>
          <cell r="BK745">
            <v>159</v>
          </cell>
          <cell r="BN745">
            <v>159.41016544352098</v>
          </cell>
          <cell r="BW745">
            <v>159</v>
          </cell>
          <cell r="CD745">
            <v>0</v>
          </cell>
        </row>
        <row r="746">
          <cell r="C746" t="str">
            <v>17100TAllcustom2Allcustom3USD Total</v>
          </cell>
          <cell r="BK746">
            <v>65</v>
          </cell>
          <cell r="BN746">
            <v>65.34638505960919</v>
          </cell>
          <cell r="BW746">
            <v>65</v>
          </cell>
          <cell r="CD746">
            <v>0</v>
          </cell>
        </row>
        <row r="747">
          <cell r="C747" t="str">
            <v>60601CAllcustom2Allcustom3USD Total</v>
          </cell>
          <cell r="BK747">
            <v>5</v>
          </cell>
          <cell r="BN747">
            <v>4.6799972280714899</v>
          </cell>
          <cell r="BW747">
            <v>5</v>
          </cell>
          <cell r="CD747">
            <v>0</v>
          </cell>
        </row>
        <row r="748">
          <cell r="C748" t="str">
            <v>17169CAllcustom2Allcustom3USD Total</v>
          </cell>
          <cell r="BK748">
            <v>-53</v>
          </cell>
          <cell r="BN748">
            <v>-52.800618138022898</v>
          </cell>
          <cell r="BW748">
            <v>-53</v>
          </cell>
          <cell r="CD748">
            <v>0</v>
          </cell>
        </row>
        <row r="749">
          <cell r="C749" t="str">
            <v>17210CAllcustom2Allcustom3USD Total</v>
          </cell>
          <cell r="BK749">
            <v>-86</v>
          </cell>
          <cell r="BN749">
            <v>-86.198493444301207</v>
          </cell>
          <cell r="BW749">
            <v>-86</v>
          </cell>
          <cell r="CD749">
            <v>0</v>
          </cell>
        </row>
        <row r="750">
          <cell r="C750" t="str">
            <v>60683TAllcustom2Allcustom3USD Total</v>
          </cell>
          <cell r="BK750">
            <v>-325</v>
          </cell>
          <cell r="BL750">
            <v>2</v>
          </cell>
          <cell r="BM750">
            <v>0</v>
          </cell>
          <cell r="BN750">
            <v>-326.51082085893637</v>
          </cell>
          <cell r="BU750">
            <v>0</v>
          </cell>
          <cell r="BV750">
            <v>0</v>
          </cell>
          <cell r="BW750">
            <v>-325</v>
          </cell>
          <cell r="CD750">
            <v>0</v>
          </cell>
        </row>
        <row r="752">
          <cell r="C752" t="str">
            <v>60625TAllcustom2Allcustom3USD Total</v>
          </cell>
          <cell r="BK752">
            <v>746</v>
          </cell>
          <cell r="BL752">
            <v>-1</v>
          </cell>
          <cell r="BN752">
            <v>746.71372810097898</v>
          </cell>
          <cell r="BW752">
            <v>746</v>
          </cell>
          <cell r="CD752">
            <v>0</v>
          </cell>
        </row>
        <row r="753">
          <cell r="C753" t="str">
            <v>60655TAllcustom2Allcustom3USD Total</v>
          </cell>
          <cell r="BK753">
            <v>-778</v>
          </cell>
          <cell r="BL753">
            <v>0</v>
          </cell>
          <cell r="BN753">
            <v>-777.828936776663</v>
          </cell>
          <cell r="BW753">
            <v>-778</v>
          </cell>
          <cell r="CD753">
            <v>0</v>
          </cell>
        </row>
        <row r="754">
          <cell r="C754" t="str">
            <v>60685TAllcustom2Allcustom3USD Total</v>
          </cell>
          <cell r="BK754">
            <v>-32</v>
          </cell>
          <cell r="BL754">
            <v>-1</v>
          </cell>
          <cell r="BM754">
            <v>0</v>
          </cell>
          <cell r="BN754">
            <v>-31.115208675684016</v>
          </cell>
          <cell r="BU754">
            <v>0</v>
          </cell>
          <cell r="BV754">
            <v>0</v>
          </cell>
          <cell r="BW754">
            <v>-32</v>
          </cell>
          <cell r="CD754">
            <v>0</v>
          </cell>
        </row>
        <row r="756">
          <cell r="C756" t="str">
            <v>60626CAllcustom2Allcustom3USD Total</v>
          </cell>
          <cell r="BK756">
            <v>302</v>
          </cell>
          <cell r="BL756">
            <v>0</v>
          </cell>
          <cell r="BN756">
            <v>302.48422541621801</v>
          </cell>
          <cell r="BW756">
            <v>302</v>
          </cell>
          <cell r="CD756">
            <v>0</v>
          </cell>
        </row>
        <row r="757">
          <cell r="C757" t="str">
            <v>60661CAllcustom2Allcustom3USD Total</v>
          </cell>
          <cell r="BK757">
            <v>0</v>
          </cell>
          <cell r="BN757">
            <v>0</v>
          </cell>
          <cell r="BW757">
            <v>0</v>
          </cell>
          <cell r="CD757">
            <v>0</v>
          </cell>
        </row>
        <row r="758">
          <cell r="C758" t="str">
            <v>60632CAllcustom2Allcustom3USD Total</v>
          </cell>
          <cell r="BK758">
            <v>4</v>
          </cell>
          <cell r="BN758">
            <v>3.80469981113436</v>
          </cell>
          <cell r="BW758">
            <v>4</v>
          </cell>
          <cell r="CD758">
            <v>0</v>
          </cell>
        </row>
        <row r="759">
          <cell r="C759" t="str">
            <v>60688TAllcustom2Allcustom3USD Total</v>
          </cell>
          <cell r="BK759">
            <v>306</v>
          </cell>
          <cell r="BL759">
            <v>0</v>
          </cell>
          <cell r="BM759">
            <v>0</v>
          </cell>
          <cell r="BN759">
            <v>306.28892522735237</v>
          </cell>
          <cell r="BU759">
            <v>0</v>
          </cell>
          <cell r="BW759">
            <v>306</v>
          </cell>
          <cell r="CD759">
            <v>0</v>
          </cell>
        </row>
        <row r="760">
          <cell r="C760" t="str">
            <v>60631CAllcustom2Allcustom3USD Total</v>
          </cell>
          <cell r="BK760">
            <v>39</v>
          </cell>
          <cell r="BL760">
            <v>1</v>
          </cell>
          <cell r="BN760">
            <v>38.47729047</v>
          </cell>
          <cell r="BW760">
            <v>39</v>
          </cell>
          <cell r="CD760">
            <v>0</v>
          </cell>
        </row>
        <row r="761">
          <cell r="C761" t="str">
            <v>60656CAllcustom2Allcustom3USD Total</v>
          </cell>
          <cell r="BK761">
            <v>-397</v>
          </cell>
          <cell r="BN761">
            <v>-396.72065873388897</v>
          </cell>
          <cell r="BW761">
            <v>-397</v>
          </cell>
          <cell r="CD761">
            <v>0</v>
          </cell>
        </row>
        <row r="762">
          <cell r="C762" t="str">
            <v>60662CAllcustom2Allcustom3USD Total</v>
          </cell>
          <cell r="BK762">
            <v>-29</v>
          </cell>
          <cell r="BN762">
            <v>-29.179302499204201</v>
          </cell>
          <cell r="BW762">
            <v>-29</v>
          </cell>
          <cell r="CD762">
            <v>0</v>
          </cell>
        </row>
        <row r="763">
          <cell r="C763" t="str">
            <v>60690TAllcustom2Allcustom3USD Total</v>
          </cell>
          <cell r="BK763">
            <v>-387</v>
          </cell>
          <cell r="BL763">
            <v>1</v>
          </cell>
          <cell r="BM763">
            <v>0</v>
          </cell>
          <cell r="BN763">
            <v>-387.42267076309315</v>
          </cell>
          <cell r="BU763">
            <v>1</v>
          </cell>
          <cell r="BW763">
            <v>-387</v>
          </cell>
          <cell r="CD763">
            <v>0</v>
          </cell>
        </row>
        <row r="764">
          <cell r="C764" t="str">
            <v>60633CAllcustom2Allcustom3USD Total</v>
          </cell>
          <cell r="BK764">
            <v>23</v>
          </cell>
          <cell r="BN764">
            <v>22.5529277720475</v>
          </cell>
          <cell r="BW764">
            <v>23</v>
          </cell>
          <cell r="CD764">
            <v>0</v>
          </cell>
        </row>
        <row r="765">
          <cell r="C765" t="str">
            <v>60663CAllcustom2Allcustom3USD Total</v>
          </cell>
          <cell r="BK765">
            <v>-9</v>
          </cell>
          <cell r="BL765">
            <v>-1</v>
          </cell>
          <cell r="BN765">
            <v>-8.3766517999999994</v>
          </cell>
          <cell r="BU765">
            <v>-1</v>
          </cell>
          <cell r="BW765">
            <v>-9</v>
          </cell>
          <cell r="CD765">
            <v>0</v>
          </cell>
        </row>
        <row r="766">
          <cell r="C766" t="str">
            <v>60693TAllcustom2Allcustom3USD Total</v>
          </cell>
          <cell r="BK766">
            <v>-67</v>
          </cell>
          <cell r="BL766">
            <v>0</v>
          </cell>
          <cell r="BM766">
            <v>0</v>
          </cell>
          <cell r="BN766">
            <v>-66.957469563693294</v>
          </cell>
          <cell r="BU766">
            <v>0</v>
          </cell>
          <cell r="BV766">
            <v>0</v>
          </cell>
          <cell r="BW766">
            <v>-67</v>
          </cell>
          <cell r="CD766">
            <v>0</v>
          </cell>
          <cell r="CF766">
            <v>0</v>
          </cell>
        </row>
        <row r="768">
          <cell r="C768" t="str">
            <v>60606CAllcustom2Allcustom3USD Total</v>
          </cell>
          <cell r="BK768">
            <v>1</v>
          </cell>
          <cell r="BN768">
            <v>1.0929962958655499</v>
          </cell>
          <cell r="BW768">
            <v>1</v>
          </cell>
          <cell r="CD768">
            <v>0</v>
          </cell>
        </row>
        <row r="770">
          <cell r="C770" t="str">
            <v>17510Allcustom2Allcustom3USD Total</v>
          </cell>
          <cell r="BK770">
            <v>0</v>
          </cell>
          <cell r="BN770">
            <v>-3.9313171269072002E-2</v>
          </cell>
          <cell r="BW770">
            <v>0</v>
          </cell>
          <cell r="CD770">
            <v>0</v>
          </cell>
        </row>
        <row r="771">
          <cell r="C771" t="str">
            <v>60698TAllcustom2Allcustom3USD Total</v>
          </cell>
          <cell r="BK771">
            <v>-423</v>
          </cell>
          <cell r="BL771">
            <v>1</v>
          </cell>
          <cell r="BM771">
            <v>0</v>
          </cell>
          <cell r="BN771">
            <v>-423.52981597371723</v>
          </cell>
          <cell r="BU771">
            <v>0</v>
          </cell>
          <cell r="BV771">
            <v>0</v>
          </cell>
          <cell r="BW771">
            <v>-423</v>
          </cell>
          <cell r="CF771">
            <v>0</v>
          </cell>
        </row>
        <row r="772">
          <cell r="CF772">
            <v>0</v>
          </cell>
        </row>
        <row r="773">
          <cell r="CF773">
            <v>0</v>
          </cell>
        </row>
        <row r="774">
          <cell r="C774" t="str">
            <v>60640TAllcustom2Allcustom3USD Total</v>
          </cell>
          <cell r="BK774">
            <v>1185</v>
          </cell>
          <cell r="BM774">
            <v>0</v>
          </cell>
          <cell r="BN774">
            <v>1185.15225015393</v>
          </cell>
          <cell r="BV774">
            <v>-39</v>
          </cell>
          <cell r="BW774">
            <v>1146</v>
          </cell>
          <cell r="CD774">
            <v>0</v>
          </cell>
          <cell r="CF774">
            <v>0</v>
          </cell>
        </row>
        <row r="775">
          <cell r="C775" t="str">
            <v>60670TAllcustom2Allcustom3USD Total</v>
          </cell>
          <cell r="BK775">
            <v>-1608</v>
          </cell>
          <cell r="BL775">
            <v>1</v>
          </cell>
          <cell r="BM775">
            <v>0</v>
          </cell>
          <cell r="BN775">
            <v>-1608.6820661276399</v>
          </cell>
          <cell r="BV775">
            <v>39</v>
          </cell>
          <cell r="BW775">
            <v>-1569</v>
          </cell>
          <cell r="CD775">
            <v>0</v>
          </cell>
          <cell r="CF775">
            <v>0</v>
          </cell>
        </row>
        <row r="776">
          <cell r="CF776">
            <v>0</v>
          </cell>
        </row>
        <row r="780">
          <cell r="C780" t="str">
            <v>18100TAllcustom2Allcustom3USD Total</v>
          </cell>
          <cell r="BK780">
            <v>-1249</v>
          </cell>
          <cell r="BL780">
            <v>0</v>
          </cell>
          <cell r="BN780">
            <v>-1248.8912199818999</v>
          </cell>
          <cell r="BW780">
            <v>-1249</v>
          </cell>
          <cell r="CD780">
            <v>0</v>
          </cell>
        </row>
        <row r="781">
          <cell r="C781" t="str">
            <v>18090TAllcustom2Allcustom3USD Total</v>
          </cell>
          <cell r="BK781">
            <v>142</v>
          </cell>
          <cell r="BN781">
            <v>141.538826724356</v>
          </cell>
          <cell r="BW781">
            <v>142</v>
          </cell>
          <cell r="CD781">
            <v>0</v>
          </cell>
        </row>
        <row r="782">
          <cell r="C782" t="str">
            <v>18055Allcustom2Allcustom3USD Total</v>
          </cell>
          <cell r="BK782">
            <v>1</v>
          </cell>
          <cell r="BN782">
            <v>0.52026263503229997</v>
          </cell>
          <cell r="BW782">
            <v>1</v>
          </cell>
          <cell r="CD782">
            <v>0</v>
          </cell>
        </row>
        <row r="783">
          <cell r="C783" t="str">
            <v>18400TAllcustom2Allcustom3USD Total</v>
          </cell>
          <cell r="BK783">
            <v>-1106</v>
          </cell>
          <cell r="BL783">
            <v>0</v>
          </cell>
          <cell r="BM783">
            <v>0</v>
          </cell>
          <cell r="BN783">
            <v>-1106.8321306225116</v>
          </cell>
          <cell r="BW783">
            <v>-1106</v>
          </cell>
          <cell r="CD783">
            <v>0</v>
          </cell>
        </row>
        <row r="784">
          <cell r="CF784">
            <v>0</v>
          </cell>
        </row>
        <row r="785">
          <cell r="C785" t="str">
            <v>18110Allcustom2Allcustom3USD Total</v>
          </cell>
          <cell r="BK785">
            <v>634</v>
          </cell>
          <cell r="BL785">
            <v>-0.14297418154080788</v>
          </cell>
          <cell r="BN785">
            <v>634.06448598538896</v>
          </cell>
          <cell r="BW785">
            <v>634</v>
          </cell>
          <cell r="CD785">
            <v>0</v>
          </cell>
        </row>
        <row r="786">
          <cell r="C786" t="str">
            <v>18150Allcustom2Allcustom3USD Total</v>
          </cell>
          <cell r="BK786">
            <v>-60</v>
          </cell>
          <cell r="BN786">
            <v>-59.671400023762196</v>
          </cell>
          <cell r="BW786">
            <v>-60</v>
          </cell>
          <cell r="CD786">
            <v>0</v>
          </cell>
        </row>
        <row r="787">
          <cell r="C787" t="str">
            <v>18165Allcustom2Allcustom3USD Total</v>
          </cell>
          <cell r="BK787">
            <v>170</v>
          </cell>
          <cell r="BN787">
            <v>169.633748100117</v>
          </cell>
          <cell r="BW787">
            <v>170</v>
          </cell>
          <cell r="CD787">
            <v>0</v>
          </cell>
        </row>
        <row r="788">
          <cell r="C788" t="str">
            <v>18155Allcustom2Allcustom3USD Total</v>
          </cell>
          <cell r="BK788">
            <v>61</v>
          </cell>
          <cell r="BN788">
            <v>60.695507730289201</v>
          </cell>
          <cell r="BW788">
            <v>61</v>
          </cell>
          <cell r="CD788">
            <v>0</v>
          </cell>
        </row>
        <row r="789">
          <cell r="C789" t="str">
            <v>18160Allcustom2Allcustom3USD Total</v>
          </cell>
          <cell r="BK789">
            <v>-3</v>
          </cell>
          <cell r="BN789">
            <v>-2.8653159735738298</v>
          </cell>
          <cell r="BW789">
            <v>-3</v>
          </cell>
          <cell r="CD789">
            <v>0</v>
          </cell>
        </row>
        <row r="790">
          <cell r="C790" t="str">
            <v>18200TAllcustom2Allcustom3USD Total</v>
          </cell>
          <cell r="BK790">
            <v>802</v>
          </cell>
          <cell r="BL790">
            <v>-0.14297418154080788</v>
          </cell>
          <cell r="BM790">
            <v>0</v>
          </cell>
          <cell r="BN790">
            <v>801.85702581845919</v>
          </cell>
          <cell r="BW790">
            <v>802</v>
          </cell>
          <cell r="CD790">
            <v>0</v>
          </cell>
          <cell r="CF790">
            <v>0</v>
          </cell>
        </row>
        <row r="793">
          <cell r="C793" t="str">
            <v>60790TAllcustom2Allcustom3USD Total</v>
          </cell>
          <cell r="BK793">
            <v>-304</v>
          </cell>
          <cell r="BL793">
            <v>1</v>
          </cell>
          <cell r="BN793">
            <v>-304.97510480404901</v>
          </cell>
          <cell r="BW793">
            <v>-304</v>
          </cell>
          <cell r="CD793">
            <v>0</v>
          </cell>
        </row>
        <row r="795">
          <cell r="C795" t="str">
            <v>18020Allcustom2Allcustom3USD Total</v>
          </cell>
          <cell r="BK795">
            <v>-79</v>
          </cell>
          <cell r="BL795">
            <v>0</v>
          </cell>
          <cell r="BN795">
            <v>-78.820088218970398</v>
          </cell>
          <cell r="BW795">
            <v>-79</v>
          </cell>
          <cell r="CD795">
            <v>0</v>
          </cell>
        </row>
        <row r="796">
          <cell r="C796" t="str">
            <v>18030Allcustom2Allcustom3USD Total</v>
          </cell>
          <cell r="BK796">
            <v>-11</v>
          </cell>
          <cell r="BN796">
            <v>-10.8432237665514</v>
          </cell>
          <cell r="BW796">
            <v>-11</v>
          </cell>
          <cell r="CD796">
            <v>0</v>
          </cell>
        </row>
        <row r="797">
          <cell r="C797" t="str">
            <v>18310Allcustom2Allcustom3USD Total</v>
          </cell>
          <cell r="BK797">
            <v>0</v>
          </cell>
          <cell r="BN797">
            <v>-5.4733462206968399E-16</v>
          </cell>
          <cell r="BW797">
            <v>0</v>
          </cell>
          <cell r="CD797">
            <v>0</v>
          </cell>
        </row>
        <row r="798">
          <cell r="C798" t="str">
            <v>18330Allcustom2Allcustom3USD Total</v>
          </cell>
          <cell r="BK798">
            <v>-128</v>
          </cell>
          <cell r="BN798">
            <v>-127.63468945999999</v>
          </cell>
          <cell r="BW798">
            <v>-128</v>
          </cell>
          <cell r="CD798">
            <v>0</v>
          </cell>
        </row>
        <row r="799">
          <cell r="C799" t="str">
            <v>18060TAllcustom2Allcustom3USD Total</v>
          </cell>
          <cell r="BK799">
            <v>-218</v>
          </cell>
          <cell r="BL799">
            <v>0</v>
          </cell>
          <cell r="BM799">
            <v>0</v>
          </cell>
          <cell r="BN799">
            <v>-217.29800144552178</v>
          </cell>
          <cell r="BW799">
            <v>-218</v>
          </cell>
          <cell r="CD799">
            <v>0</v>
          </cell>
          <cell r="CF799">
            <v>0</v>
          </cell>
        </row>
        <row r="801">
          <cell r="BK801">
            <v>802</v>
          </cell>
          <cell r="BL801">
            <v>-0.14297418154080788</v>
          </cell>
          <cell r="BM801">
            <v>0</v>
          </cell>
          <cell r="BN801">
            <v>801.85702581845919</v>
          </cell>
          <cell r="BW801">
            <v>802</v>
          </cell>
        </row>
        <row r="802">
          <cell r="BK802">
            <v>-1106</v>
          </cell>
          <cell r="BL802">
            <v>0</v>
          </cell>
          <cell r="BM802">
            <v>0</v>
          </cell>
          <cell r="BN802">
            <v>-1106.8321306225116</v>
          </cell>
          <cell r="BW802">
            <v>-1106</v>
          </cell>
        </row>
        <row r="803">
          <cell r="BK803">
            <v>-304</v>
          </cell>
          <cell r="BL803">
            <v>-0.14297418154080788</v>
          </cell>
          <cell r="BM803">
            <v>0</v>
          </cell>
          <cell r="BN803">
            <v>-304.97510480405242</v>
          </cell>
          <cell r="BW803">
            <v>-304</v>
          </cell>
          <cell r="CF803">
            <v>0</v>
          </cell>
        </row>
        <row r="805">
          <cell r="BK805">
            <v>1447</v>
          </cell>
          <cell r="BL805">
            <v>2</v>
          </cell>
          <cell r="BM805">
            <v>0</v>
          </cell>
          <cell r="BN805">
            <v>1446.9069167998648</v>
          </cell>
          <cell r="BW805">
            <v>1447</v>
          </cell>
        </row>
        <row r="806">
          <cell r="C806" t="str">
            <v>60701Allcustom2Allcustom3USD Total</v>
          </cell>
          <cell r="BK806">
            <v>1466</v>
          </cell>
          <cell r="BL806">
            <v>1</v>
          </cell>
          <cell r="BN806">
            <v>1465.42672229296</v>
          </cell>
          <cell r="BW806">
            <v>1466</v>
          </cell>
          <cell r="CD806">
            <v>0</v>
          </cell>
        </row>
        <row r="807">
          <cell r="C807" t="str">
            <v>60702CAllcustom2Allcustom3USD Total</v>
          </cell>
          <cell r="BK807">
            <v>0</v>
          </cell>
          <cell r="BN807">
            <v>-0.355321977965597</v>
          </cell>
          <cell r="BW807">
            <v>0</v>
          </cell>
          <cell r="CD807">
            <v>0</v>
          </cell>
        </row>
        <row r="808">
          <cell r="BK808">
            <v>-165</v>
          </cell>
          <cell r="BL808">
            <v>0</v>
          </cell>
          <cell r="BM808">
            <v>0</v>
          </cell>
          <cell r="BN808">
            <v>-165.393897601839</v>
          </cell>
          <cell r="BW808">
            <v>-165</v>
          </cell>
        </row>
        <row r="809">
          <cell r="BK809">
            <v>-97</v>
          </cell>
          <cell r="BL809">
            <v>0</v>
          </cell>
          <cell r="BM809">
            <v>0</v>
          </cell>
          <cell r="BN809">
            <v>-97.490643872517296</v>
          </cell>
          <cell r="BW809">
            <v>-97</v>
          </cell>
        </row>
        <row r="810">
          <cell r="C810" t="str">
            <v>60706CAllcustom2Allcustom3USD Total</v>
          </cell>
          <cell r="BK810">
            <v>-281</v>
          </cell>
          <cell r="BL810">
            <v>1</v>
          </cell>
          <cell r="BM810">
            <v>0</v>
          </cell>
          <cell r="BN810">
            <v>-281.04902498948582</v>
          </cell>
          <cell r="BW810">
            <v>-281</v>
          </cell>
          <cell r="CD810">
            <v>0</v>
          </cell>
          <cell r="CF810">
            <v>0</v>
          </cell>
        </row>
        <row r="812">
          <cell r="C812" t="str">
            <v>60717CAllcustom2Allcustom3USD Total</v>
          </cell>
          <cell r="BK812">
            <v>0.23499999999999999</v>
          </cell>
          <cell r="BN812">
            <v>0.234999999999988</v>
          </cell>
          <cell r="BW812">
            <v>0.23499999999999999</v>
          </cell>
          <cell r="CD812">
            <v>0</v>
          </cell>
        </row>
        <row r="814">
          <cell r="C814" t="str">
            <v>60711CAllcustom2Allcustom3USD Total</v>
          </cell>
          <cell r="BK814">
            <v>67</v>
          </cell>
          <cell r="BL814">
            <v>0.47721648413619278</v>
          </cell>
          <cell r="BN814">
            <v>66.046520872512204</v>
          </cell>
          <cell r="BW814">
            <v>67</v>
          </cell>
          <cell r="CD814">
            <v>0</v>
          </cell>
        </row>
        <row r="815">
          <cell r="C815" t="str">
            <v>60712Allcustom2Allcustom3USD Total</v>
          </cell>
          <cell r="BK815">
            <v>398</v>
          </cell>
          <cell r="BN815">
            <v>398.430695611624</v>
          </cell>
          <cell r="BW815">
            <v>398</v>
          </cell>
          <cell r="CD815">
            <v>0</v>
          </cell>
        </row>
        <row r="816">
          <cell r="C816" t="str">
            <v>60706TAllcustom2Allcustom3USD Total</v>
          </cell>
          <cell r="BK816">
            <v>465</v>
          </cell>
          <cell r="BL816">
            <v>1</v>
          </cell>
          <cell r="BM816">
            <v>0</v>
          </cell>
          <cell r="BN816">
            <v>464.47721648413619</v>
          </cell>
          <cell r="BW816">
            <v>465</v>
          </cell>
          <cell r="CD816">
            <v>0</v>
          </cell>
        </row>
        <row r="820">
          <cell r="C820" t="str">
            <v>60710Allcustom2Allcustom3USD Total</v>
          </cell>
          <cell r="BK820">
            <v>0</v>
          </cell>
          <cell r="BN820">
            <v>0</v>
          </cell>
          <cell r="BW820">
            <v>0</v>
          </cell>
          <cell r="CD820">
            <v>0</v>
          </cell>
        </row>
        <row r="821">
          <cell r="C821" t="str">
            <v>60714Allcustom2Allcustom3USD Total</v>
          </cell>
          <cell r="BK821">
            <v>-480</v>
          </cell>
          <cell r="BL821">
            <v>-1</v>
          </cell>
          <cell r="BN821">
            <v>-479.47373700000003</v>
          </cell>
          <cell r="BW821">
            <v>-480</v>
          </cell>
          <cell r="CD821">
            <v>0</v>
          </cell>
        </row>
        <row r="822">
          <cell r="C822" t="str">
            <v>60720TAllcustom2Allcustom3USD Total</v>
          </cell>
          <cell r="BK822">
            <v>-480</v>
          </cell>
          <cell r="BL822">
            <v>-1</v>
          </cell>
          <cell r="BM822">
            <v>0</v>
          </cell>
          <cell r="BN822">
            <v>-479.47373700000003</v>
          </cell>
          <cell r="BW822">
            <v>-480</v>
          </cell>
          <cell r="CD822">
            <v>0</v>
          </cell>
          <cell r="CF822">
            <v>0</v>
          </cell>
        </row>
        <row r="824">
          <cell r="C824" t="str">
            <v>60716Allcustom2Allcustom3USD Total</v>
          </cell>
          <cell r="BK824">
            <v>-28</v>
          </cell>
          <cell r="BN824">
            <v>-28.299954874572602</v>
          </cell>
          <cell r="BW824">
            <v>-28</v>
          </cell>
          <cell r="CD824">
            <v>0</v>
          </cell>
        </row>
        <row r="825">
          <cell r="C825" t="str">
            <v>60723Allcustom2Allcustom3USD Total</v>
          </cell>
          <cell r="BK825">
            <v>220</v>
          </cell>
          <cell r="BN825">
            <v>220.39161916308299</v>
          </cell>
          <cell r="BW825">
            <v>220</v>
          </cell>
          <cell r="CD825">
            <v>0</v>
          </cell>
        </row>
        <row r="826">
          <cell r="C826" t="str">
            <v>60724Allcustom2Allcustom3USD Total</v>
          </cell>
          <cell r="BK826">
            <v>-179</v>
          </cell>
          <cell r="BN826">
            <v>-178.947733093957</v>
          </cell>
          <cell r="BW826">
            <v>-179</v>
          </cell>
          <cell r="CD826">
            <v>0</v>
          </cell>
        </row>
        <row r="828">
          <cell r="C828" t="str">
            <v>60715Allcustom2Allcustom3USD Total</v>
          </cell>
          <cell r="BK828">
            <v>-417</v>
          </cell>
          <cell r="BL828">
            <v>-2.2671970810961284E-2</v>
          </cell>
          <cell r="BN828">
            <v>-416.67655688574899</v>
          </cell>
          <cell r="BW828">
            <v>-417</v>
          </cell>
          <cell r="CD828">
            <v>0</v>
          </cell>
        </row>
        <row r="829">
          <cell r="C829" t="str">
            <v>60732Allcustom2Allcustom3USD Total</v>
          </cell>
          <cell r="BK829">
            <v>-116</v>
          </cell>
          <cell r="BN829">
            <v>-116.346115085062</v>
          </cell>
          <cell r="BW829">
            <v>-116</v>
          </cell>
          <cell r="CD829">
            <v>0</v>
          </cell>
        </row>
        <row r="830">
          <cell r="C830" t="str">
            <v>60722TAllcustom2Allcustom3USD Total</v>
          </cell>
          <cell r="BK830">
            <v>-533</v>
          </cell>
          <cell r="BL830">
            <v>-2.2671970810961284E-2</v>
          </cell>
          <cell r="BM830">
            <v>0</v>
          </cell>
          <cell r="BN830">
            <v>-533.02267197081096</v>
          </cell>
          <cell r="BW830">
            <v>-533</v>
          </cell>
          <cell r="CD830">
            <v>0</v>
          </cell>
          <cell r="CF830">
            <v>0</v>
          </cell>
        </row>
        <row r="832">
          <cell r="C832" t="str">
            <v>18050Allcustom2Allcustom3USD Total</v>
          </cell>
          <cell r="BK832">
            <v>5</v>
          </cell>
          <cell r="BL832">
            <v>0.86742670059388161</v>
          </cell>
          <cell r="BN832">
            <v>4.3347317945420798</v>
          </cell>
          <cell r="BW832">
            <v>5</v>
          </cell>
          <cell r="CD832">
            <v>0</v>
          </cell>
        </row>
        <row r="833">
          <cell r="BK833">
            <v>-60</v>
          </cell>
          <cell r="BL833">
            <v>0</v>
          </cell>
          <cell r="BM833">
            <v>0</v>
          </cell>
          <cell r="BN833">
            <v>-59.671400023762196</v>
          </cell>
          <cell r="BW833">
            <v>-60</v>
          </cell>
        </row>
        <row r="834">
          <cell r="C834" t="str">
            <v>18085Allcustom2Allcustom3USD Total</v>
          </cell>
          <cell r="BK834">
            <v>137</v>
          </cell>
          <cell r="BN834">
            <v>137.204094929814</v>
          </cell>
          <cell r="BW834">
            <v>137</v>
          </cell>
          <cell r="CD834">
            <v>0</v>
          </cell>
        </row>
        <row r="835">
          <cell r="C835" t="str">
            <v>60729CAllcustom2Allcustom3USD Total</v>
          </cell>
          <cell r="BK835">
            <v>0</v>
          </cell>
          <cell r="BN835">
            <v>0</v>
          </cell>
          <cell r="BW835">
            <v>0</v>
          </cell>
          <cell r="CD835">
            <v>0</v>
          </cell>
        </row>
        <row r="836">
          <cell r="C836" t="str">
            <v>60725TAllcustom2Allcustom3USD Total</v>
          </cell>
          <cell r="BK836">
            <v>82</v>
          </cell>
          <cell r="BL836">
            <v>0.86742670059388161</v>
          </cell>
          <cell r="BM836">
            <v>0</v>
          </cell>
          <cell r="BN836">
            <v>81.867426700593882</v>
          </cell>
          <cell r="BW836">
            <v>82</v>
          </cell>
          <cell r="CD836">
            <v>0</v>
          </cell>
          <cell r="CF836">
            <v>0</v>
          </cell>
        </row>
        <row r="838">
          <cell r="C838" t="str">
            <v>60755TAllcustom2Allcustom3USD Total</v>
          </cell>
          <cell r="BK838">
            <v>170</v>
          </cell>
          <cell r="BL838">
            <v>0</v>
          </cell>
          <cell r="BM838">
            <v>0</v>
          </cell>
          <cell r="BN838">
            <v>169.633748100117</v>
          </cell>
          <cell r="BW838">
            <v>170</v>
          </cell>
        </row>
        <row r="840">
          <cell r="BK840">
            <v>1</v>
          </cell>
          <cell r="BL840">
            <v>0</v>
          </cell>
          <cell r="BM840">
            <v>0</v>
          </cell>
          <cell r="BN840">
            <v>0.52026263503229997</v>
          </cell>
          <cell r="BW840">
            <v>1</v>
          </cell>
        </row>
        <row r="841">
          <cell r="BK841">
            <v>61</v>
          </cell>
          <cell r="BL841">
            <v>0</v>
          </cell>
          <cell r="BM841">
            <v>0</v>
          </cell>
          <cell r="BN841">
            <v>60.695507730289201</v>
          </cell>
          <cell r="BW841">
            <v>61</v>
          </cell>
        </row>
        <row r="842">
          <cell r="BK842">
            <v>-3</v>
          </cell>
          <cell r="BL842">
            <v>0</v>
          </cell>
          <cell r="BM842">
            <v>0</v>
          </cell>
          <cell r="BN842">
            <v>-2.8653159735738298</v>
          </cell>
          <cell r="BW842">
            <v>-3</v>
          </cell>
        </row>
        <row r="843">
          <cell r="C843" t="str">
            <v>60765TAllcustom2Allcustom3USD Total</v>
          </cell>
          <cell r="BK843">
            <v>59</v>
          </cell>
          <cell r="BL843">
            <v>0</v>
          </cell>
          <cell r="BM843">
            <v>0</v>
          </cell>
          <cell r="BN843">
            <v>58.350454391747675</v>
          </cell>
          <cell r="BW843">
            <v>59</v>
          </cell>
          <cell r="CD843">
            <v>0</v>
          </cell>
        </row>
        <row r="845">
          <cell r="C845" t="str">
            <v>18080Allcustom2Allcustom3USD Total</v>
          </cell>
          <cell r="BK845">
            <v>-66</v>
          </cell>
          <cell r="BL845">
            <v>7.6633883709078532E-2</v>
          </cell>
          <cell r="BN845">
            <v>-66.088362560830106</v>
          </cell>
          <cell r="BW845">
            <v>-66</v>
          </cell>
          <cell r="CD845">
            <v>0</v>
          </cell>
        </row>
        <row r="846">
          <cell r="C846" t="str">
            <v>60726Allcustom2Allcustom3USD Total</v>
          </cell>
          <cell r="BK846">
            <v>-10</v>
          </cell>
          <cell r="BN846">
            <v>-9.8491039376305185</v>
          </cell>
          <cell r="BW846">
            <v>-10</v>
          </cell>
          <cell r="CD846">
            <v>0</v>
          </cell>
        </row>
        <row r="847">
          <cell r="C847" t="str">
            <v>60727Allcustom2Allcustom3USD Total</v>
          </cell>
          <cell r="BK847">
            <v>-4</v>
          </cell>
          <cell r="BN847">
            <v>-3.9858996178302997</v>
          </cell>
          <cell r="BW847">
            <v>-4</v>
          </cell>
          <cell r="CD847">
            <v>0</v>
          </cell>
        </row>
        <row r="848">
          <cell r="C848" t="str">
            <v>60730TAllcustom2Allcustom3USD Total</v>
          </cell>
          <cell r="BK848">
            <v>-80</v>
          </cell>
          <cell r="BL848">
            <v>7.6633883709078532E-2</v>
          </cell>
          <cell r="BM848">
            <v>0</v>
          </cell>
          <cell r="BN848">
            <v>-79.923366116290921</v>
          </cell>
          <cell r="BW848">
            <v>-80</v>
          </cell>
          <cell r="CD848">
            <v>0</v>
          </cell>
          <cell r="CF848">
            <v>0</v>
          </cell>
        </row>
        <row r="850">
          <cell r="C850" t="str">
            <v>60735TAllcustom2Allcustom3USD Total</v>
          </cell>
          <cell r="BK850">
            <v>-304</v>
          </cell>
          <cell r="BL850">
            <v>0.92138861349199885</v>
          </cell>
          <cell r="BM850">
            <v>0</v>
          </cell>
          <cell r="BN850">
            <v>-304.94699821595373</v>
          </cell>
          <cell r="BW850">
            <v>-304</v>
          </cell>
          <cell r="CD850">
            <v>0</v>
          </cell>
          <cell r="CF850">
            <v>0</v>
          </cell>
        </row>
        <row r="852">
          <cell r="C852" t="str">
            <v>60775CAllcustom2Allcustom3USD Total</v>
          </cell>
          <cell r="BK852">
            <v>-1.085</v>
          </cell>
          <cell r="BN852">
            <v>-1.08513133897377</v>
          </cell>
          <cell r="BW852">
            <v>-1.085</v>
          </cell>
          <cell r="CD852">
            <v>0</v>
          </cell>
        </row>
        <row r="854">
          <cell r="C854" t="str">
            <v>60761CAllcustom2Allcustom3USD Total</v>
          </cell>
          <cell r="BK854">
            <v>0</v>
          </cell>
          <cell r="BN854">
            <v>0.26742947980857501</v>
          </cell>
          <cell r="BP854">
            <v>0</v>
          </cell>
          <cell r="BS854">
            <v>0</v>
          </cell>
          <cell r="BW854">
            <v>0</v>
          </cell>
          <cell r="CD854">
            <v>0</v>
          </cell>
        </row>
        <row r="855">
          <cell r="C855" t="str">
            <v>60762CAllcustom2Allcustom3USD Total</v>
          </cell>
          <cell r="BK855">
            <v>7</v>
          </cell>
          <cell r="BL855">
            <v>1</v>
          </cell>
          <cell r="BN855">
            <v>6.2739316907862097</v>
          </cell>
          <cell r="BP855">
            <v>0</v>
          </cell>
          <cell r="BQ855">
            <v>0</v>
          </cell>
          <cell r="BS855">
            <v>0</v>
          </cell>
          <cell r="BW855">
            <v>7</v>
          </cell>
          <cell r="CD855">
            <v>0</v>
          </cell>
        </row>
        <row r="856">
          <cell r="C856" t="str">
            <v>60763CAllcustom2Allcustom3USD Total</v>
          </cell>
          <cell r="BK856">
            <v>5</v>
          </cell>
          <cell r="BN856">
            <v>5.1032529238211994</v>
          </cell>
          <cell r="BP856">
            <v>0</v>
          </cell>
          <cell r="BS856">
            <v>0</v>
          </cell>
          <cell r="BW856">
            <v>5</v>
          </cell>
          <cell r="CD856">
            <v>0</v>
          </cell>
        </row>
        <row r="857">
          <cell r="C857" t="str">
            <v>60770TAllcustom2Allcustom3USD Total</v>
          </cell>
          <cell r="BK857">
            <v>12</v>
          </cell>
          <cell r="BL857">
            <v>1</v>
          </cell>
          <cell r="BM857">
            <v>0</v>
          </cell>
          <cell r="BN857">
            <v>11.644614094415985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W857">
            <v>12</v>
          </cell>
          <cell r="CD857">
            <v>0</v>
          </cell>
        </row>
        <row r="858">
          <cell r="C858" t="str">
            <v>60771CAllcustom2Allcustom3USD Total</v>
          </cell>
          <cell r="BK858">
            <v>0</v>
          </cell>
          <cell r="BL858">
            <v>0</v>
          </cell>
          <cell r="BN858">
            <v>0</v>
          </cell>
          <cell r="BP858">
            <v>0</v>
          </cell>
          <cell r="BQ858">
            <v>0</v>
          </cell>
          <cell r="BS858">
            <v>0</v>
          </cell>
          <cell r="BW858">
            <v>0</v>
          </cell>
          <cell r="CD858">
            <v>0</v>
          </cell>
        </row>
        <row r="859">
          <cell r="C859" t="str">
            <v>60775TAllcustom2Allcustom3USD Total</v>
          </cell>
          <cell r="BK859">
            <v>12</v>
          </cell>
          <cell r="BL859">
            <v>1</v>
          </cell>
          <cell r="BM859">
            <v>0</v>
          </cell>
          <cell r="BN859">
            <v>11.644614094415985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W859">
            <v>12</v>
          </cell>
          <cell r="CD859">
            <v>0</v>
          </cell>
        </row>
        <row r="860">
          <cell r="C860" t="str">
            <v>60764CAllcustom2Allcustom3USD Total</v>
          </cell>
          <cell r="BK860">
            <v>0</v>
          </cell>
          <cell r="BL860">
            <v>0</v>
          </cell>
          <cell r="BN860">
            <v>-2.8603379292091499E-3</v>
          </cell>
          <cell r="BP860">
            <v>0</v>
          </cell>
          <cell r="BQ860">
            <v>0</v>
          </cell>
          <cell r="BS860">
            <v>0</v>
          </cell>
          <cell r="BW860">
            <v>0</v>
          </cell>
          <cell r="CD860">
            <v>0</v>
          </cell>
        </row>
        <row r="861">
          <cell r="C861" t="str">
            <v>60780TAllcustom2Allcustom3USD Total</v>
          </cell>
          <cell r="BK861">
            <v>12</v>
          </cell>
          <cell r="BL861">
            <v>1</v>
          </cell>
          <cell r="BM861">
            <v>0</v>
          </cell>
          <cell r="BN861">
            <v>11.641753756486775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W861">
            <v>12</v>
          </cell>
          <cell r="CD861">
            <v>0</v>
          </cell>
          <cell r="CF861">
            <v>0</v>
          </cell>
        </row>
        <row r="863">
          <cell r="C863" t="str">
            <v>32900TAllcustom2M370USD Total</v>
          </cell>
          <cell r="BK863">
            <v>16</v>
          </cell>
          <cell r="BL863">
            <v>0</v>
          </cell>
          <cell r="BN863">
            <v>15.6339965199241</v>
          </cell>
          <cell r="BP863">
            <v>0</v>
          </cell>
          <cell r="BQ863">
            <v>0</v>
          </cell>
          <cell r="BS863">
            <v>0</v>
          </cell>
          <cell r="BW863">
            <v>16</v>
          </cell>
          <cell r="CD863">
            <v>0</v>
          </cell>
        </row>
        <row r="864">
          <cell r="C864" t="str">
            <v>32900TAllcustom2M375USD Total</v>
          </cell>
          <cell r="BK864">
            <v>-4</v>
          </cell>
          <cell r="BN864">
            <v>-3.9922427634372903</v>
          </cell>
          <cell r="BP864">
            <v>0</v>
          </cell>
          <cell r="BS864">
            <v>0</v>
          </cell>
          <cell r="BW864">
            <v>-4</v>
          </cell>
          <cell r="CD864">
            <v>0</v>
          </cell>
        </row>
        <row r="865">
          <cell r="C865" t="str">
            <v>Tax_equity_USD</v>
          </cell>
          <cell r="BK865">
            <v>12</v>
          </cell>
          <cell r="BL865">
            <v>0</v>
          </cell>
          <cell r="BM865">
            <v>0</v>
          </cell>
          <cell r="BN865">
            <v>11.641753756486811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W865">
            <v>12</v>
          </cell>
        </row>
        <row r="871">
          <cell r="C871" t="str">
            <v>20010INA110M220USD Total</v>
          </cell>
          <cell r="E871">
            <v>0</v>
          </cell>
          <cell r="H871">
            <v>0</v>
          </cell>
          <cell r="J871">
            <v>0</v>
          </cell>
          <cell r="M871">
            <v>0</v>
          </cell>
          <cell r="O871">
            <v>0</v>
          </cell>
          <cell r="R871">
            <v>0</v>
          </cell>
          <cell r="T871">
            <v>0</v>
          </cell>
          <cell r="W871">
            <v>0</v>
          </cell>
          <cell r="Y871">
            <v>0</v>
          </cell>
          <cell r="AB871">
            <v>0</v>
          </cell>
          <cell r="AD871">
            <v>0</v>
          </cell>
          <cell r="AG871">
            <v>0</v>
          </cell>
          <cell r="AI871">
            <v>0</v>
          </cell>
          <cell r="AL871">
            <v>0</v>
          </cell>
          <cell r="AN871">
            <v>0</v>
          </cell>
          <cell r="AQ871">
            <v>0</v>
          </cell>
          <cell r="AS871">
            <v>0</v>
          </cell>
          <cell r="AV871">
            <v>0</v>
          </cell>
          <cell r="AX871">
            <v>0</v>
          </cell>
          <cell r="BA871">
            <v>0</v>
          </cell>
          <cell r="BC871">
            <v>0</v>
          </cell>
          <cell r="BE871">
            <v>0</v>
          </cell>
          <cell r="BH871">
            <v>0</v>
          </cell>
          <cell r="BI871">
            <v>0</v>
          </cell>
          <cell r="BK871">
            <v>0</v>
          </cell>
          <cell r="BM871">
            <v>0</v>
          </cell>
          <cell r="BN871">
            <v>0</v>
          </cell>
          <cell r="BP871">
            <v>0</v>
          </cell>
          <cell r="BR871">
            <v>0</v>
          </cell>
          <cell r="BS871">
            <v>0</v>
          </cell>
          <cell r="BU871">
            <v>0</v>
          </cell>
          <cell r="BV871">
            <v>0</v>
          </cell>
          <cell r="BW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N871">
            <v>0</v>
          </cell>
          <cell r="CQ871">
            <v>0</v>
          </cell>
        </row>
        <row r="872">
          <cell r="C872" t="str">
            <v>20010INA120M220USD Total</v>
          </cell>
          <cell r="E872">
            <v>0</v>
          </cell>
          <cell r="H872">
            <v>0</v>
          </cell>
          <cell r="J872">
            <v>24</v>
          </cell>
          <cell r="M872">
            <v>23.991170870000001</v>
          </cell>
          <cell r="O872">
            <v>0</v>
          </cell>
          <cell r="R872">
            <v>0</v>
          </cell>
          <cell r="T872">
            <v>0</v>
          </cell>
          <cell r="W872">
            <v>0</v>
          </cell>
          <cell r="Y872">
            <v>0</v>
          </cell>
          <cell r="AB872">
            <v>0</v>
          </cell>
          <cell r="AD872">
            <v>0</v>
          </cell>
          <cell r="AG872">
            <v>0</v>
          </cell>
          <cell r="AI872">
            <v>0</v>
          </cell>
          <cell r="AL872">
            <v>0</v>
          </cell>
          <cell r="AN872">
            <v>0</v>
          </cell>
          <cell r="AQ872">
            <v>0</v>
          </cell>
          <cell r="AS872">
            <v>0</v>
          </cell>
          <cell r="AV872">
            <v>0</v>
          </cell>
          <cell r="AX872">
            <v>0</v>
          </cell>
          <cell r="BA872">
            <v>0.34300000000000003</v>
          </cell>
          <cell r="BC872">
            <v>0</v>
          </cell>
          <cell r="BE872">
            <v>0</v>
          </cell>
          <cell r="BH872">
            <v>0</v>
          </cell>
          <cell r="BI872">
            <v>0</v>
          </cell>
          <cell r="BK872">
            <v>24</v>
          </cell>
          <cell r="BM872">
            <v>0</v>
          </cell>
          <cell r="BN872">
            <v>24.334170870000001</v>
          </cell>
          <cell r="BP872">
            <v>0</v>
          </cell>
          <cell r="BR872">
            <v>0</v>
          </cell>
          <cell r="BS872">
            <v>0</v>
          </cell>
          <cell r="BU872">
            <v>0</v>
          </cell>
          <cell r="BV872">
            <v>0</v>
          </cell>
          <cell r="BW872">
            <v>24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N872">
            <v>0</v>
          </cell>
          <cell r="CQ872">
            <v>0</v>
          </cell>
        </row>
        <row r="873">
          <cell r="C873" t="str">
            <v>20010INA165TM220USD Total</v>
          </cell>
          <cell r="E873">
            <v>0</v>
          </cell>
          <cell r="H873">
            <v>0</v>
          </cell>
          <cell r="J873">
            <v>0</v>
          </cell>
          <cell r="M873">
            <v>0</v>
          </cell>
          <cell r="O873">
            <v>220</v>
          </cell>
          <cell r="R873">
            <v>220.42929063484601</v>
          </cell>
          <cell r="T873">
            <v>0</v>
          </cell>
          <cell r="W873">
            <v>0</v>
          </cell>
          <cell r="Y873">
            <v>0</v>
          </cell>
          <cell r="AB873">
            <v>0</v>
          </cell>
          <cell r="AD873">
            <v>0</v>
          </cell>
          <cell r="AG873">
            <v>0</v>
          </cell>
          <cell r="AI873">
            <v>0</v>
          </cell>
          <cell r="AL873">
            <v>0</v>
          </cell>
          <cell r="AN873">
            <v>0</v>
          </cell>
          <cell r="AQ873">
            <v>0</v>
          </cell>
          <cell r="AS873">
            <v>0</v>
          </cell>
          <cell r="AV873">
            <v>0</v>
          </cell>
          <cell r="AX873">
            <v>0</v>
          </cell>
          <cell r="BA873">
            <v>0</v>
          </cell>
          <cell r="BC873">
            <v>0</v>
          </cell>
          <cell r="BE873">
            <v>0</v>
          </cell>
          <cell r="BH873">
            <v>0</v>
          </cell>
          <cell r="BI873">
            <v>0</v>
          </cell>
          <cell r="BK873">
            <v>220</v>
          </cell>
          <cell r="BM873">
            <v>0</v>
          </cell>
          <cell r="BN873">
            <v>220.42929063484601</v>
          </cell>
          <cell r="BP873">
            <v>0</v>
          </cell>
          <cell r="BR873">
            <v>0</v>
          </cell>
          <cell r="BS873">
            <v>0</v>
          </cell>
          <cell r="BU873">
            <v>0</v>
          </cell>
          <cell r="BV873">
            <v>0</v>
          </cell>
          <cell r="BW873">
            <v>220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N873">
            <v>0</v>
          </cell>
          <cell r="CQ873">
            <v>0</v>
          </cell>
        </row>
        <row r="874">
          <cell r="C874" t="str">
            <v>20010INA185TM220USD Total</v>
          </cell>
          <cell r="E874">
            <v>0</v>
          </cell>
          <cell r="F874">
            <v>0</v>
          </cell>
          <cell r="H874">
            <v>4.0271311394992598E-2</v>
          </cell>
          <cell r="J874">
            <v>5</v>
          </cell>
          <cell r="K874">
            <v>0</v>
          </cell>
          <cell r="M874">
            <v>4.81480687</v>
          </cell>
          <cell r="O874">
            <v>16</v>
          </cell>
          <cell r="P874">
            <v>0</v>
          </cell>
          <cell r="R874">
            <v>15.589434546651701</v>
          </cell>
          <cell r="T874">
            <v>10</v>
          </cell>
          <cell r="U874">
            <v>0</v>
          </cell>
          <cell r="W874">
            <v>9.9640062649826415</v>
          </cell>
          <cell r="Y874">
            <v>13</v>
          </cell>
          <cell r="Z874">
            <v>0</v>
          </cell>
          <cell r="AB874">
            <v>12.56704897</v>
          </cell>
          <cell r="AD874">
            <v>2</v>
          </cell>
          <cell r="AE874">
            <v>0</v>
          </cell>
          <cell r="AG874">
            <v>2.0950359000000001</v>
          </cell>
          <cell r="AI874">
            <v>0</v>
          </cell>
          <cell r="AJ874">
            <v>0</v>
          </cell>
          <cell r="AL874">
            <v>0</v>
          </cell>
          <cell r="AN874">
            <v>0</v>
          </cell>
          <cell r="AO874">
            <v>0</v>
          </cell>
          <cell r="AQ874">
            <v>4.2740319999999998E-2</v>
          </cell>
          <cell r="AS874">
            <v>1</v>
          </cell>
          <cell r="AT874">
            <v>0</v>
          </cell>
          <cell r="AV874">
            <v>0.78413247988057699</v>
          </cell>
          <cell r="AX874">
            <v>0</v>
          </cell>
          <cell r="AY874">
            <v>0</v>
          </cell>
          <cell r="BA874">
            <v>0</v>
          </cell>
          <cell r="BC874">
            <v>0</v>
          </cell>
          <cell r="BD874">
            <v>0</v>
          </cell>
          <cell r="BE874">
            <v>-1</v>
          </cell>
          <cell r="BF874">
            <v>1</v>
          </cell>
          <cell r="BH874">
            <v>0</v>
          </cell>
          <cell r="BI874">
            <v>0</v>
          </cell>
          <cell r="BK874">
            <v>47</v>
          </cell>
          <cell r="BL874">
            <v>1</v>
          </cell>
          <cell r="BM874">
            <v>0</v>
          </cell>
          <cell r="BN874">
            <v>45.897476662910002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U874">
            <v>1</v>
          </cell>
          <cell r="BV874">
            <v>0</v>
          </cell>
          <cell r="BW874">
            <v>47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N874">
            <v>0</v>
          </cell>
          <cell r="CO874">
            <v>0</v>
          </cell>
          <cell r="CQ874">
            <v>0</v>
          </cell>
        </row>
        <row r="875">
          <cell r="C875" t="str">
            <v>20010Allcustom2M220USD Total</v>
          </cell>
          <cell r="E875">
            <v>0</v>
          </cell>
          <cell r="F875">
            <v>0</v>
          </cell>
          <cell r="G875">
            <v>0</v>
          </cell>
          <cell r="H875">
            <v>4.0271311394992598E-2</v>
          </cell>
          <cell r="J875">
            <v>29</v>
          </cell>
          <cell r="K875">
            <v>0</v>
          </cell>
          <cell r="L875">
            <v>0</v>
          </cell>
          <cell r="M875">
            <v>28.805977740000003</v>
          </cell>
          <cell r="O875">
            <v>236</v>
          </cell>
          <cell r="P875">
            <v>0</v>
          </cell>
          <cell r="Q875">
            <v>0</v>
          </cell>
          <cell r="R875">
            <v>236.0187251814977</v>
          </cell>
          <cell r="T875">
            <v>10</v>
          </cell>
          <cell r="U875">
            <v>0</v>
          </cell>
          <cell r="V875">
            <v>0</v>
          </cell>
          <cell r="W875">
            <v>9.9640062649826415</v>
          </cell>
          <cell r="Y875">
            <v>13</v>
          </cell>
          <cell r="Z875">
            <v>0</v>
          </cell>
          <cell r="AA875">
            <v>0</v>
          </cell>
          <cell r="AB875">
            <v>12.56704897</v>
          </cell>
          <cell r="AD875">
            <v>2</v>
          </cell>
          <cell r="AE875">
            <v>0</v>
          </cell>
          <cell r="AF875">
            <v>0</v>
          </cell>
          <cell r="AG875">
            <v>2.0950359000000001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4.2740319999999998E-2</v>
          </cell>
          <cell r="AS875">
            <v>1</v>
          </cell>
          <cell r="AT875">
            <v>0</v>
          </cell>
          <cell r="AU875">
            <v>0</v>
          </cell>
          <cell r="AV875">
            <v>0.78413247988057699</v>
          </cell>
          <cell r="AX875">
            <v>0</v>
          </cell>
          <cell r="AY875">
            <v>0</v>
          </cell>
          <cell r="AZ875">
            <v>0</v>
          </cell>
          <cell r="BA875">
            <v>0.34300000000000003</v>
          </cell>
          <cell r="BC875">
            <v>0</v>
          </cell>
          <cell r="BD875">
            <v>0</v>
          </cell>
          <cell r="BE875">
            <v>-1</v>
          </cell>
          <cell r="BF875">
            <v>1</v>
          </cell>
          <cell r="BG875">
            <v>0</v>
          </cell>
          <cell r="BH875">
            <v>0</v>
          </cell>
          <cell r="BI875">
            <v>0</v>
          </cell>
          <cell r="BK875">
            <v>291</v>
          </cell>
          <cell r="BL875">
            <v>1</v>
          </cell>
          <cell r="BM875">
            <v>0</v>
          </cell>
          <cell r="BN875">
            <v>290.660938167756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U875">
            <v>1</v>
          </cell>
          <cell r="BV875">
            <v>0</v>
          </cell>
          <cell r="BW875">
            <v>291</v>
          </cell>
          <cell r="CB875">
            <v>0</v>
          </cell>
          <cell r="CC875">
            <v>0</v>
          </cell>
          <cell r="CD875">
            <v>0</v>
          </cell>
          <cell r="CF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</row>
        <row r="878">
          <cell r="C878" t="str">
            <v>20010INA110M230USD Total</v>
          </cell>
          <cell r="BK878">
            <v>0</v>
          </cell>
          <cell r="BL878">
            <v>0</v>
          </cell>
          <cell r="BN878">
            <v>3.4000000000000002E-2</v>
          </cell>
          <cell r="BP878">
            <v>0</v>
          </cell>
          <cell r="BQ878">
            <v>0</v>
          </cell>
          <cell r="BS878">
            <v>0</v>
          </cell>
          <cell r="BW878">
            <v>0</v>
          </cell>
          <cell r="CC878">
            <v>0</v>
          </cell>
          <cell r="CD878">
            <v>0</v>
          </cell>
        </row>
        <row r="879">
          <cell r="C879" t="str">
            <v>20010INA120M230USD Total</v>
          </cell>
          <cell r="BK879">
            <v>-118</v>
          </cell>
          <cell r="BL879">
            <v>0</v>
          </cell>
          <cell r="BN879">
            <v>-117.94</v>
          </cell>
          <cell r="BP879">
            <v>0</v>
          </cell>
          <cell r="BQ879">
            <v>0</v>
          </cell>
          <cell r="BS879">
            <v>0</v>
          </cell>
          <cell r="BW879">
            <v>-118</v>
          </cell>
          <cell r="CC879">
            <v>0</v>
          </cell>
          <cell r="CD879">
            <v>0</v>
          </cell>
        </row>
        <row r="880">
          <cell r="C880" t="str">
            <v>20010INA165TM230USD Total</v>
          </cell>
          <cell r="BK880">
            <v>0</v>
          </cell>
          <cell r="BL880">
            <v>0</v>
          </cell>
          <cell r="BN880">
            <v>-1.038658504E-5</v>
          </cell>
          <cell r="BP880">
            <v>0</v>
          </cell>
          <cell r="BQ880">
            <v>0</v>
          </cell>
          <cell r="BS880">
            <v>0</v>
          </cell>
          <cell r="BW880">
            <v>0</v>
          </cell>
          <cell r="CC880">
            <v>0</v>
          </cell>
          <cell r="CD880">
            <v>0</v>
          </cell>
        </row>
        <row r="881">
          <cell r="C881" t="str">
            <v>20010INA185TM230USD Total</v>
          </cell>
          <cell r="BK881">
            <v>-96</v>
          </cell>
          <cell r="BL881">
            <v>1</v>
          </cell>
          <cell r="BN881">
            <v>-96.684782997090394</v>
          </cell>
          <cell r="BP881">
            <v>0</v>
          </cell>
          <cell r="BQ881">
            <v>0</v>
          </cell>
          <cell r="BS881">
            <v>0</v>
          </cell>
          <cell r="BW881">
            <v>-96</v>
          </cell>
          <cell r="CC881">
            <v>0</v>
          </cell>
          <cell r="CD881">
            <v>0</v>
          </cell>
        </row>
        <row r="882">
          <cell r="C882" t="str">
            <v>20010Allcustom2M230USD Total</v>
          </cell>
          <cell r="BK882">
            <v>-214</v>
          </cell>
          <cell r="BL882">
            <v>1</v>
          </cell>
          <cell r="BM882">
            <v>0</v>
          </cell>
          <cell r="BN882">
            <v>-214.59079338367542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W882">
            <v>-214</v>
          </cell>
          <cell r="CC882">
            <v>0</v>
          </cell>
          <cell r="CD882">
            <v>0</v>
          </cell>
        </row>
        <row r="885">
          <cell r="C885" t="str">
            <v>20010INA110M410USD Total</v>
          </cell>
          <cell r="E885">
            <v>0</v>
          </cell>
          <cell r="H885">
            <v>0</v>
          </cell>
          <cell r="J885">
            <v>0</v>
          </cell>
          <cell r="M885">
            <v>0</v>
          </cell>
          <cell r="O885">
            <v>0</v>
          </cell>
          <cell r="R885">
            <v>0</v>
          </cell>
          <cell r="T885">
            <v>0</v>
          </cell>
          <cell r="W885">
            <v>0</v>
          </cell>
          <cell r="Y885">
            <v>0</v>
          </cell>
          <cell r="AB885">
            <v>0</v>
          </cell>
          <cell r="AD885">
            <v>0</v>
          </cell>
          <cell r="AG885">
            <v>0</v>
          </cell>
          <cell r="AI885">
            <v>0</v>
          </cell>
          <cell r="AL885">
            <v>0</v>
          </cell>
          <cell r="AN885">
            <v>8</v>
          </cell>
          <cell r="AQ885">
            <v>7.5763645614022499</v>
          </cell>
          <cell r="AS885">
            <v>0</v>
          </cell>
          <cell r="AV885">
            <v>0</v>
          </cell>
          <cell r="AX885">
            <v>0</v>
          </cell>
          <cell r="BA885">
            <v>0</v>
          </cell>
          <cell r="BC885">
            <v>0</v>
          </cell>
          <cell r="BE885">
            <v>0</v>
          </cell>
          <cell r="BH885">
            <v>0</v>
          </cell>
          <cell r="BI885">
            <v>0</v>
          </cell>
          <cell r="BK885">
            <v>8</v>
          </cell>
          <cell r="BM885">
            <v>0</v>
          </cell>
          <cell r="BN885">
            <v>7.5763645614022499</v>
          </cell>
          <cell r="BP885">
            <v>0</v>
          </cell>
          <cell r="BR885">
            <v>0</v>
          </cell>
          <cell r="BS885">
            <v>0</v>
          </cell>
          <cell r="BU885">
            <v>0</v>
          </cell>
          <cell r="BV885">
            <v>0</v>
          </cell>
          <cell r="BW885">
            <v>8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N885">
            <v>0</v>
          </cell>
          <cell r="CQ885">
            <v>0</v>
          </cell>
        </row>
        <row r="886">
          <cell r="C886" t="str">
            <v>20010INA120M410USD Total</v>
          </cell>
          <cell r="E886">
            <v>0</v>
          </cell>
          <cell r="H886">
            <v>0</v>
          </cell>
          <cell r="J886">
            <v>0</v>
          </cell>
          <cell r="M886">
            <v>0</v>
          </cell>
          <cell r="O886">
            <v>0</v>
          </cell>
          <cell r="R886">
            <v>0</v>
          </cell>
          <cell r="T886">
            <v>0</v>
          </cell>
          <cell r="W886">
            <v>0</v>
          </cell>
          <cell r="Y886">
            <v>0</v>
          </cell>
          <cell r="AB886">
            <v>0</v>
          </cell>
          <cell r="AD886">
            <v>0</v>
          </cell>
          <cell r="AG886">
            <v>0</v>
          </cell>
          <cell r="AI886">
            <v>0</v>
          </cell>
          <cell r="AL886">
            <v>0</v>
          </cell>
          <cell r="AN886">
            <v>0</v>
          </cell>
          <cell r="AQ886">
            <v>0</v>
          </cell>
          <cell r="AS886">
            <v>0</v>
          </cell>
          <cell r="AV886">
            <v>0</v>
          </cell>
          <cell r="AX886">
            <v>0</v>
          </cell>
          <cell r="BA886">
            <v>0</v>
          </cell>
          <cell r="BC886">
            <v>0</v>
          </cell>
          <cell r="BE886">
            <v>0</v>
          </cell>
          <cell r="BH886">
            <v>0</v>
          </cell>
          <cell r="BI886">
            <v>0</v>
          </cell>
          <cell r="BK886">
            <v>0</v>
          </cell>
          <cell r="BM886">
            <v>0</v>
          </cell>
          <cell r="BN886">
            <v>0</v>
          </cell>
          <cell r="BP886">
            <v>0</v>
          </cell>
          <cell r="BR886">
            <v>0</v>
          </cell>
          <cell r="BS886">
            <v>0</v>
          </cell>
          <cell r="BU886">
            <v>0</v>
          </cell>
          <cell r="BV886">
            <v>0</v>
          </cell>
          <cell r="BW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N886">
            <v>0</v>
          </cell>
          <cell r="CQ886">
            <v>0</v>
          </cell>
        </row>
        <row r="887">
          <cell r="C887" t="str">
            <v>20010INA165TM410USD Total</v>
          </cell>
          <cell r="E887">
            <v>0</v>
          </cell>
          <cell r="H887">
            <v>0</v>
          </cell>
          <cell r="J887">
            <v>0</v>
          </cell>
          <cell r="M887">
            <v>0</v>
          </cell>
          <cell r="O887">
            <v>16</v>
          </cell>
          <cell r="R887">
            <v>15.8030273862783</v>
          </cell>
          <cell r="T887">
            <v>0</v>
          </cell>
          <cell r="W887">
            <v>0</v>
          </cell>
          <cell r="Y887">
            <v>0</v>
          </cell>
          <cell r="AB887">
            <v>0</v>
          </cell>
          <cell r="AD887">
            <v>0</v>
          </cell>
          <cell r="AG887">
            <v>0</v>
          </cell>
          <cell r="AI887">
            <v>0</v>
          </cell>
          <cell r="AL887">
            <v>0</v>
          </cell>
          <cell r="AN887">
            <v>0</v>
          </cell>
          <cell r="AQ887">
            <v>0</v>
          </cell>
          <cell r="AS887">
            <v>0</v>
          </cell>
          <cell r="AV887">
            <v>0</v>
          </cell>
          <cell r="AX887">
            <v>0</v>
          </cell>
          <cell r="BA887">
            <v>0</v>
          </cell>
          <cell r="BC887">
            <v>0</v>
          </cell>
          <cell r="BE887">
            <v>0</v>
          </cell>
          <cell r="BH887">
            <v>0</v>
          </cell>
          <cell r="BI887">
            <v>0</v>
          </cell>
          <cell r="BK887">
            <v>16</v>
          </cell>
          <cell r="BM887">
            <v>0</v>
          </cell>
          <cell r="BN887">
            <v>15.8030273862783</v>
          </cell>
          <cell r="BP887">
            <v>0</v>
          </cell>
          <cell r="BR887">
            <v>0</v>
          </cell>
          <cell r="BS887">
            <v>0</v>
          </cell>
          <cell r="BU887">
            <v>0</v>
          </cell>
          <cell r="BV887">
            <v>0</v>
          </cell>
          <cell r="BW887">
            <v>16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N887">
            <v>0</v>
          </cell>
          <cell r="CQ887">
            <v>0</v>
          </cell>
        </row>
        <row r="888">
          <cell r="C888" t="str">
            <v>20010INA185TM410USD Total</v>
          </cell>
          <cell r="E888">
            <v>0</v>
          </cell>
          <cell r="F888">
            <v>0</v>
          </cell>
          <cell r="H888">
            <v>0</v>
          </cell>
          <cell r="J888">
            <v>0</v>
          </cell>
          <cell r="K888">
            <v>0</v>
          </cell>
          <cell r="M888">
            <v>0</v>
          </cell>
          <cell r="O888">
            <v>1</v>
          </cell>
          <cell r="P888">
            <v>0</v>
          </cell>
          <cell r="R888">
            <v>0.97915491076202898</v>
          </cell>
          <cell r="T888">
            <v>0</v>
          </cell>
          <cell r="U888">
            <v>0</v>
          </cell>
          <cell r="W888">
            <v>0</v>
          </cell>
          <cell r="Y888">
            <v>0</v>
          </cell>
          <cell r="Z888">
            <v>0</v>
          </cell>
          <cell r="AB888">
            <v>0</v>
          </cell>
          <cell r="AD888">
            <v>0</v>
          </cell>
          <cell r="AE888">
            <v>0</v>
          </cell>
          <cell r="AG888">
            <v>0</v>
          </cell>
          <cell r="AI888">
            <v>0</v>
          </cell>
          <cell r="AJ888">
            <v>0</v>
          </cell>
          <cell r="AL888">
            <v>0</v>
          </cell>
          <cell r="AN888">
            <v>5</v>
          </cell>
          <cell r="AO888">
            <v>0</v>
          </cell>
          <cell r="AQ888">
            <v>5.2216390023898605</v>
          </cell>
          <cell r="AS888">
            <v>0</v>
          </cell>
          <cell r="AT888">
            <v>0</v>
          </cell>
          <cell r="AV888">
            <v>0</v>
          </cell>
          <cell r="AX888">
            <v>0</v>
          </cell>
          <cell r="AY888">
            <v>0</v>
          </cell>
          <cell r="BA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H888">
            <v>0</v>
          </cell>
          <cell r="BI888">
            <v>0</v>
          </cell>
          <cell r="BK888">
            <v>6</v>
          </cell>
          <cell r="BL888">
            <v>0</v>
          </cell>
          <cell r="BM888">
            <v>0</v>
          </cell>
          <cell r="BN888">
            <v>6.2007939131518901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U888">
            <v>0</v>
          </cell>
          <cell r="BV888">
            <v>0</v>
          </cell>
          <cell r="BW888">
            <v>6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N888">
            <v>0</v>
          </cell>
          <cell r="CO888">
            <v>0</v>
          </cell>
          <cell r="CQ888">
            <v>0</v>
          </cell>
        </row>
        <row r="889">
          <cell r="C889" t="str">
            <v>20010Allcustom2M410USD Total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O889">
            <v>17</v>
          </cell>
          <cell r="P889">
            <v>0</v>
          </cell>
          <cell r="Q889">
            <v>0</v>
          </cell>
          <cell r="R889">
            <v>16.782182297040329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N889">
            <v>13</v>
          </cell>
          <cell r="AO889">
            <v>0</v>
          </cell>
          <cell r="AP889">
            <v>0</v>
          </cell>
          <cell r="AQ889">
            <v>12.798003563792111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K889">
            <v>30</v>
          </cell>
          <cell r="BL889">
            <v>0</v>
          </cell>
          <cell r="BM889">
            <v>0</v>
          </cell>
          <cell r="BN889">
            <v>29.58018586083244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U889">
            <v>0</v>
          </cell>
          <cell r="BV889">
            <v>0</v>
          </cell>
          <cell r="BW889">
            <v>30</v>
          </cell>
          <cell r="CB889">
            <v>0</v>
          </cell>
          <cell r="CC889">
            <v>0</v>
          </cell>
          <cell r="CD889">
            <v>0</v>
          </cell>
          <cell r="CF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</row>
        <row r="892">
          <cell r="C892" t="str">
            <v>20010INA110M420USD Total</v>
          </cell>
          <cell r="BK892">
            <v>-1</v>
          </cell>
          <cell r="BL892">
            <v>0</v>
          </cell>
          <cell r="BN892">
            <v>-0.71062594999999995</v>
          </cell>
          <cell r="BP892">
            <v>0</v>
          </cell>
          <cell r="BQ892">
            <v>0</v>
          </cell>
          <cell r="BS892">
            <v>0</v>
          </cell>
          <cell r="BW892">
            <v>-1</v>
          </cell>
          <cell r="CC892">
            <v>0</v>
          </cell>
          <cell r="CD892">
            <v>0</v>
          </cell>
        </row>
        <row r="893">
          <cell r="C893" t="str">
            <v>20010INA120M420USD Total</v>
          </cell>
          <cell r="BK893">
            <v>0</v>
          </cell>
          <cell r="BL893">
            <v>0</v>
          </cell>
          <cell r="BN893">
            <v>0</v>
          </cell>
          <cell r="BP893">
            <v>0</v>
          </cell>
          <cell r="BQ893">
            <v>0</v>
          </cell>
          <cell r="BS893">
            <v>0</v>
          </cell>
          <cell r="BW893">
            <v>0</v>
          </cell>
          <cell r="CC893">
            <v>0</v>
          </cell>
          <cell r="CD893">
            <v>0</v>
          </cell>
        </row>
        <row r="894">
          <cell r="C894" t="str">
            <v>20010INA165TM420USD Total</v>
          </cell>
          <cell r="BK894">
            <v>-17</v>
          </cell>
          <cell r="BL894">
            <v>0</v>
          </cell>
          <cell r="BN894">
            <v>-16.692</v>
          </cell>
          <cell r="BP894">
            <v>0</v>
          </cell>
          <cell r="BQ894">
            <v>0</v>
          </cell>
          <cell r="BS894">
            <v>0</v>
          </cell>
          <cell r="BW894">
            <v>-17</v>
          </cell>
          <cell r="CC894">
            <v>0</v>
          </cell>
          <cell r="CD894">
            <v>0</v>
          </cell>
        </row>
        <row r="895">
          <cell r="C895" t="str">
            <v>20010INA185TM420USD Total</v>
          </cell>
          <cell r="BK895">
            <v>0</v>
          </cell>
          <cell r="BL895">
            <v>1</v>
          </cell>
          <cell r="BN895">
            <v>-0.94691546348199795</v>
          </cell>
          <cell r="BP895">
            <v>0</v>
          </cell>
          <cell r="BQ895">
            <v>0</v>
          </cell>
          <cell r="BS895">
            <v>0</v>
          </cell>
          <cell r="BW895">
            <v>0</v>
          </cell>
          <cell r="CC895">
            <v>0</v>
          </cell>
          <cell r="CD895">
            <v>0</v>
          </cell>
        </row>
        <row r="896">
          <cell r="C896" t="str">
            <v>20010Allcustom2M420USD Total</v>
          </cell>
          <cell r="BK896">
            <v>-18</v>
          </cell>
          <cell r="BL896">
            <v>1</v>
          </cell>
          <cell r="BM896">
            <v>0</v>
          </cell>
          <cell r="BN896">
            <v>-18.349541413481997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W896">
            <v>-18</v>
          </cell>
          <cell r="CC896">
            <v>0</v>
          </cell>
          <cell r="CD896">
            <v>0</v>
          </cell>
        </row>
        <row r="899">
          <cell r="C899" t="str">
            <v>20010INA110M600TUSD Total</v>
          </cell>
          <cell r="BK899">
            <v>0</v>
          </cell>
          <cell r="BL899">
            <v>0</v>
          </cell>
          <cell r="BN899">
            <v>0</v>
          </cell>
          <cell r="BP899">
            <v>0</v>
          </cell>
          <cell r="BQ899">
            <v>0</v>
          </cell>
          <cell r="BS899">
            <v>0</v>
          </cell>
          <cell r="BW899">
            <v>0</v>
          </cell>
          <cell r="CC899">
            <v>0</v>
          </cell>
          <cell r="CD899">
            <v>0</v>
          </cell>
        </row>
        <row r="900">
          <cell r="C900" t="str">
            <v>20010INA120M600TUSD Total</v>
          </cell>
          <cell r="BK900">
            <v>0</v>
          </cell>
          <cell r="BL900">
            <v>0</v>
          </cell>
          <cell r="BN900">
            <v>0</v>
          </cell>
          <cell r="BP900">
            <v>0</v>
          </cell>
          <cell r="BQ900">
            <v>0</v>
          </cell>
          <cell r="BS900">
            <v>0</v>
          </cell>
          <cell r="BW900">
            <v>0</v>
          </cell>
          <cell r="CC900">
            <v>0</v>
          </cell>
          <cell r="CD900">
            <v>0</v>
          </cell>
        </row>
        <row r="901">
          <cell r="C901" t="str">
            <v>20010INA165TM600TUSD Total</v>
          </cell>
          <cell r="BK901">
            <v>0</v>
          </cell>
          <cell r="BL901">
            <v>0</v>
          </cell>
          <cell r="BN901">
            <v>5.24633132572319E-6</v>
          </cell>
          <cell r="BP901">
            <v>0</v>
          </cell>
          <cell r="BQ901">
            <v>0</v>
          </cell>
          <cell r="BS901">
            <v>0</v>
          </cell>
          <cell r="BW901">
            <v>0</v>
          </cell>
          <cell r="CC901">
            <v>0</v>
          </cell>
          <cell r="CD901">
            <v>0</v>
          </cell>
        </row>
        <row r="902">
          <cell r="C902" t="str">
            <v>20010INA185TM600TUSD Total</v>
          </cell>
          <cell r="BK902">
            <v>6</v>
          </cell>
          <cell r="BL902">
            <v>0</v>
          </cell>
          <cell r="BN902">
            <v>6.1504721869037802</v>
          </cell>
          <cell r="BP902">
            <v>0</v>
          </cell>
          <cell r="BQ902">
            <v>0</v>
          </cell>
          <cell r="BS902">
            <v>0</v>
          </cell>
          <cell r="BW902">
            <v>6</v>
          </cell>
          <cell r="CC902">
            <v>0</v>
          </cell>
          <cell r="CD902">
            <v>0</v>
          </cell>
        </row>
        <row r="903">
          <cell r="C903" t="str">
            <v>20010Allcustom2M600TUSD Total</v>
          </cell>
          <cell r="BK903">
            <v>6</v>
          </cell>
          <cell r="BL903">
            <v>0</v>
          </cell>
          <cell r="BM903">
            <v>0</v>
          </cell>
          <cell r="BN903">
            <v>6.150477433235106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W903">
            <v>6</v>
          </cell>
          <cell r="CC903">
            <v>0</v>
          </cell>
          <cell r="CD903">
            <v>0</v>
          </cell>
        </row>
        <row r="906">
          <cell r="C906" t="str">
            <v>20010INA110M510USD Total</v>
          </cell>
          <cell r="BK906">
            <v>0</v>
          </cell>
          <cell r="BL906">
            <v>0</v>
          </cell>
          <cell r="BN906">
            <v>0</v>
          </cell>
          <cell r="BP906">
            <v>0</v>
          </cell>
          <cell r="BQ906">
            <v>0</v>
          </cell>
          <cell r="BS906">
            <v>0</v>
          </cell>
          <cell r="BW906">
            <v>0</v>
          </cell>
          <cell r="CC906">
            <v>0</v>
          </cell>
          <cell r="CD906">
            <v>0</v>
          </cell>
        </row>
        <row r="907">
          <cell r="C907" t="str">
            <v>20010INA120M510USD Total</v>
          </cell>
          <cell r="BK907">
            <v>0</v>
          </cell>
          <cell r="BL907">
            <v>0</v>
          </cell>
          <cell r="BN907">
            <v>0</v>
          </cell>
          <cell r="BP907">
            <v>0</v>
          </cell>
          <cell r="BQ907">
            <v>0</v>
          </cell>
          <cell r="BS907">
            <v>0</v>
          </cell>
          <cell r="BW907">
            <v>0</v>
          </cell>
          <cell r="CC907">
            <v>0</v>
          </cell>
          <cell r="CD907">
            <v>0</v>
          </cell>
        </row>
        <row r="908">
          <cell r="C908" t="str">
            <v>20010INA165TM510USD Total</v>
          </cell>
          <cell r="BK908">
            <v>0</v>
          </cell>
          <cell r="BL908">
            <v>0</v>
          </cell>
          <cell r="BN908">
            <v>0</v>
          </cell>
          <cell r="BP908">
            <v>0</v>
          </cell>
          <cell r="BQ908">
            <v>0</v>
          </cell>
          <cell r="BS908">
            <v>0</v>
          </cell>
          <cell r="BW908">
            <v>0</v>
          </cell>
          <cell r="CC908">
            <v>0</v>
          </cell>
          <cell r="CD908">
            <v>0</v>
          </cell>
        </row>
        <row r="909">
          <cell r="C909" t="str">
            <v>20010INA185TM510USD Total</v>
          </cell>
          <cell r="BK909">
            <v>6</v>
          </cell>
          <cell r="BL909">
            <v>0</v>
          </cell>
          <cell r="BN909">
            <v>6.0961939999999997</v>
          </cell>
          <cell r="BP909">
            <v>0</v>
          </cell>
          <cell r="BQ909">
            <v>0</v>
          </cell>
          <cell r="BS909">
            <v>0</v>
          </cell>
          <cell r="BW909">
            <v>6</v>
          </cell>
          <cell r="CC909">
            <v>0</v>
          </cell>
          <cell r="CD909">
            <v>0</v>
          </cell>
        </row>
        <row r="910">
          <cell r="C910" t="str">
            <v>20010Allcustom2M510USD Total</v>
          </cell>
          <cell r="BK910">
            <v>6</v>
          </cell>
          <cell r="BL910">
            <v>0</v>
          </cell>
          <cell r="BM910">
            <v>0</v>
          </cell>
          <cell r="BN910">
            <v>6.0961939999999997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W910">
            <v>6</v>
          </cell>
          <cell r="CC910">
            <v>0</v>
          </cell>
          <cell r="CD910">
            <v>0</v>
          </cell>
        </row>
        <row r="913">
          <cell r="C913" t="str">
            <v>20010INA110Allcustom3USD Total</v>
          </cell>
          <cell r="BK913">
            <v>495</v>
          </cell>
          <cell r="BN913">
            <v>494.90043249584198</v>
          </cell>
          <cell r="BP913">
            <v>0</v>
          </cell>
          <cell r="BS913">
            <v>0</v>
          </cell>
          <cell r="BW913">
            <v>495</v>
          </cell>
          <cell r="CC913">
            <v>0</v>
          </cell>
          <cell r="CD913">
            <v>0</v>
          </cell>
        </row>
        <row r="914">
          <cell r="C914" t="str">
            <v>20010INA120Allcustom3USD Total</v>
          </cell>
          <cell r="BK914">
            <v>7518</v>
          </cell>
          <cell r="BN914">
            <v>7517.90023948</v>
          </cell>
          <cell r="BP914">
            <v>0</v>
          </cell>
          <cell r="BS914">
            <v>0</v>
          </cell>
          <cell r="BW914">
            <v>7518</v>
          </cell>
          <cell r="CC914">
            <v>0</v>
          </cell>
          <cell r="CD914">
            <v>0</v>
          </cell>
        </row>
        <row r="915">
          <cell r="C915" t="str">
            <v>20010INA165TAllcustom3USD Total</v>
          </cell>
          <cell r="BK915">
            <v>1524</v>
          </cell>
          <cell r="BN915">
            <v>1523.5246939414799</v>
          </cell>
          <cell r="BP915">
            <v>0</v>
          </cell>
          <cell r="BS915">
            <v>0</v>
          </cell>
          <cell r="BW915">
            <v>1524</v>
          </cell>
          <cell r="CC915">
            <v>0</v>
          </cell>
          <cell r="CD915">
            <v>0</v>
          </cell>
        </row>
        <row r="916">
          <cell r="C916" t="str">
            <v>20010INA185TAllcustom3USD Total</v>
          </cell>
          <cell r="BK916">
            <v>578</v>
          </cell>
          <cell r="BL916">
            <v>-1</v>
          </cell>
          <cell r="BN916">
            <v>578.99536047773393</v>
          </cell>
          <cell r="BP916">
            <v>0</v>
          </cell>
          <cell r="BQ916">
            <v>0</v>
          </cell>
          <cell r="BS916">
            <v>0</v>
          </cell>
          <cell r="BW916">
            <v>578</v>
          </cell>
          <cell r="CC916">
            <v>0</v>
          </cell>
          <cell r="CD916">
            <v>0</v>
          </cell>
        </row>
        <row r="917">
          <cell r="C917" t="str">
            <v>20010Allcustom2Allcustom3USD Total</v>
          </cell>
          <cell r="BK917">
            <v>10115</v>
          </cell>
          <cell r="BL917">
            <v>-1</v>
          </cell>
          <cell r="BM917">
            <v>0</v>
          </cell>
          <cell r="BN917">
            <v>10115.320726395057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U917">
            <v>0</v>
          </cell>
          <cell r="BV917">
            <v>0</v>
          </cell>
          <cell r="BW917">
            <v>10115</v>
          </cell>
          <cell r="CC917">
            <v>0</v>
          </cell>
          <cell r="CD917">
            <v>0</v>
          </cell>
          <cell r="CF917">
            <v>0</v>
          </cell>
        </row>
        <row r="921">
          <cell r="C921" t="str">
            <v>20050TINA110M130USD Total</v>
          </cell>
          <cell r="BK921">
            <v>0</v>
          </cell>
          <cell r="BL921">
            <v>0</v>
          </cell>
          <cell r="BN921">
            <v>0</v>
          </cell>
          <cell r="BP921">
            <v>0</v>
          </cell>
          <cell r="BQ921">
            <v>0</v>
          </cell>
          <cell r="BS921">
            <v>0</v>
          </cell>
          <cell r="BW921">
            <v>0</v>
          </cell>
          <cell r="CC921">
            <v>0</v>
          </cell>
          <cell r="CD921">
            <v>0</v>
          </cell>
        </row>
        <row r="922">
          <cell r="C922" t="str">
            <v>20050TINA120M130USD Total</v>
          </cell>
          <cell r="BK922">
            <v>-80</v>
          </cell>
          <cell r="BL922">
            <v>-1</v>
          </cell>
          <cell r="BN922">
            <v>-79.482343900000004</v>
          </cell>
          <cell r="BP922">
            <v>0</v>
          </cell>
          <cell r="BQ922">
            <v>0</v>
          </cell>
          <cell r="BS922">
            <v>0</v>
          </cell>
          <cell r="BW922">
            <v>-80</v>
          </cell>
          <cell r="CC922">
            <v>0</v>
          </cell>
          <cell r="CD922">
            <v>0</v>
          </cell>
        </row>
        <row r="923">
          <cell r="C923" t="str">
            <v>20050TINA165TM130USD Total</v>
          </cell>
          <cell r="BK923">
            <v>-3</v>
          </cell>
          <cell r="BL923">
            <v>0</v>
          </cell>
          <cell r="BN923">
            <v>-3.2652355225283802</v>
          </cell>
          <cell r="BP923">
            <v>0</v>
          </cell>
          <cell r="BQ923">
            <v>0</v>
          </cell>
          <cell r="BS923">
            <v>0</v>
          </cell>
          <cell r="BW923">
            <v>-3</v>
          </cell>
          <cell r="CC923">
            <v>0</v>
          </cell>
          <cell r="CD923">
            <v>0</v>
          </cell>
        </row>
        <row r="924">
          <cell r="C924" t="str">
            <v>20050TINA185TM130USD Total</v>
          </cell>
          <cell r="BK924">
            <v>-51</v>
          </cell>
          <cell r="BL924">
            <v>0</v>
          </cell>
          <cell r="BN924">
            <v>-51.208364371156499</v>
          </cell>
          <cell r="BP924">
            <v>0</v>
          </cell>
          <cell r="BQ924">
            <v>0</v>
          </cell>
          <cell r="BS924">
            <v>0</v>
          </cell>
          <cell r="BW924">
            <v>-51</v>
          </cell>
          <cell r="CC924">
            <v>0</v>
          </cell>
          <cell r="CD924">
            <v>0</v>
          </cell>
        </row>
        <row r="925">
          <cell r="C925" t="str">
            <v>20050TAllcustom2M130USD Total</v>
          </cell>
          <cell r="BK925">
            <v>-134</v>
          </cell>
          <cell r="BL925">
            <v>-1</v>
          </cell>
          <cell r="BM925">
            <v>0</v>
          </cell>
          <cell r="BN925">
            <v>-133.9559437936849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W925">
            <v>-134</v>
          </cell>
          <cell r="CC925">
            <v>0</v>
          </cell>
          <cell r="CD925">
            <v>0</v>
          </cell>
        </row>
        <row r="928">
          <cell r="C928" t="str">
            <v>20050TINA110M175USD Total</v>
          </cell>
          <cell r="BK928">
            <v>0</v>
          </cell>
          <cell r="BL928">
            <v>0</v>
          </cell>
          <cell r="BN928">
            <v>0</v>
          </cell>
          <cell r="BP928">
            <v>0</v>
          </cell>
          <cell r="BQ928">
            <v>0</v>
          </cell>
          <cell r="BS928">
            <v>0</v>
          </cell>
          <cell r="BW928">
            <v>0</v>
          </cell>
          <cell r="CC928">
            <v>0</v>
          </cell>
          <cell r="CD928">
            <v>0</v>
          </cell>
        </row>
        <row r="929">
          <cell r="C929" t="str">
            <v>20050TINA120M175USD Total</v>
          </cell>
          <cell r="BK929">
            <v>-1026</v>
          </cell>
          <cell r="BL929">
            <v>0</v>
          </cell>
          <cell r="BN929">
            <v>-1026.3716578200001</v>
          </cell>
          <cell r="BP929">
            <v>0</v>
          </cell>
          <cell r="BQ929">
            <v>0</v>
          </cell>
          <cell r="BS929">
            <v>0</v>
          </cell>
          <cell r="BW929">
            <v>-1026</v>
          </cell>
          <cell r="CC929">
            <v>0</v>
          </cell>
          <cell r="CD929">
            <v>0</v>
          </cell>
        </row>
        <row r="930">
          <cell r="C930" t="str">
            <v>20050TINA165TM175USD Total</v>
          </cell>
          <cell r="BK930">
            <v>0</v>
          </cell>
          <cell r="BL930">
            <v>0</v>
          </cell>
          <cell r="BN930">
            <v>0</v>
          </cell>
          <cell r="BP930">
            <v>0</v>
          </cell>
          <cell r="BQ930">
            <v>0</v>
          </cell>
          <cell r="BS930">
            <v>0</v>
          </cell>
          <cell r="BW930">
            <v>0</v>
          </cell>
          <cell r="CC930">
            <v>0</v>
          </cell>
          <cell r="CD930">
            <v>0</v>
          </cell>
        </row>
        <row r="931">
          <cell r="C931" t="str">
            <v>20050TINA185TM175USD Total</v>
          </cell>
          <cell r="BK931">
            <v>0</v>
          </cell>
          <cell r="BL931">
            <v>0</v>
          </cell>
          <cell r="BN931">
            <v>0</v>
          </cell>
          <cell r="BP931">
            <v>0</v>
          </cell>
          <cell r="BQ931">
            <v>0</v>
          </cell>
          <cell r="BS931">
            <v>0</v>
          </cell>
          <cell r="BW931">
            <v>0</v>
          </cell>
          <cell r="CC931">
            <v>0</v>
          </cell>
          <cell r="CD931">
            <v>0</v>
          </cell>
        </row>
        <row r="932">
          <cell r="C932" t="str">
            <v>20050TAllcustom2M175USD Total</v>
          </cell>
          <cell r="BK932">
            <v>-1026</v>
          </cell>
          <cell r="BL932">
            <v>0</v>
          </cell>
          <cell r="BM932">
            <v>0</v>
          </cell>
          <cell r="BN932">
            <v>-1026.3716578200001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W932">
            <v>-1026</v>
          </cell>
          <cell r="CC932">
            <v>0</v>
          </cell>
          <cell r="CD932">
            <v>0</v>
          </cell>
        </row>
        <row r="935">
          <cell r="C935" t="str">
            <v>20050TINA110M190USD Total</v>
          </cell>
          <cell r="BK935">
            <v>0</v>
          </cell>
          <cell r="BN935">
            <v>0</v>
          </cell>
          <cell r="BP935">
            <v>0</v>
          </cell>
          <cell r="BS935">
            <v>0</v>
          </cell>
          <cell r="BW935">
            <v>0</v>
          </cell>
          <cell r="CC935">
            <v>0</v>
          </cell>
          <cell r="CD935">
            <v>0</v>
          </cell>
        </row>
        <row r="936">
          <cell r="C936" t="str">
            <v>20050TINA120M190USD Total</v>
          </cell>
          <cell r="BK936">
            <v>0</v>
          </cell>
          <cell r="BN936">
            <v>0</v>
          </cell>
          <cell r="BP936">
            <v>0</v>
          </cell>
          <cell r="BS936">
            <v>0</v>
          </cell>
          <cell r="BW936">
            <v>0</v>
          </cell>
          <cell r="CC936">
            <v>0</v>
          </cell>
          <cell r="CD936">
            <v>0</v>
          </cell>
        </row>
        <row r="937">
          <cell r="C937" t="str">
            <v>20050TINA165TM190USD Total</v>
          </cell>
          <cell r="BK937">
            <v>0</v>
          </cell>
          <cell r="BN937">
            <v>0</v>
          </cell>
          <cell r="BP937">
            <v>0</v>
          </cell>
          <cell r="BS937">
            <v>0</v>
          </cell>
          <cell r="BW937">
            <v>0</v>
          </cell>
          <cell r="CC937">
            <v>0</v>
          </cell>
          <cell r="CD937">
            <v>0</v>
          </cell>
        </row>
        <row r="938">
          <cell r="C938" t="str">
            <v>20050TINA185TM190USD Total</v>
          </cell>
          <cell r="BK938">
            <v>0</v>
          </cell>
          <cell r="BL938">
            <v>0</v>
          </cell>
          <cell r="BN938">
            <v>-0.13691</v>
          </cell>
          <cell r="BP938">
            <v>0</v>
          </cell>
          <cell r="BQ938">
            <v>0</v>
          </cell>
          <cell r="BS938">
            <v>0</v>
          </cell>
          <cell r="BW938">
            <v>0</v>
          </cell>
          <cell r="CC938">
            <v>0</v>
          </cell>
          <cell r="CD938">
            <v>0</v>
          </cell>
        </row>
        <row r="939">
          <cell r="C939" t="str">
            <v>20050TAllcustom2M190USD Total</v>
          </cell>
          <cell r="BK939">
            <v>0</v>
          </cell>
          <cell r="BL939">
            <v>0</v>
          </cell>
          <cell r="BM939">
            <v>0</v>
          </cell>
          <cell r="BN939">
            <v>-0.13691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W939">
            <v>0</v>
          </cell>
          <cell r="CC939">
            <v>0</v>
          </cell>
          <cell r="CD939">
            <v>0</v>
          </cell>
          <cell r="CF939">
            <v>0</v>
          </cell>
        </row>
        <row r="942">
          <cell r="C942" t="str">
            <v>20050TINA110M230USD Total</v>
          </cell>
          <cell r="BK942">
            <v>0</v>
          </cell>
          <cell r="BN942">
            <v>-3.4000000000000002E-2</v>
          </cell>
          <cell r="BP942">
            <v>0</v>
          </cell>
          <cell r="BS942">
            <v>0</v>
          </cell>
          <cell r="BW942">
            <v>0</v>
          </cell>
          <cell r="CC942">
            <v>0</v>
          </cell>
          <cell r="CD942">
            <v>0</v>
          </cell>
        </row>
        <row r="943">
          <cell r="C943" t="str">
            <v>20050TINA120M230USD Total</v>
          </cell>
          <cell r="BK943">
            <v>118</v>
          </cell>
          <cell r="BN943">
            <v>117.93966667000001</v>
          </cell>
          <cell r="BP943">
            <v>0</v>
          </cell>
          <cell r="BS943">
            <v>0</v>
          </cell>
          <cell r="BW943">
            <v>118</v>
          </cell>
          <cell r="CC943">
            <v>0</v>
          </cell>
          <cell r="CD943">
            <v>0</v>
          </cell>
        </row>
        <row r="944">
          <cell r="C944" t="str">
            <v>20050TINA165TM230USD Total</v>
          </cell>
          <cell r="BK944">
            <v>0</v>
          </cell>
          <cell r="BN944">
            <v>0</v>
          </cell>
          <cell r="BP944">
            <v>0</v>
          </cell>
          <cell r="BS944">
            <v>0</v>
          </cell>
          <cell r="BW944">
            <v>0</v>
          </cell>
          <cell r="CC944">
            <v>0</v>
          </cell>
          <cell r="CD944">
            <v>0</v>
          </cell>
        </row>
        <row r="945">
          <cell r="C945" t="str">
            <v>20050TINA185TM230USD Total</v>
          </cell>
          <cell r="BK945">
            <v>96</v>
          </cell>
          <cell r="BL945">
            <v>0</v>
          </cell>
          <cell r="BN945">
            <v>96.484186283218392</v>
          </cell>
          <cell r="BP945">
            <v>0</v>
          </cell>
          <cell r="BQ945">
            <v>0</v>
          </cell>
          <cell r="BS945">
            <v>0</v>
          </cell>
          <cell r="BW945">
            <v>96</v>
          </cell>
          <cell r="CC945">
            <v>0</v>
          </cell>
          <cell r="CD945">
            <v>0</v>
          </cell>
        </row>
        <row r="946">
          <cell r="C946" t="str">
            <v>20050TAllcustom2M230USD Total</v>
          </cell>
          <cell r="BK946">
            <v>214</v>
          </cell>
          <cell r="BL946">
            <v>0</v>
          </cell>
          <cell r="BM946">
            <v>0</v>
          </cell>
          <cell r="BN946">
            <v>214.38985295321839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W946">
            <v>214</v>
          </cell>
          <cell r="CC946">
            <v>0</v>
          </cell>
          <cell r="CD946">
            <v>0</v>
          </cell>
          <cell r="CF946">
            <v>0</v>
          </cell>
        </row>
        <row r="949">
          <cell r="C949" t="str">
            <v>20050TINA110M420USD Total</v>
          </cell>
          <cell r="BK949">
            <v>0</v>
          </cell>
          <cell r="BN949">
            <v>0.19433596</v>
          </cell>
          <cell r="BP949">
            <v>0</v>
          </cell>
          <cell r="BS949">
            <v>0</v>
          </cell>
          <cell r="BW949">
            <v>0</v>
          </cell>
          <cell r="CC949">
            <v>0</v>
          </cell>
          <cell r="CD949">
            <v>0</v>
          </cell>
        </row>
        <row r="950">
          <cell r="C950" t="str">
            <v>20050TINA120M420USD Total</v>
          </cell>
          <cell r="BK950">
            <v>0</v>
          </cell>
          <cell r="BN950">
            <v>0</v>
          </cell>
          <cell r="BP950">
            <v>0</v>
          </cell>
          <cell r="BS950">
            <v>0</v>
          </cell>
          <cell r="BW950">
            <v>0</v>
          </cell>
          <cell r="CC950">
            <v>0</v>
          </cell>
          <cell r="CD950">
            <v>0</v>
          </cell>
        </row>
        <row r="951">
          <cell r="C951" t="str">
            <v>20050TINA165TM420USD Total</v>
          </cell>
          <cell r="BK951">
            <v>17</v>
          </cell>
          <cell r="BN951">
            <v>16.692</v>
          </cell>
          <cell r="BP951">
            <v>0</v>
          </cell>
          <cell r="BS951">
            <v>0</v>
          </cell>
          <cell r="BW951">
            <v>17</v>
          </cell>
          <cell r="CC951">
            <v>0</v>
          </cell>
          <cell r="CD951">
            <v>0</v>
          </cell>
        </row>
        <row r="952">
          <cell r="C952" t="str">
            <v>20050TINA185TM420USD Total</v>
          </cell>
          <cell r="BK952">
            <v>0</v>
          </cell>
          <cell r="BL952">
            <v>0</v>
          </cell>
          <cell r="BN952">
            <v>0.24890300937545801</v>
          </cell>
          <cell r="BP952">
            <v>0</v>
          </cell>
          <cell r="BQ952">
            <v>0</v>
          </cell>
          <cell r="BS952">
            <v>0</v>
          </cell>
          <cell r="BW952">
            <v>0</v>
          </cell>
          <cell r="CC952">
            <v>0</v>
          </cell>
          <cell r="CD952">
            <v>0</v>
          </cell>
        </row>
        <row r="953">
          <cell r="C953" t="str">
            <v>20050TAllcustom2M420USD Total</v>
          </cell>
          <cell r="BK953">
            <v>17</v>
          </cell>
          <cell r="BL953">
            <v>0</v>
          </cell>
          <cell r="BM953">
            <v>0</v>
          </cell>
          <cell r="BN953">
            <v>17.135238969375457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W953">
            <v>17</v>
          </cell>
          <cell r="CC953">
            <v>0</v>
          </cell>
          <cell r="CD953">
            <v>0</v>
          </cell>
          <cell r="CF953">
            <v>0</v>
          </cell>
        </row>
        <row r="956">
          <cell r="C956" t="str">
            <v>20050TINA110M600TUSD Total</v>
          </cell>
          <cell r="BK956">
            <v>0</v>
          </cell>
          <cell r="BN956">
            <v>0</v>
          </cell>
          <cell r="BP956">
            <v>0</v>
          </cell>
          <cell r="BS956">
            <v>0</v>
          </cell>
          <cell r="BW956">
            <v>0</v>
          </cell>
          <cell r="CC956">
            <v>0</v>
          </cell>
          <cell r="CD956">
            <v>0</v>
          </cell>
        </row>
        <row r="957">
          <cell r="C957" t="str">
            <v>20050TINA120M600TUSD Total</v>
          </cell>
          <cell r="BK957">
            <v>0</v>
          </cell>
          <cell r="BN957">
            <v>0</v>
          </cell>
          <cell r="BP957">
            <v>0</v>
          </cell>
          <cell r="BS957">
            <v>0</v>
          </cell>
          <cell r="BW957">
            <v>0</v>
          </cell>
          <cell r="CC957">
            <v>0</v>
          </cell>
          <cell r="CD957">
            <v>0</v>
          </cell>
        </row>
        <row r="958">
          <cell r="C958" t="str">
            <v>20050TINA165TM600TUSD Total</v>
          </cell>
          <cell r="BK958">
            <v>0</v>
          </cell>
          <cell r="BN958">
            <v>5.3039319813251502E-8</v>
          </cell>
          <cell r="BP958">
            <v>0</v>
          </cell>
          <cell r="BS958">
            <v>0</v>
          </cell>
          <cell r="BW958">
            <v>0</v>
          </cell>
          <cell r="CC958">
            <v>0</v>
          </cell>
          <cell r="CD958">
            <v>0</v>
          </cell>
        </row>
        <row r="959">
          <cell r="C959" t="str">
            <v>20050TINA185TM600TUSD Total</v>
          </cell>
          <cell r="BK959">
            <v>-6</v>
          </cell>
          <cell r="BL959">
            <v>0</v>
          </cell>
          <cell r="BN959">
            <v>-5.9575421869038099</v>
          </cell>
          <cell r="BP959">
            <v>0</v>
          </cell>
          <cell r="BQ959">
            <v>0</v>
          </cell>
          <cell r="BS959">
            <v>0</v>
          </cell>
          <cell r="BW959">
            <v>-6</v>
          </cell>
          <cell r="CC959">
            <v>0</v>
          </cell>
          <cell r="CD959">
            <v>0</v>
          </cell>
        </row>
        <row r="960">
          <cell r="C960" t="str">
            <v>20050TAllcustom2M600TUSD Total</v>
          </cell>
          <cell r="BK960">
            <v>-6</v>
          </cell>
          <cell r="BL960">
            <v>0</v>
          </cell>
          <cell r="BM960">
            <v>0</v>
          </cell>
          <cell r="BN960">
            <v>-5.9575421338644903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W960">
            <v>-6</v>
          </cell>
          <cell r="CC960">
            <v>0</v>
          </cell>
          <cell r="CD960">
            <v>0</v>
          </cell>
          <cell r="CF960">
            <v>0</v>
          </cell>
        </row>
        <row r="963">
          <cell r="C963" t="str">
            <v>20050TINA110M510USD Total</v>
          </cell>
          <cell r="BK963">
            <v>0</v>
          </cell>
          <cell r="BN963">
            <v>0</v>
          </cell>
          <cell r="BP963">
            <v>0</v>
          </cell>
          <cell r="BS963">
            <v>0</v>
          </cell>
          <cell r="BW963">
            <v>0</v>
          </cell>
          <cell r="CC963">
            <v>0</v>
          </cell>
          <cell r="CD963">
            <v>0</v>
          </cell>
        </row>
        <row r="964">
          <cell r="C964" t="str">
            <v>20050TINA120M510USD Total</v>
          </cell>
          <cell r="BK964">
            <v>0</v>
          </cell>
          <cell r="BN964">
            <v>0</v>
          </cell>
          <cell r="BP964">
            <v>0</v>
          </cell>
          <cell r="BS964">
            <v>0</v>
          </cell>
          <cell r="BW964">
            <v>0</v>
          </cell>
          <cell r="CC964">
            <v>0</v>
          </cell>
          <cell r="CD964">
            <v>0</v>
          </cell>
        </row>
        <row r="965">
          <cell r="C965" t="str">
            <v>20050TINA165TM510USD Total</v>
          </cell>
          <cell r="BK965">
            <v>0</v>
          </cell>
          <cell r="BN965">
            <v>0</v>
          </cell>
          <cell r="BP965">
            <v>0</v>
          </cell>
          <cell r="BS965">
            <v>0</v>
          </cell>
          <cell r="BW965">
            <v>0</v>
          </cell>
          <cell r="CC965">
            <v>0</v>
          </cell>
          <cell r="CD965">
            <v>0</v>
          </cell>
        </row>
        <row r="966">
          <cell r="C966" t="str">
            <v>20050TINA185TM510USD Total</v>
          </cell>
          <cell r="BK966">
            <v>-6</v>
          </cell>
          <cell r="BL966">
            <v>0</v>
          </cell>
          <cell r="BN966">
            <v>-5.9032640000000001</v>
          </cell>
          <cell r="BP966">
            <v>0</v>
          </cell>
          <cell r="BQ966">
            <v>0</v>
          </cell>
          <cell r="BS966">
            <v>0</v>
          </cell>
          <cell r="BW966">
            <v>-6</v>
          </cell>
          <cell r="CC966">
            <v>0</v>
          </cell>
          <cell r="CD966">
            <v>0</v>
          </cell>
        </row>
        <row r="967">
          <cell r="C967" t="str">
            <v>20050TAllcustom2M510USD Total</v>
          </cell>
          <cell r="BK967">
            <v>-6</v>
          </cell>
          <cell r="BL967">
            <v>0</v>
          </cell>
          <cell r="BM967">
            <v>0</v>
          </cell>
          <cell r="BN967">
            <v>-5.9032640000000001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W967">
            <v>-6</v>
          </cell>
          <cell r="CC967">
            <v>0</v>
          </cell>
          <cell r="CD967">
            <v>0</v>
          </cell>
          <cell r="CF967">
            <v>0</v>
          </cell>
        </row>
        <row r="970">
          <cell r="C970" t="str">
            <v>20050TINA110Allcustom3USD Total</v>
          </cell>
          <cell r="BK970">
            <v>-408</v>
          </cell>
          <cell r="BN970">
            <v>-407.77578516095105</v>
          </cell>
          <cell r="BP970">
            <v>0</v>
          </cell>
          <cell r="BS970">
            <v>0</v>
          </cell>
          <cell r="BW970">
            <v>-408</v>
          </cell>
          <cell r="CC970">
            <v>0</v>
          </cell>
          <cell r="CD970">
            <v>0</v>
          </cell>
        </row>
        <row r="971">
          <cell r="C971" t="str">
            <v>20050TINA120Allcustom3USD Total</v>
          </cell>
          <cell r="BK971">
            <v>-7133</v>
          </cell>
          <cell r="BN971">
            <v>-7132.6419206499995</v>
          </cell>
          <cell r="BP971">
            <v>0</v>
          </cell>
          <cell r="BS971">
            <v>0</v>
          </cell>
          <cell r="BW971">
            <v>-7133</v>
          </cell>
          <cell r="CC971">
            <v>0</v>
          </cell>
          <cell r="CD971">
            <v>0</v>
          </cell>
        </row>
        <row r="972">
          <cell r="C972" t="str">
            <v>20050TINA165TAllcustom3USD Total</v>
          </cell>
          <cell r="BK972">
            <v>-217</v>
          </cell>
          <cell r="BN972">
            <v>-216.86226602568502</v>
          </cell>
          <cell r="BP972">
            <v>0</v>
          </cell>
          <cell r="BS972">
            <v>0</v>
          </cell>
          <cell r="BW972">
            <v>-217</v>
          </cell>
          <cell r="CC972">
            <v>0</v>
          </cell>
          <cell r="CD972">
            <v>0</v>
          </cell>
        </row>
        <row r="973">
          <cell r="C973" t="str">
            <v>20050TINA185TAllcustom3USD Total</v>
          </cell>
          <cell r="BK973">
            <v>-435</v>
          </cell>
          <cell r="BL973">
            <v>1</v>
          </cell>
          <cell r="BN973">
            <v>-436.014188375603</v>
          </cell>
          <cell r="BP973">
            <v>0</v>
          </cell>
          <cell r="BQ973">
            <v>0</v>
          </cell>
          <cell r="BS973">
            <v>0</v>
          </cell>
          <cell r="BW973">
            <v>-435</v>
          </cell>
          <cell r="CC973">
            <v>0</v>
          </cell>
          <cell r="CD973">
            <v>0</v>
          </cell>
        </row>
        <row r="974">
          <cell r="C974" t="str">
            <v>20050TAllcustom2Allcustom3USD Total</v>
          </cell>
          <cell r="BK974">
            <v>-8193</v>
          </cell>
          <cell r="BL974">
            <v>1</v>
          </cell>
          <cell r="BM974">
            <v>0</v>
          </cell>
          <cell r="BN974">
            <v>-8193.2941602122391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W974">
            <v>-8193</v>
          </cell>
          <cell r="CC974">
            <v>0</v>
          </cell>
          <cell r="CD974">
            <v>0</v>
          </cell>
        </row>
        <row r="978">
          <cell r="C978" t="str">
            <v>15100TINA110Allcustom3USD Total</v>
          </cell>
          <cell r="BK978">
            <v>0</v>
          </cell>
          <cell r="BN978">
            <v>0</v>
          </cell>
          <cell r="BP978">
            <v>0</v>
          </cell>
          <cell r="BS978">
            <v>0</v>
          </cell>
          <cell r="BW978">
            <v>0</v>
          </cell>
          <cell r="CC978">
            <v>0</v>
          </cell>
          <cell r="CD978">
            <v>0</v>
          </cell>
        </row>
        <row r="979">
          <cell r="C979" t="str">
            <v>15100TINA120Allcustom3USD Total</v>
          </cell>
          <cell r="BK979">
            <v>-1106</v>
          </cell>
          <cell r="BN979">
            <v>-1105.85400172</v>
          </cell>
          <cell r="BP979">
            <v>0</v>
          </cell>
          <cell r="BS979">
            <v>0</v>
          </cell>
          <cell r="BW979">
            <v>-1106</v>
          </cell>
          <cell r="CC979">
            <v>0</v>
          </cell>
          <cell r="CD979">
            <v>0</v>
          </cell>
        </row>
        <row r="980">
          <cell r="C980" t="str">
            <v>15100TINA165TAllcustom3USD Total</v>
          </cell>
          <cell r="BK980">
            <v>-3</v>
          </cell>
          <cell r="BN980">
            <v>-3.2652355225283802</v>
          </cell>
          <cell r="BP980">
            <v>0</v>
          </cell>
          <cell r="BS980">
            <v>0</v>
          </cell>
          <cell r="BW980">
            <v>-3</v>
          </cell>
          <cell r="CC980">
            <v>0</v>
          </cell>
          <cell r="CD980">
            <v>0</v>
          </cell>
        </row>
        <row r="981">
          <cell r="C981" t="str">
            <v>15100TINA185TAllcustom3USD Total</v>
          </cell>
          <cell r="BK981">
            <v>-51</v>
          </cell>
          <cell r="BL981">
            <v>0</v>
          </cell>
          <cell r="BN981">
            <v>-51.345274371156499</v>
          </cell>
          <cell r="BP981">
            <v>0</v>
          </cell>
          <cell r="BQ981">
            <v>0</v>
          </cell>
          <cell r="BS981">
            <v>0</v>
          </cell>
          <cell r="BW981">
            <v>-51</v>
          </cell>
          <cell r="CC981">
            <v>0</v>
          </cell>
          <cell r="CD981">
            <v>0</v>
          </cell>
        </row>
        <row r="982">
          <cell r="C982" t="str">
            <v>15100TINA200TAllcustom3USD Total</v>
          </cell>
          <cell r="BK982">
            <v>-1160</v>
          </cell>
          <cell r="BL982">
            <v>0</v>
          </cell>
          <cell r="BM982">
            <v>0</v>
          </cell>
          <cell r="BN982">
            <v>-1160.4645116136849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W982">
            <v>-1160</v>
          </cell>
          <cell r="CC982">
            <v>0</v>
          </cell>
          <cell r="CD982">
            <v>0</v>
          </cell>
          <cell r="CF982">
            <v>0</v>
          </cell>
        </row>
        <row r="985">
          <cell r="C985" t="str">
            <v>20900TINA110M229USD Total</v>
          </cell>
          <cell r="E985">
            <v>0</v>
          </cell>
          <cell r="H985">
            <v>0</v>
          </cell>
          <cell r="J985">
            <v>0</v>
          </cell>
          <cell r="M985">
            <v>0</v>
          </cell>
          <cell r="O985">
            <v>0</v>
          </cell>
          <cell r="R985">
            <v>0</v>
          </cell>
          <cell r="T985">
            <v>0</v>
          </cell>
          <cell r="W985">
            <v>0</v>
          </cell>
          <cell r="Y985">
            <v>0</v>
          </cell>
          <cell r="AB985">
            <v>0</v>
          </cell>
          <cell r="AD985">
            <v>0</v>
          </cell>
          <cell r="AG985">
            <v>0</v>
          </cell>
          <cell r="AI985">
            <v>0</v>
          </cell>
          <cell r="AL985">
            <v>0</v>
          </cell>
          <cell r="AN985">
            <v>0</v>
          </cell>
          <cell r="AQ985">
            <v>0</v>
          </cell>
          <cell r="AS985">
            <v>0</v>
          </cell>
          <cell r="AV985">
            <v>0</v>
          </cell>
          <cell r="AX985">
            <v>0</v>
          </cell>
          <cell r="BA985">
            <v>0</v>
          </cell>
          <cell r="BC985">
            <v>0</v>
          </cell>
          <cell r="BE985">
            <v>0</v>
          </cell>
          <cell r="BH985">
            <v>0</v>
          </cell>
          <cell r="BI985">
            <v>0</v>
          </cell>
          <cell r="BK985">
            <v>0</v>
          </cell>
          <cell r="BM985">
            <v>0</v>
          </cell>
          <cell r="BN985">
            <v>0</v>
          </cell>
          <cell r="BP985">
            <v>0</v>
          </cell>
          <cell r="BR985">
            <v>0</v>
          </cell>
          <cell r="BS985">
            <v>0</v>
          </cell>
          <cell r="BU985">
            <v>0</v>
          </cell>
          <cell r="BV985">
            <v>0</v>
          </cell>
          <cell r="BW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N985">
            <v>0</v>
          </cell>
          <cell r="CQ985">
            <v>0</v>
          </cell>
        </row>
        <row r="986">
          <cell r="C986" t="str">
            <v>20900TINA120M229USD Total</v>
          </cell>
          <cell r="E986">
            <v>0</v>
          </cell>
          <cell r="H986">
            <v>0</v>
          </cell>
          <cell r="J986">
            <v>0</v>
          </cell>
          <cell r="M986">
            <v>0</v>
          </cell>
          <cell r="O986">
            <v>0</v>
          </cell>
          <cell r="R986">
            <v>0</v>
          </cell>
          <cell r="T986">
            <v>0</v>
          </cell>
          <cell r="W986">
            <v>0</v>
          </cell>
          <cell r="Y986">
            <v>0</v>
          </cell>
          <cell r="AB986">
            <v>0</v>
          </cell>
          <cell r="AD986">
            <v>0</v>
          </cell>
          <cell r="AG986">
            <v>0</v>
          </cell>
          <cell r="AI986">
            <v>0</v>
          </cell>
          <cell r="AL986">
            <v>0</v>
          </cell>
          <cell r="AN986">
            <v>0</v>
          </cell>
          <cell r="AQ986">
            <v>0</v>
          </cell>
          <cell r="AS986">
            <v>0</v>
          </cell>
          <cell r="AV986">
            <v>0</v>
          </cell>
          <cell r="AX986">
            <v>0</v>
          </cell>
          <cell r="BA986">
            <v>0</v>
          </cell>
          <cell r="BC986">
            <v>0</v>
          </cell>
          <cell r="BE986">
            <v>0</v>
          </cell>
          <cell r="BH986">
            <v>0</v>
          </cell>
          <cell r="BI986">
            <v>0</v>
          </cell>
          <cell r="BK986">
            <v>0</v>
          </cell>
          <cell r="BM986">
            <v>0</v>
          </cell>
          <cell r="BN986">
            <v>0</v>
          </cell>
          <cell r="BP986">
            <v>0</v>
          </cell>
          <cell r="BR986">
            <v>0</v>
          </cell>
          <cell r="BS986">
            <v>0</v>
          </cell>
          <cell r="BU986">
            <v>0</v>
          </cell>
          <cell r="BV986">
            <v>0</v>
          </cell>
          <cell r="BW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N986">
            <v>0</v>
          </cell>
          <cell r="CQ986">
            <v>0</v>
          </cell>
        </row>
        <row r="987">
          <cell r="C987" t="str">
            <v>20900TINA165TM229USD Total</v>
          </cell>
          <cell r="E987">
            <v>0</v>
          </cell>
          <cell r="H987">
            <v>0</v>
          </cell>
          <cell r="J987">
            <v>0</v>
          </cell>
          <cell r="M987">
            <v>0</v>
          </cell>
          <cell r="O987">
            <v>0</v>
          </cell>
          <cell r="R987">
            <v>0</v>
          </cell>
          <cell r="T987">
            <v>0</v>
          </cell>
          <cell r="W987">
            <v>0</v>
          </cell>
          <cell r="Y987">
            <v>0</v>
          </cell>
          <cell r="AB987">
            <v>0</v>
          </cell>
          <cell r="AD987">
            <v>0</v>
          </cell>
          <cell r="AG987">
            <v>0</v>
          </cell>
          <cell r="AI987">
            <v>0</v>
          </cell>
          <cell r="AL987">
            <v>0</v>
          </cell>
          <cell r="AN987">
            <v>0</v>
          </cell>
          <cell r="AQ987">
            <v>0</v>
          </cell>
          <cell r="AS987">
            <v>0</v>
          </cell>
          <cell r="AV987">
            <v>0</v>
          </cell>
          <cell r="AX987">
            <v>0</v>
          </cell>
          <cell r="BA987">
            <v>0</v>
          </cell>
          <cell r="BC987">
            <v>0</v>
          </cell>
          <cell r="BE987">
            <v>0</v>
          </cell>
          <cell r="BH987">
            <v>0</v>
          </cell>
          <cell r="BI987">
            <v>0</v>
          </cell>
          <cell r="BK987">
            <v>0</v>
          </cell>
          <cell r="BM987">
            <v>0</v>
          </cell>
          <cell r="BN987">
            <v>0</v>
          </cell>
          <cell r="BP987">
            <v>0</v>
          </cell>
          <cell r="BR987">
            <v>0</v>
          </cell>
          <cell r="BS987">
            <v>0</v>
          </cell>
          <cell r="BU987">
            <v>0</v>
          </cell>
          <cell r="BV987">
            <v>0</v>
          </cell>
          <cell r="BW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N987">
            <v>0</v>
          </cell>
          <cell r="CQ987">
            <v>0</v>
          </cell>
        </row>
        <row r="988">
          <cell r="C988" t="str">
            <v>20900TINA185TM229USD Total</v>
          </cell>
          <cell r="E988">
            <v>0</v>
          </cell>
          <cell r="F988">
            <v>0</v>
          </cell>
          <cell r="H988">
            <v>0</v>
          </cell>
          <cell r="J988">
            <v>0</v>
          </cell>
          <cell r="K988">
            <v>0</v>
          </cell>
          <cell r="M988">
            <v>0</v>
          </cell>
          <cell r="O988">
            <v>0</v>
          </cell>
          <cell r="P988">
            <v>0</v>
          </cell>
          <cell r="R988">
            <v>0</v>
          </cell>
          <cell r="T988">
            <v>0</v>
          </cell>
          <cell r="U988">
            <v>0</v>
          </cell>
          <cell r="W988">
            <v>0</v>
          </cell>
          <cell r="Y988">
            <v>0</v>
          </cell>
          <cell r="Z988">
            <v>0</v>
          </cell>
          <cell r="AB988">
            <v>0</v>
          </cell>
          <cell r="AD988">
            <v>0</v>
          </cell>
          <cell r="AE988">
            <v>0</v>
          </cell>
          <cell r="AG988">
            <v>0</v>
          </cell>
          <cell r="AI988">
            <v>0</v>
          </cell>
          <cell r="AJ988">
            <v>0</v>
          </cell>
          <cell r="AL988">
            <v>0</v>
          </cell>
          <cell r="AN988">
            <v>0</v>
          </cell>
          <cell r="AO988">
            <v>0</v>
          </cell>
          <cell r="AQ988">
            <v>0</v>
          </cell>
          <cell r="AS988">
            <v>0</v>
          </cell>
          <cell r="AT988">
            <v>0</v>
          </cell>
          <cell r="AV988">
            <v>0</v>
          </cell>
          <cell r="AX988">
            <v>0</v>
          </cell>
          <cell r="AY988">
            <v>0</v>
          </cell>
          <cell r="BA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H988">
            <v>0</v>
          </cell>
          <cell r="BI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U988">
            <v>0</v>
          </cell>
          <cell r="BV988">
            <v>0</v>
          </cell>
          <cell r="BW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N988">
            <v>0</v>
          </cell>
          <cell r="CO988">
            <v>0</v>
          </cell>
          <cell r="CQ988">
            <v>0</v>
          </cell>
        </row>
        <row r="989">
          <cell r="C989" t="str">
            <v>20900TAllcustom2M229USD Total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U989">
            <v>0</v>
          </cell>
          <cell r="BV989">
            <v>0</v>
          </cell>
          <cell r="BW989">
            <v>0</v>
          </cell>
          <cell r="CB989">
            <v>0</v>
          </cell>
          <cell r="CC989">
            <v>0</v>
          </cell>
          <cell r="CD989">
            <v>0</v>
          </cell>
          <cell r="CF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</row>
        <row r="992">
          <cell r="C992" t="str">
            <v>20900TINA110M230USD Total</v>
          </cell>
          <cell r="BK992">
            <v>0</v>
          </cell>
          <cell r="BN992">
            <v>0</v>
          </cell>
          <cell r="BP992">
            <v>0</v>
          </cell>
          <cell r="BS992">
            <v>0</v>
          </cell>
          <cell r="BW992">
            <v>0</v>
          </cell>
          <cell r="CC992">
            <v>0</v>
          </cell>
          <cell r="CD992">
            <v>0</v>
          </cell>
        </row>
        <row r="993">
          <cell r="C993" t="str">
            <v>20900TINA120M230USD Total</v>
          </cell>
          <cell r="BK993">
            <v>0</v>
          </cell>
          <cell r="BN993">
            <v>-3.33329999998212E-4</v>
          </cell>
          <cell r="BP993">
            <v>0</v>
          </cell>
          <cell r="BS993">
            <v>0</v>
          </cell>
          <cell r="BW993">
            <v>0</v>
          </cell>
          <cell r="CC993">
            <v>0</v>
          </cell>
          <cell r="CD993">
            <v>0</v>
          </cell>
        </row>
        <row r="994">
          <cell r="C994" t="str">
            <v>20900TINA165TM230USD Total</v>
          </cell>
          <cell r="BK994">
            <v>0</v>
          </cell>
          <cell r="BN994">
            <v>-1.038658504E-5</v>
          </cell>
          <cell r="BP994">
            <v>0</v>
          </cell>
          <cell r="BS994">
            <v>0</v>
          </cell>
          <cell r="BW994">
            <v>0</v>
          </cell>
          <cell r="CC994">
            <v>0</v>
          </cell>
          <cell r="CD994">
            <v>0</v>
          </cell>
        </row>
        <row r="995">
          <cell r="C995" t="str">
            <v>20900TINA185TM230USD Total</v>
          </cell>
          <cell r="BK995">
            <v>0</v>
          </cell>
          <cell r="BL995">
            <v>0</v>
          </cell>
          <cell r="BN995">
            <v>-0.20059671387197101</v>
          </cell>
          <cell r="BP995">
            <v>0</v>
          </cell>
          <cell r="BQ995">
            <v>0</v>
          </cell>
          <cell r="BS995">
            <v>0</v>
          </cell>
          <cell r="BW995">
            <v>0</v>
          </cell>
          <cell r="CC995">
            <v>0</v>
          </cell>
          <cell r="CD995">
            <v>0</v>
          </cell>
        </row>
        <row r="996">
          <cell r="C996" t="str">
            <v>20900TAllcustom2M230USD Total</v>
          </cell>
          <cell r="BK996">
            <v>0</v>
          </cell>
          <cell r="BL996">
            <v>0</v>
          </cell>
          <cell r="BM996">
            <v>0</v>
          </cell>
          <cell r="BN996">
            <v>-0.20094043045700921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W996">
            <v>0</v>
          </cell>
          <cell r="CC996">
            <v>0</v>
          </cell>
          <cell r="CD996">
            <v>0</v>
          </cell>
          <cell r="CF996">
            <v>0</v>
          </cell>
        </row>
        <row r="999">
          <cell r="C999" t="str">
            <v>20900TINA110M420USD Total</v>
          </cell>
          <cell r="BK999">
            <v>-1</v>
          </cell>
          <cell r="BN999">
            <v>-0.51628998999999998</v>
          </cell>
          <cell r="BP999">
            <v>0</v>
          </cell>
          <cell r="BS999">
            <v>0</v>
          </cell>
          <cell r="BW999">
            <v>-1</v>
          </cell>
          <cell r="CC999">
            <v>0</v>
          </cell>
          <cell r="CD999">
            <v>0</v>
          </cell>
        </row>
        <row r="1000">
          <cell r="C1000" t="str">
            <v>20900TINA120M420USD Total</v>
          </cell>
          <cell r="BK1000">
            <v>0</v>
          </cell>
          <cell r="BN1000">
            <v>0</v>
          </cell>
          <cell r="BP1000">
            <v>0</v>
          </cell>
          <cell r="BS1000">
            <v>0</v>
          </cell>
          <cell r="BW1000">
            <v>0</v>
          </cell>
          <cell r="CC1000">
            <v>0</v>
          </cell>
          <cell r="CD1000">
            <v>0</v>
          </cell>
        </row>
        <row r="1001">
          <cell r="C1001" t="str">
            <v>20900TINA165TM420USD Total</v>
          </cell>
          <cell r="BK1001">
            <v>0</v>
          </cell>
          <cell r="BN1001">
            <v>0</v>
          </cell>
          <cell r="BP1001">
            <v>0</v>
          </cell>
          <cell r="BS1001">
            <v>0</v>
          </cell>
          <cell r="BW1001">
            <v>0</v>
          </cell>
          <cell r="CC1001">
            <v>0</v>
          </cell>
          <cell r="CD1001">
            <v>0</v>
          </cell>
        </row>
        <row r="1002">
          <cell r="C1002" t="str">
            <v>20900TINA185TM420USD Total</v>
          </cell>
          <cell r="BK1002">
            <v>0</v>
          </cell>
          <cell r="BL1002">
            <v>1</v>
          </cell>
          <cell r="BN1002">
            <v>-0.69801245410654</v>
          </cell>
          <cell r="BP1002">
            <v>0</v>
          </cell>
          <cell r="BQ1002">
            <v>0</v>
          </cell>
          <cell r="BS1002">
            <v>0</v>
          </cell>
          <cell r="BW1002">
            <v>0</v>
          </cell>
          <cell r="CC1002">
            <v>0</v>
          </cell>
          <cell r="CD1002">
            <v>0</v>
          </cell>
        </row>
        <row r="1003">
          <cell r="C1003" t="str">
            <v>20900TAllcustom2M420USD Total</v>
          </cell>
          <cell r="BK1003">
            <v>-1</v>
          </cell>
          <cell r="BL1003">
            <v>1</v>
          </cell>
          <cell r="BM1003">
            <v>0</v>
          </cell>
          <cell r="BN1003">
            <v>-1.21430244410654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W1003">
            <v>-1</v>
          </cell>
          <cell r="CC1003">
            <v>0</v>
          </cell>
          <cell r="CD1003">
            <v>0</v>
          </cell>
          <cell r="CF1003">
            <v>0</v>
          </cell>
        </row>
        <row r="1006">
          <cell r="C1006" t="str">
            <v>20900TINA110M600TUSD Total</v>
          </cell>
          <cell r="BK1006">
            <v>0</v>
          </cell>
          <cell r="BN1006">
            <v>0</v>
          </cell>
          <cell r="BP1006">
            <v>0</v>
          </cell>
          <cell r="BS1006">
            <v>0</v>
          </cell>
          <cell r="BW1006">
            <v>0</v>
          </cell>
          <cell r="CC1006">
            <v>0</v>
          </cell>
          <cell r="CD1006">
            <v>0</v>
          </cell>
        </row>
        <row r="1007">
          <cell r="C1007" t="str">
            <v>20900TINA120M600TUSD Total</v>
          </cell>
          <cell r="BK1007">
            <v>0</v>
          </cell>
          <cell r="BN1007">
            <v>0</v>
          </cell>
          <cell r="BP1007">
            <v>0</v>
          </cell>
          <cell r="BS1007">
            <v>0</v>
          </cell>
          <cell r="BW1007">
            <v>0</v>
          </cell>
          <cell r="CC1007">
            <v>0</v>
          </cell>
          <cell r="CD1007">
            <v>0</v>
          </cell>
        </row>
        <row r="1008">
          <cell r="C1008" t="str">
            <v>20900TINA165TM600TUSD Total</v>
          </cell>
          <cell r="BK1008">
            <v>0</v>
          </cell>
          <cell r="BN1008">
            <v>5.2993706380858604E-6</v>
          </cell>
          <cell r="BP1008">
            <v>0</v>
          </cell>
          <cell r="BS1008">
            <v>0</v>
          </cell>
          <cell r="BW1008">
            <v>0</v>
          </cell>
          <cell r="CC1008">
            <v>0</v>
          </cell>
          <cell r="CD1008">
            <v>0</v>
          </cell>
        </row>
        <row r="1009">
          <cell r="C1009" t="str">
            <v>20900TINA185TM600TUSD Total</v>
          </cell>
          <cell r="BK1009">
            <v>0</v>
          </cell>
          <cell r="BL1009">
            <v>0</v>
          </cell>
          <cell r="BN1009">
            <v>0.19292999999997801</v>
          </cell>
          <cell r="BP1009">
            <v>0</v>
          </cell>
          <cell r="BQ1009">
            <v>0</v>
          </cell>
          <cell r="BS1009">
            <v>0</v>
          </cell>
          <cell r="BW1009">
            <v>0</v>
          </cell>
          <cell r="CC1009">
            <v>0</v>
          </cell>
          <cell r="CD1009">
            <v>0</v>
          </cell>
        </row>
        <row r="1010">
          <cell r="C1010" t="str">
            <v>20900TAllcustom2M600TUSD Total</v>
          </cell>
          <cell r="BK1010">
            <v>0</v>
          </cell>
          <cell r="BL1010">
            <v>0</v>
          </cell>
          <cell r="BM1010">
            <v>0</v>
          </cell>
          <cell r="BN1010">
            <v>0.1929352993706161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W1010">
            <v>0</v>
          </cell>
          <cell r="CC1010">
            <v>0</v>
          </cell>
          <cell r="CD1010">
            <v>0</v>
          </cell>
          <cell r="CF1010">
            <v>0</v>
          </cell>
        </row>
        <row r="1013">
          <cell r="C1013" t="str">
            <v>20900TINA110M510USD Total</v>
          </cell>
          <cell r="BK1013">
            <v>0</v>
          </cell>
          <cell r="BN1013">
            <v>0</v>
          </cell>
          <cell r="BP1013">
            <v>0</v>
          </cell>
          <cell r="BS1013">
            <v>0</v>
          </cell>
          <cell r="BW1013">
            <v>0</v>
          </cell>
          <cell r="CC1013">
            <v>0</v>
          </cell>
          <cell r="CD1013">
            <v>0</v>
          </cell>
        </row>
        <row r="1014">
          <cell r="C1014" t="str">
            <v>20900TINA120M510USD Total</v>
          </cell>
          <cell r="BK1014">
            <v>0</v>
          </cell>
          <cell r="BN1014">
            <v>0</v>
          </cell>
          <cell r="BP1014">
            <v>0</v>
          </cell>
          <cell r="BS1014">
            <v>0</v>
          </cell>
          <cell r="BW1014">
            <v>0</v>
          </cell>
          <cell r="CC1014">
            <v>0</v>
          </cell>
          <cell r="CD1014">
            <v>0</v>
          </cell>
        </row>
        <row r="1015">
          <cell r="C1015" t="str">
            <v>20900TINA165TM510USD Total</v>
          </cell>
          <cell r="BK1015">
            <v>0</v>
          </cell>
          <cell r="BN1015">
            <v>0</v>
          </cell>
          <cell r="BP1015">
            <v>0</v>
          </cell>
          <cell r="BS1015">
            <v>0</v>
          </cell>
          <cell r="BW1015">
            <v>0</v>
          </cell>
          <cell r="CC1015">
            <v>0</v>
          </cell>
          <cell r="CD1015">
            <v>0</v>
          </cell>
        </row>
        <row r="1016">
          <cell r="C1016" t="str">
            <v>20900TINA185TM510USD Total</v>
          </cell>
          <cell r="BK1016">
            <v>0</v>
          </cell>
          <cell r="BL1016">
            <v>0</v>
          </cell>
          <cell r="BN1016">
            <v>0.19292999999999999</v>
          </cell>
          <cell r="BP1016">
            <v>0</v>
          </cell>
          <cell r="BQ1016">
            <v>0</v>
          </cell>
          <cell r="BS1016">
            <v>0</v>
          </cell>
          <cell r="BW1016">
            <v>0</v>
          </cell>
          <cell r="CC1016">
            <v>0</v>
          </cell>
          <cell r="CD1016">
            <v>0</v>
          </cell>
        </row>
        <row r="1017">
          <cell r="C1017" t="str">
            <v>20900TAllcustom2M510USD Total</v>
          </cell>
          <cell r="BK1017">
            <v>0</v>
          </cell>
          <cell r="BL1017">
            <v>0</v>
          </cell>
          <cell r="BM1017">
            <v>0</v>
          </cell>
          <cell r="BN1017">
            <v>0.19292999999999999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W1017">
            <v>0</v>
          </cell>
          <cell r="CC1017">
            <v>0</v>
          </cell>
          <cell r="CD1017">
            <v>0</v>
          </cell>
          <cell r="CF1017">
            <v>0</v>
          </cell>
        </row>
        <row r="1020">
          <cell r="C1020" t="str">
            <v>20900TINA110Allcustom3USD Total</v>
          </cell>
          <cell r="BK1020">
            <v>87</v>
          </cell>
          <cell r="BL1020">
            <v>0</v>
          </cell>
          <cell r="BM1020">
            <v>0</v>
          </cell>
          <cell r="BN1020">
            <v>87.124647334891307</v>
          </cell>
          <cell r="BP1020">
            <v>0</v>
          </cell>
          <cell r="BR1020">
            <v>0</v>
          </cell>
          <cell r="BS1020">
            <v>0</v>
          </cell>
          <cell r="BW1020">
            <v>87</v>
          </cell>
          <cell r="CD1020">
            <v>0</v>
          </cell>
        </row>
        <row r="1021">
          <cell r="C1021" t="str">
            <v>20900TINA120Allcustom3USD Total</v>
          </cell>
          <cell r="BK1021">
            <v>385</v>
          </cell>
          <cell r="BM1021">
            <v>0</v>
          </cell>
          <cell r="BN1021">
            <v>385.25831883000001</v>
          </cell>
          <cell r="BP1021">
            <v>0</v>
          </cell>
          <cell r="BR1021">
            <v>0</v>
          </cell>
          <cell r="BS1021">
            <v>0</v>
          </cell>
          <cell r="BW1021">
            <v>385</v>
          </cell>
          <cell r="CD1021">
            <v>0</v>
          </cell>
        </row>
        <row r="1022">
          <cell r="C1022" t="str">
            <v>20900TINA165TAllcustom3USD Total</v>
          </cell>
          <cell r="BK1022">
            <v>1307</v>
          </cell>
          <cell r="BM1022">
            <v>0</v>
          </cell>
          <cell r="BN1022">
            <v>1306.66242791579</v>
          </cell>
          <cell r="BP1022">
            <v>0</v>
          </cell>
          <cell r="BR1022">
            <v>0</v>
          </cell>
          <cell r="BS1022">
            <v>0</v>
          </cell>
          <cell r="BW1022">
            <v>1307</v>
          </cell>
          <cell r="CD1022">
            <v>0</v>
          </cell>
        </row>
        <row r="1023">
          <cell r="C1023" t="str">
            <v>20900TINA185TAllcustom3USD Total</v>
          </cell>
          <cell r="BK1023">
            <v>143</v>
          </cell>
          <cell r="BL1023">
            <v>0</v>
          </cell>
          <cell r="BM1023">
            <v>0</v>
          </cell>
          <cell r="BN1023">
            <v>142.98117210213101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W1023">
            <v>143</v>
          </cell>
          <cell r="CD1023">
            <v>0</v>
          </cell>
        </row>
        <row r="1027">
          <cell r="C1027" t="str">
            <v>27210INA110M175USD Total</v>
          </cell>
          <cell r="BK1027">
            <v>0</v>
          </cell>
          <cell r="BN1027">
            <v>0</v>
          </cell>
          <cell r="BP1027">
            <v>0</v>
          </cell>
          <cell r="BS1027">
            <v>0</v>
          </cell>
          <cell r="BW1027">
            <v>0</v>
          </cell>
          <cell r="CC1027">
            <v>0</v>
          </cell>
          <cell r="CD1027">
            <v>0</v>
          </cell>
        </row>
        <row r="1028">
          <cell r="C1028" t="str">
            <v>27210INA120M175USD Total</v>
          </cell>
          <cell r="BK1028">
            <v>0</v>
          </cell>
          <cell r="BN1028">
            <v>0</v>
          </cell>
          <cell r="BP1028">
            <v>0</v>
          </cell>
          <cell r="BS1028">
            <v>0</v>
          </cell>
          <cell r="BW1028">
            <v>0</v>
          </cell>
          <cell r="CC1028">
            <v>0</v>
          </cell>
          <cell r="CD1028">
            <v>0</v>
          </cell>
        </row>
        <row r="1029">
          <cell r="C1029" t="str">
            <v>27210INA165TM175USD Total</v>
          </cell>
          <cell r="BK1029">
            <v>0</v>
          </cell>
          <cell r="BN1029">
            <v>0</v>
          </cell>
          <cell r="BP1029">
            <v>0</v>
          </cell>
          <cell r="BS1029">
            <v>0</v>
          </cell>
          <cell r="BW1029">
            <v>0</v>
          </cell>
          <cell r="CC1029">
            <v>0</v>
          </cell>
          <cell r="CD1029">
            <v>0</v>
          </cell>
        </row>
        <row r="1030">
          <cell r="C1030" t="str">
            <v>27210INA185TM175USD Total</v>
          </cell>
          <cell r="BK1030">
            <v>0</v>
          </cell>
          <cell r="BL1030">
            <v>0</v>
          </cell>
          <cell r="BN1030">
            <v>0</v>
          </cell>
          <cell r="BP1030">
            <v>0</v>
          </cell>
          <cell r="BQ1030">
            <v>0</v>
          </cell>
          <cell r="BS1030">
            <v>0</v>
          </cell>
          <cell r="BW1030">
            <v>0</v>
          </cell>
          <cell r="CC1030">
            <v>0</v>
          </cell>
          <cell r="CD1030">
            <v>0</v>
          </cell>
        </row>
        <row r="1031">
          <cell r="C1031" t="str">
            <v>27210Allcustom2M175USD Total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W1031">
            <v>0</v>
          </cell>
          <cell r="CC1031">
            <v>0</v>
          </cell>
          <cell r="CD1031">
            <v>0</v>
          </cell>
          <cell r="CF1031">
            <v>0</v>
          </cell>
        </row>
        <row r="1037">
          <cell r="C1037" t="str">
            <v>21100TTAN142TM220USD Total</v>
          </cell>
          <cell r="E1037">
            <v>1004</v>
          </cell>
          <cell r="F1037">
            <v>0</v>
          </cell>
          <cell r="H1037">
            <v>1004.18815197</v>
          </cell>
          <cell r="J1037">
            <v>3</v>
          </cell>
          <cell r="K1037">
            <v>1</v>
          </cell>
          <cell r="M1037">
            <v>2.14260983</v>
          </cell>
          <cell r="O1037">
            <v>2</v>
          </cell>
          <cell r="P1037">
            <v>1</v>
          </cell>
          <cell r="R1037">
            <v>1.2992314617184502</v>
          </cell>
          <cell r="T1037">
            <v>0</v>
          </cell>
          <cell r="W1037">
            <v>0</v>
          </cell>
          <cell r="Y1037">
            <v>75</v>
          </cell>
          <cell r="Z1037">
            <v>0</v>
          </cell>
          <cell r="AB1037">
            <v>74.776493993339898</v>
          </cell>
          <cell r="AD1037">
            <v>321</v>
          </cell>
          <cell r="AE1037">
            <v>0</v>
          </cell>
          <cell r="AG1037">
            <v>320.57041285000003</v>
          </cell>
          <cell r="AI1037">
            <v>0</v>
          </cell>
          <cell r="AJ1037">
            <v>0</v>
          </cell>
          <cell r="AL1037">
            <v>0</v>
          </cell>
          <cell r="AN1037">
            <v>68</v>
          </cell>
          <cell r="AO1037">
            <v>1</v>
          </cell>
          <cell r="AQ1037">
            <v>66.862174324004897</v>
          </cell>
          <cell r="AS1037">
            <v>1</v>
          </cell>
          <cell r="AT1037">
            <v>0</v>
          </cell>
          <cell r="AV1037">
            <v>1.3916909324982498</v>
          </cell>
          <cell r="AX1037">
            <v>0</v>
          </cell>
          <cell r="AY1037">
            <v>0</v>
          </cell>
          <cell r="BA1037">
            <v>0</v>
          </cell>
          <cell r="BC1037">
            <v>6</v>
          </cell>
          <cell r="BD1037">
            <v>1</v>
          </cell>
          <cell r="BE1037">
            <v>-4</v>
          </cell>
          <cell r="BF1037">
            <v>0</v>
          </cell>
          <cell r="BH1037">
            <v>0</v>
          </cell>
          <cell r="BI1037">
            <v>9.0248704963694095</v>
          </cell>
          <cell r="BK1037">
            <v>1480</v>
          </cell>
          <cell r="BL1037">
            <v>0</v>
          </cell>
          <cell r="BM1037">
            <v>0</v>
          </cell>
          <cell r="BN1037">
            <v>1480.25563585793</v>
          </cell>
          <cell r="BP1037">
            <v>0</v>
          </cell>
          <cell r="BQ1037">
            <v>0</v>
          </cell>
          <cell r="BS1037">
            <v>0</v>
          </cell>
          <cell r="BU1037">
            <v>0</v>
          </cell>
          <cell r="BV1037">
            <v>0</v>
          </cell>
          <cell r="BW1037">
            <v>1480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N1037">
            <v>0</v>
          </cell>
          <cell r="CO1037">
            <v>0</v>
          </cell>
          <cell r="CQ1037">
            <v>0</v>
          </cell>
        </row>
        <row r="1038">
          <cell r="C1038" t="str">
            <v>21100TTAN150M220USD Total</v>
          </cell>
          <cell r="E1038">
            <v>13</v>
          </cell>
          <cell r="H1038">
            <v>12.543953561301301</v>
          </cell>
          <cell r="J1038">
            <v>825</v>
          </cell>
          <cell r="M1038">
            <v>825.23013408999998</v>
          </cell>
          <cell r="O1038">
            <v>101</v>
          </cell>
          <cell r="R1038">
            <v>101.414611613481</v>
          </cell>
          <cell r="T1038">
            <v>7</v>
          </cell>
          <cell r="W1038">
            <v>7.4707509164580399</v>
          </cell>
          <cell r="Y1038">
            <v>0</v>
          </cell>
          <cell r="AB1038">
            <v>4.2657091799829794E-3</v>
          </cell>
          <cell r="AD1038">
            <v>0</v>
          </cell>
          <cell r="AG1038">
            <v>8.2505999999999996E-2</v>
          </cell>
          <cell r="AI1038">
            <v>8</v>
          </cell>
          <cell r="AL1038">
            <v>7.59665966376493</v>
          </cell>
          <cell r="AN1038">
            <v>1</v>
          </cell>
          <cell r="AQ1038">
            <v>1.45517761085901</v>
          </cell>
          <cell r="AS1038">
            <v>38</v>
          </cell>
          <cell r="AV1038">
            <v>38.275994355015101</v>
          </cell>
          <cell r="AX1038">
            <v>1</v>
          </cell>
          <cell r="BA1038">
            <v>0.79561649999999995</v>
          </cell>
          <cell r="BC1038">
            <v>1</v>
          </cell>
          <cell r="BE1038">
            <v>1</v>
          </cell>
          <cell r="BH1038">
            <v>0</v>
          </cell>
          <cell r="BI1038">
            <v>9.2544938150069794E-3</v>
          </cell>
          <cell r="BK1038">
            <v>995</v>
          </cell>
          <cell r="BM1038">
            <v>0</v>
          </cell>
          <cell r="BN1038">
            <v>994.87892451387404</v>
          </cell>
          <cell r="BP1038">
            <v>0</v>
          </cell>
          <cell r="BS1038">
            <v>0</v>
          </cell>
          <cell r="BU1038">
            <v>0</v>
          </cell>
          <cell r="BV1038">
            <v>0</v>
          </cell>
          <cell r="BW1038">
            <v>995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N1038">
            <v>0</v>
          </cell>
          <cell r="CQ1038">
            <v>0</v>
          </cell>
        </row>
        <row r="1039">
          <cell r="C1039" t="str">
            <v>21100TTAN141TM220USD Total</v>
          </cell>
          <cell r="E1039">
            <v>0</v>
          </cell>
          <cell r="H1039">
            <v>0</v>
          </cell>
          <cell r="J1039">
            <v>0</v>
          </cell>
          <cell r="M1039">
            <v>0</v>
          </cell>
          <cell r="O1039">
            <v>0</v>
          </cell>
          <cell r="R1039">
            <v>0</v>
          </cell>
          <cell r="T1039">
            <v>0</v>
          </cell>
          <cell r="W1039">
            <v>-8.6754149999999988E-2</v>
          </cell>
          <cell r="Y1039">
            <v>0</v>
          </cell>
          <cell r="AB1039">
            <v>0</v>
          </cell>
          <cell r="AD1039">
            <v>0</v>
          </cell>
          <cell r="AG1039">
            <v>0</v>
          </cell>
          <cell r="AI1039">
            <v>0</v>
          </cell>
          <cell r="AL1039">
            <v>0</v>
          </cell>
          <cell r="AN1039">
            <v>0</v>
          </cell>
          <cell r="AQ1039">
            <v>0</v>
          </cell>
          <cell r="AS1039">
            <v>0</v>
          </cell>
          <cell r="AV1039">
            <v>0</v>
          </cell>
          <cell r="AX1039">
            <v>0</v>
          </cell>
          <cell r="BA1039">
            <v>0</v>
          </cell>
          <cell r="BC1039">
            <v>10</v>
          </cell>
          <cell r="BE1039">
            <v>0</v>
          </cell>
          <cell r="BH1039">
            <v>0</v>
          </cell>
          <cell r="BI1039">
            <v>10.200401680000001</v>
          </cell>
          <cell r="BK1039">
            <v>10</v>
          </cell>
          <cell r="BM1039">
            <v>0</v>
          </cell>
          <cell r="BN1039">
            <v>10.11364753</v>
          </cell>
          <cell r="BP1039">
            <v>0</v>
          </cell>
          <cell r="BS1039">
            <v>0</v>
          </cell>
          <cell r="BU1039">
            <v>0</v>
          </cell>
          <cell r="BV1039">
            <v>0</v>
          </cell>
          <cell r="BW1039">
            <v>10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N1039">
            <v>0</v>
          </cell>
          <cell r="CQ1039">
            <v>0</v>
          </cell>
        </row>
        <row r="1040">
          <cell r="C1040" t="str">
            <v>21100TTAN180TM220USD Total</v>
          </cell>
          <cell r="E1040">
            <v>0</v>
          </cell>
          <cell r="H1040">
            <v>0.326171822590408</v>
          </cell>
          <cell r="J1040">
            <v>21</v>
          </cell>
          <cell r="M1040">
            <v>20.790840890000002</v>
          </cell>
          <cell r="O1040">
            <v>7</v>
          </cell>
          <cell r="R1040">
            <v>7.2589635729409805</v>
          </cell>
          <cell r="T1040">
            <v>0</v>
          </cell>
          <cell r="W1040">
            <v>0</v>
          </cell>
          <cell r="Y1040">
            <v>0</v>
          </cell>
          <cell r="AB1040">
            <v>0</v>
          </cell>
          <cell r="AD1040">
            <v>0</v>
          </cell>
          <cell r="AG1040">
            <v>0</v>
          </cell>
          <cell r="AI1040">
            <v>2</v>
          </cell>
          <cell r="AL1040">
            <v>1.6518884051832101</v>
          </cell>
          <cell r="AN1040">
            <v>4</v>
          </cell>
          <cell r="AQ1040">
            <v>3.89783740015553</v>
          </cell>
          <cell r="AS1040">
            <v>3</v>
          </cell>
          <cell r="AV1040">
            <v>2.8014406098861002</v>
          </cell>
          <cell r="AX1040">
            <v>1</v>
          </cell>
          <cell r="BA1040">
            <v>1.1227639246723802</v>
          </cell>
          <cell r="BC1040">
            <v>0</v>
          </cell>
          <cell r="BE1040">
            <v>0</v>
          </cell>
          <cell r="BH1040">
            <v>0</v>
          </cell>
          <cell r="BI1040">
            <v>2.5261385833801001E-2</v>
          </cell>
          <cell r="BK1040">
            <v>38</v>
          </cell>
          <cell r="BM1040">
            <v>0</v>
          </cell>
          <cell r="BN1040">
            <v>37.875168011262403</v>
          </cell>
          <cell r="BP1040">
            <v>0</v>
          </cell>
          <cell r="BS1040">
            <v>0</v>
          </cell>
          <cell r="BU1040">
            <v>0</v>
          </cell>
          <cell r="BV1040">
            <v>0</v>
          </cell>
          <cell r="BW1040">
            <v>38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N1040">
            <v>0</v>
          </cell>
          <cell r="CQ1040">
            <v>0</v>
          </cell>
        </row>
        <row r="1041">
          <cell r="C1041" t="str">
            <v>21100TTAN190M220USD Total</v>
          </cell>
          <cell r="E1041">
            <v>1243</v>
          </cell>
          <cell r="H1041">
            <v>1242.8792758744801</v>
          </cell>
          <cell r="J1041">
            <v>1559</v>
          </cell>
          <cell r="M1041">
            <v>1559.46935431</v>
          </cell>
          <cell r="O1041">
            <v>474</v>
          </cell>
          <cell r="R1041">
            <v>474.45069934909304</v>
          </cell>
          <cell r="T1041">
            <v>870</v>
          </cell>
          <cell r="W1041">
            <v>869.5815750700001</v>
          </cell>
          <cell r="Y1041">
            <v>189</v>
          </cell>
          <cell r="AB1041">
            <v>188.74405279156102</v>
          </cell>
          <cell r="AD1041">
            <v>127</v>
          </cell>
          <cell r="AG1041">
            <v>127.02310893000001</v>
          </cell>
          <cell r="AI1041">
            <v>0</v>
          </cell>
          <cell r="AL1041">
            <v>0.40519523907904298</v>
          </cell>
          <cell r="AN1041">
            <v>107</v>
          </cell>
          <cell r="AQ1041">
            <v>107.285049424254</v>
          </cell>
          <cell r="AS1041">
            <v>197</v>
          </cell>
          <cell r="AV1041">
            <v>196.81987390066999</v>
          </cell>
          <cell r="AX1041">
            <v>24</v>
          </cell>
          <cell r="BA1041">
            <v>23.825748764369902</v>
          </cell>
          <cell r="BC1041">
            <v>0</v>
          </cell>
          <cell r="BE1041">
            <v>1</v>
          </cell>
          <cell r="BH1041">
            <v>0</v>
          </cell>
          <cell r="BI1041">
            <v>-0.71</v>
          </cell>
          <cell r="BK1041">
            <v>4790</v>
          </cell>
          <cell r="BM1041">
            <v>0</v>
          </cell>
          <cell r="BN1041">
            <v>4789.7739336535105</v>
          </cell>
          <cell r="BP1041">
            <v>0</v>
          </cell>
          <cell r="BS1041">
            <v>0</v>
          </cell>
          <cell r="BU1041">
            <v>0</v>
          </cell>
          <cell r="BV1041">
            <v>0</v>
          </cell>
          <cell r="BW1041">
            <v>4790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N1041">
            <v>0</v>
          </cell>
          <cell r="CQ1041">
            <v>0</v>
          </cell>
        </row>
        <row r="1042">
          <cell r="C1042" t="str">
            <v>21100TAllcustom2M220USD Total</v>
          </cell>
          <cell r="E1042">
            <v>2260</v>
          </cell>
          <cell r="F1042">
            <v>0</v>
          </cell>
          <cell r="G1042">
            <v>0</v>
          </cell>
          <cell r="H1042">
            <v>2259.9375532283721</v>
          </cell>
          <cell r="J1042">
            <v>2408</v>
          </cell>
          <cell r="K1042">
            <v>1</v>
          </cell>
          <cell r="L1042">
            <v>0</v>
          </cell>
          <cell r="M1042">
            <v>2407.6329391199997</v>
          </cell>
          <cell r="O1042">
            <v>584</v>
          </cell>
          <cell r="P1042">
            <v>1</v>
          </cell>
          <cell r="Q1042">
            <v>0</v>
          </cell>
          <cell r="R1042">
            <v>584.42350599723352</v>
          </cell>
          <cell r="T1042">
            <v>877</v>
          </cell>
          <cell r="U1042">
            <v>0</v>
          </cell>
          <cell r="V1042">
            <v>0</v>
          </cell>
          <cell r="W1042">
            <v>876.96557183645814</v>
          </cell>
          <cell r="Y1042">
            <v>264</v>
          </cell>
          <cell r="Z1042">
            <v>0</v>
          </cell>
          <cell r="AA1042">
            <v>0</v>
          </cell>
          <cell r="AB1042">
            <v>263.52481249408089</v>
          </cell>
          <cell r="AD1042">
            <v>448</v>
          </cell>
          <cell r="AE1042">
            <v>0</v>
          </cell>
          <cell r="AF1042">
            <v>0</v>
          </cell>
          <cell r="AG1042">
            <v>447.67602778000003</v>
          </cell>
          <cell r="AI1042">
            <v>10</v>
          </cell>
          <cell r="AJ1042">
            <v>0</v>
          </cell>
          <cell r="AK1042">
            <v>0</v>
          </cell>
          <cell r="AL1042">
            <v>9.6537433080271828</v>
          </cell>
          <cell r="AN1042">
            <v>180</v>
          </cell>
          <cell r="AO1042">
            <v>1</v>
          </cell>
          <cell r="AP1042">
            <v>0</v>
          </cell>
          <cell r="AQ1042">
            <v>179.50023875927343</v>
          </cell>
          <cell r="AS1042">
            <v>239</v>
          </cell>
          <cell r="AT1042">
            <v>0</v>
          </cell>
          <cell r="AU1042">
            <v>0</v>
          </cell>
          <cell r="AV1042">
            <v>239.28899979806943</v>
          </cell>
          <cell r="AX1042">
            <v>26</v>
          </cell>
          <cell r="AY1042">
            <v>0</v>
          </cell>
          <cell r="AZ1042">
            <v>0</v>
          </cell>
          <cell r="BA1042">
            <v>25.744129189042283</v>
          </cell>
          <cell r="BC1042">
            <v>17</v>
          </cell>
          <cell r="BD1042">
            <v>1</v>
          </cell>
          <cell r="BE1042">
            <v>-2</v>
          </cell>
          <cell r="BF1042">
            <v>0</v>
          </cell>
          <cell r="BG1042">
            <v>0</v>
          </cell>
          <cell r="BH1042">
            <v>0</v>
          </cell>
          <cell r="BI1042">
            <v>18.549788056018215</v>
          </cell>
          <cell r="BK1042">
            <v>7313</v>
          </cell>
          <cell r="BL1042">
            <v>0</v>
          </cell>
          <cell r="BM1042">
            <v>0</v>
          </cell>
          <cell r="BN1042">
            <v>7312.897309566577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U1042">
            <v>0</v>
          </cell>
          <cell r="BV1042">
            <v>0</v>
          </cell>
          <cell r="BW1042">
            <v>7313</v>
          </cell>
          <cell r="CB1042">
            <v>0</v>
          </cell>
          <cell r="CC1042">
            <v>0</v>
          </cell>
          <cell r="CD1042">
            <v>0</v>
          </cell>
          <cell r="CF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</row>
        <row r="1045">
          <cell r="C1045" t="str">
            <v>21100TTAN142TM230USD Total</v>
          </cell>
          <cell r="BK1045">
            <v>-1006</v>
          </cell>
          <cell r="BL1045">
            <v>0</v>
          </cell>
          <cell r="BN1045">
            <v>-1005.92549768299</v>
          </cell>
          <cell r="BP1045">
            <v>0</v>
          </cell>
          <cell r="BQ1045">
            <v>0</v>
          </cell>
          <cell r="BS1045">
            <v>0</v>
          </cell>
          <cell r="BW1045">
            <v>-1006</v>
          </cell>
          <cell r="CC1045">
            <v>0</v>
          </cell>
          <cell r="CD1045">
            <v>0</v>
          </cell>
        </row>
        <row r="1046">
          <cell r="C1046" t="str">
            <v>21100TTAN150M230USD Total</v>
          </cell>
          <cell r="BK1046">
            <v>-161</v>
          </cell>
          <cell r="BL1046">
            <v>0</v>
          </cell>
          <cell r="BN1046">
            <v>-161.09475303890699</v>
          </cell>
          <cell r="BP1046">
            <v>0</v>
          </cell>
          <cell r="BQ1046">
            <v>0</v>
          </cell>
          <cell r="BS1046">
            <v>0</v>
          </cell>
          <cell r="BW1046">
            <v>-161</v>
          </cell>
          <cell r="CC1046">
            <v>0</v>
          </cell>
          <cell r="CD1046">
            <v>0</v>
          </cell>
        </row>
        <row r="1047">
          <cell r="C1047" t="str">
            <v>21100TTAN141TM230USD Total</v>
          </cell>
          <cell r="BK1047">
            <v>-204</v>
          </cell>
          <cell r="BL1047">
            <v>-1</v>
          </cell>
          <cell r="BN1047">
            <v>-203.19005527000002</v>
          </cell>
          <cell r="BP1047">
            <v>0</v>
          </cell>
          <cell r="BQ1047">
            <v>0</v>
          </cell>
          <cell r="BS1047">
            <v>0</v>
          </cell>
          <cell r="BW1047">
            <v>-204</v>
          </cell>
          <cell r="CC1047">
            <v>0</v>
          </cell>
          <cell r="CD1047">
            <v>0</v>
          </cell>
        </row>
        <row r="1048">
          <cell r="C1048" t="str">
            <v>21100TTAN180TM230USD Total</v>
          </cell>
          <cell r="BK1048">
            <v>-14</v>
          </cell>
          <cell r="BL1048">
            <v>0</v>
          </cell>
          <cell r="BN1048">
            <v>-14.0293561644504</v>
          </cell>
          <cell r="BP1048">
            <v>0</v>
          </cell>
          <cell r="BQ1048">
            <v>0</v>
          </cell>
          <cell r="BS1048">
            <v>0</v>
          </cell>
          <cell r="BW1048">
            <v>-14</v>
          </cell>
          <cell r="CC1048">
            <v>0</v>
          </cell>
          <cell r="CD1048">
            <v>0</v>
          </cell>
        </row>
        <row r="1049">
          <cell r="C1049" t="str">
            <v>21100TTAN190M230USD Total</v>
          </cell>
          <cell r="BK1049">
            <v>-15</v>
          </cell>
          <cell r="BL1049">
            <v>0</v>
          </cell>
          <cell r="BN1049">
            <v>-15.085941480968701</v>
          </cell>
          <cell r="BP1049">
            <v>0</v>
          </cell>
          <cell r="BQ1049">
            <v>0</v>
          </cell>
          <cell r="BS1049">
            <v>0</v>
          </cell>
          <cell r="BW1049">
            <v>-15</v>
          </cell>
          <cell r="CC1049">
            <v>0</v>
          </cell>
          <cell r="CD1049">
            <v>0</v>
          </cell>
        </row>
        <row r="1050">
          <cell r="C1050" t="str">
            <v>21100TAllcustom2M230USD Total</v>
          </cell>
          <cell r="BK1050">
            <v>-1400</v>
          </cell>
          <cell r="BL1050">
            <v>-1</v>
          </cell>
          <cell r="BM1050">
            <v>0</v>
          </cell>
          <cell r="BN1050">
            <v>-1399.3256036373159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V1050">
            <v>0</v>
          </cell>
          <cell r="BW1050">
            <v>-1400</v>
          </cell>
          <cell r="CC1050">
            <v>0</v>
          </cell>
          <cell r="CD1050">
            <v>0</v>
          </cell>
          <cell r="CF1050">
            <v>0</v>
          </cell>
        </row>
        <row r="1053">
          <cell r="C1053" t="str">
            <v>21100TTAN142TM410USD Total</v>
          </cell>
          <cell r="E1053">
            <v>0</v>
          </cell>
          <cell r="F1053">
            <v>0</v>
          </cell>
          <cell r="H1053">
            <v>0</v>
          </cell>
          <cell r="J1053">
            <v>0</v>
          </cell>
          <cell r="K1053">
            <v>0</v>
          </cell>
          <cell r="M1053">
            <v>0</v>
          </cell>
          <cell r="O1053">
            <v>0</v>
          </cell>
          <cell r="P1053">
            <v>0</v>
          </cell>
          <cell r="R1053">
            <v>0</v>
          </cell>
          <cell r="T1053">
            <v>0</v>
          </cell>
          <cell r="U1053">
            <v>0</v>
          </cell>
          <cell r="W1053">
            <v>0</v>
          </cell>
          <cell r="Y1053">
            <v>0</v>
          </cell>
          <cell r="Z1053">
            <v>0</v>
          </cell>
          <cell r="AB1053">
            <v>0</v>
          </cell>
          <cell r="AD1053">
            <v>0</v>
          </cell>
          <cell r="AE1053">
            <v>0</v>
          </cell>
          <cell r="AG1053">
            <v>0</v>
          </cell>
          <cell r="AI1053">
            <v>0</v>
          </cell>
          <cell r="AJ1053">
            <v>0</v>
          </cell>
          <cell r="AL1053">
            <v>0</v>
          </cell>
          <cell r="AN1053">
            <v>5</v>
          </cell>
          <cell r="AO1053">
            <v>0</v>
          </cell>
          <cell r="AQ1053">
            <v>4.7970778203840299</v>
          </cell>
          <cell r="AS1053">
            <v>0</v>
          </cell>
          <cell r="AT1053">
            <v>0</v>
          </cell>
          <cell r="AV1053">
            <v>0</v>
          </cell>
          <cell r="AX1053">
            <v>0</v>
          </cell>
          <cell r="AY1053">
            <v>0</v>
          </cell>
          <cell r="BA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H1053">
            <v>0</v>
          </cell>
          <cell r="BI1053">
            <v>0</v>
          </cell>
          <cell r="BK1053">
            <v>5</v>
          </cell>
          <cell r="BL1053">
            <v>0</v>
          </cell>
          <cell r="BM1053">
            <v>0</v>
          </cell>
          <cell r="BN1053">
            <v>4.7970778203840299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U1053">
            <v>0</v>
          </cell>
          <cell r="BV1053">
            <v>0</v>
          </cell>
          <cell r="BW1053">
            <v>5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N1053">
            <v>0</v>
          </cell>
          <cell r="CO1053">
            <v>0</v>
          </cell>
          <cell r="CQ1053">
            <v>0</v>
          </cell>
        </row>
        <row r="1054">
          <cell r="C1054" t="str">
            <v>21100TTAN150M410USD Total</v>
          </cell>
          <cell r="E1054">
            <v>0</v>
          </cell>
          <cell r="H1054">
            <v>0</v>
          </cell>
          <cell r="J1054">
            <v>0</v>
          </cell>
          <cell r="M1054">
            <v>0</v>
          </cell>
          <cell r="O1054">
            <v>2</v>
          </cell>
          <cell r="R1054">
            <v>1.6174928627894301</v>
          </cell>
          <cell r="T1054">
            <v>0</v>
          </cell>
          <cell r="W1054">
            <v>0</v>
          </cell>
          <cell r="Y1054">
            <v>0</v>
          </cell>
          <cell r="AB1054">
            <v>0</v>
          </cell>
          <cell r="AD1054">
            <v>0</v>
          </cell>
          <cell r="AG1054">
            <v>0</v>
          </cell>
          <cell r="AI1054">
            <v>0</v>
          </cell>
          <cell r="AL1054">
            <v>0</v>
          </cell>
          <cell r="AN1054">
            <v>0</v>
          </cell>
          <cell r="AQ1054">
            <v>0</v>
          </cell>
          <cell r="AS1054">
            <v>0</v>
          </cell>
          <cell r="AV1054">
            <v>0</v>
          </cell>
          <cell r="AX1054">
            <v>0</v>
          </cell>
          <cell r="BA1054">
            <v>0</v>
          </cell>
          <cell r="BC1054">
            <v>0</v>
          </cell>
          <cell r="BE1054">
            <v>0</v>
          </cell>
          <cell r="BH1054">
            <v>0</v>
          </cell>
          <cell r="BI1054">
            <v>0</v>
          </cell>
          <cell r="BK1054">
            <v>2</v>
          </cell>
          <cell r="BM1054">
            <v>0</v>
          </cell>
          <cell r="BN1054">
            <v>1.6174928627894301</v>
          </cell>
          <cell r="BP1054">
            <v>0</v>
          </cell>
          <cell r="BR1054">
            <v>0</v>
          </cell>
          <cell r="BS1054">
            <v>0</v>
          </cell>
          <cell r="BU1054">
            <v>0</v>
          </cell>
          <cell r="BV1054">
            <v>0</v>
          </cell>
          <cell r="BW1054">
            <v>2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N1054">
            <v>0</v>
          </cell>
          <cell r="CQ1054">
            <v>0</v>
          </cell>
        </row>
        <row r="1055">
          <cell r="C1055" t="str">
            <v>21100TTAN141TM410USD Total</v>
          </cell>
          <cell r="E1055">
            <v>0</v>
          </cell>
          <cell r="H1055">
            <v>0</v>
          </cell>
          <cell r="J1055">
            <v>0</v>
          </cell>
          <cell r="M1055">
            <v>0</v>
          </cell>
          <cell r="O1055">
            <v>0</v>
          </cell>
          <cell r="R1055">
            <v>0</v>
          </cell>
          <cell r="T1055">
            <v>0</v>
          </cell>
          <cell r="W1055">
            <v>0</v>
          </cell>
          <cell r="Y1055">
            <v>0</v>
          </cell>
          <cell r="AB1055">
            <v>0</v>
          </cell>
          <cell r="AD1055">
            <v>0</v>
          </cell>
          <cell r="AG1055">
            <v>0</v>
          </cell>
          <cell r="AI1055">
            <v>0</v>
          </cell>
          <cell r="AL1055">
            <v>0</v>
          </cell>
          <cell r="AN1055">
            <v>0</v>
          </cell>
          <cell r="AQ1055">
            <v>0</v>
          </cell>
          <cell r="AS1055">
            <v>0</v>
          </cell>
          <cell r="AV1055">
            <v>0</v>
          </cell>
          <cell r="AX1055">
            <v>0</v>
          </cell>
          <cell r="BA1055">
            <v>0</v>
          </cell>
          <cell r="BC1055">
            <v>0</v>
          </cell>
          <cell r="BE1055">
            <v>0</v>
          </cell>
          <cell r="BH1055">
            <v>0</v>
          </cell>
          <cell r="BI1055">
            <v>0</v>
          </cell>
          <cell r="BK1055">
            <v>0</v>
          </cell>
          <cell r="BM1055">
            <v>0</v>
          </cell>
          <cell r="BN1055">
            <v>0</v>
          </cell>
          <cell r="BP1055">
            <v>0</v>
          </cell>
          <cell r="BR1055">
            <v>0</v>
          </cell>
          <cell r="BS1055">
            <v>0</v>
          </cell>
          <cell r="BU1055">
            <v>0</v>
          </cell>
          <cell r="BV1055">
            <v>0</v>
          </cell>
          <cell r="BW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N1055">
            <v>0</v>
          </cell>
          <cell r="CQ1055">
            <v>0</v>
          </cell>
        </row>
        <row r="1056">
          <cell r="C1056" t="str">
            <v>21100TTAN180TM410USD Total</v>
          </cell>
          <cell r="E1056">
            <v>0</v>
          </cell>
          <cell r="H1056">
            <v>0</v>
          </cell>
          <cell r="J1056">
            <v>0</v>
          </cell>
          <cell r="M1056">
            <v>0</v>
          </cell>
          <cell r="O1056">
            <v>6</v>
          </cell>
          <cell r="R1056">
            <v>6.4000318146747199</v>
          </cell>
          <cell r="T1056">
            <v>0</v>
          </cell>
          <cell r="W1056">
            <v>0</v>
          </cell>
          <cell r="Y1056">
            <v>0</v>
          </cell>
          <cell r="AB1056">
            <v>0</v>
          </cell>
          <cell r="AD1056">
            <v>0</v>
          </cell>
          <cell r="AG1056">
            <v>0</v>
          </cell>
          <cell r="AI1056">
            <v>0</v>
          </cell>
          <cell r="AL1056">
            <v>0</v>
          </cell>
          <cell r="AN1056">
            <v>0</v>
          </cell>
          <cell r="AQ1056">
            <v>0</v>
          </cell>
          <cell r="AS1056">
            <v>0</v>
          </cell>
          <cell r="AV1056">
            <v>0</v>
          </cell>
          <cell r="AX1056">
            <v>0</v>
          </cell>
          <cell r="BA1056">
            <v>0</v>
          </cell>
          <cell r="BC1056">
            <v>0</v>
          </cell>
          <cell r="BE1056">
            <v>0</v>
          </cell>
          <cell r="BH1056">
            <v>0</v>
          </cell>
          <cell r="BI1056">
            <v>0</v>
          </cell>
          <cell r="BK1056">
            <v>6</v>
          </cell>
          <cell r="BM1056">
            <v>0</v>
          </cell>
          <cell r="BN1056">
            <v>6.4000318146747199</v>
          </cell>
          <cell r="BP1056">
            <v>0</v>
          </cell>
          <cell r="BR1056">
            <v>0</v>
          </cell>
          <cell r="BS1056">
            <v>0</v>
          </cell>
          <cell r="BU1056">
            <v>0</v>
          </cell>
          <cell r="BV1056">
            <v>0</v>
          </cell>
          <cell r="BW1056">
            <v>6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N1056">
            <v>0</v>
          </cell>
          <cell r="CQ1056">
            <v>0</v>
          </cell>
        </row>
        <row r="1057">
          <cell r="C1057" t="str">
            <v>21100TTAN190M410USD Total</v>
          </cell>
          <cell r="E1057">
            <v>0</v>
          </cell>
          <cell r="H1057">
            <v>0</v>
          </cell>
          <cell r="J1057">
            <v>0</v>
          </cell>
          <cell r="M1057">
            <v>0</v>
          </cell>
          <cell r="O1057">
            <v>0</v>
          </cell>
          <cell r="R1057">
            <v>0</v>
          </cell>
          <cell r="T1057">
            <v>0</v>
          </cell>
          <cell r="W1057">
            <v>0</v>
          </cell>
          <cell r="Y1057">
            <v>0</v>
          </cell>
          <cell r="AB1057">
            <v>0</v>
          </cell>
          <cell r="AD1057">
            <v>0</v>
          </cell>
          <cell r="AG1057">
            <v>0</v>
          </cell>
          <cell r="AI1057">
            <v>0</v>
          </cell>
          <cell r="AL1057">
            <v>0</v>
          </cell>
          <cell r="AN1057">
            <v>0</v>
          </cell>
          <cell r="AQ1057">
            <v>0</v>
          </cell>
          <cell r="AS1057">
            <v>0</v>
          </cell>
          <cell r="AV1057">
            <v>0</v>
          </cell>
          <cell r="AX1057">
            <v>0</v>
          </cell>
          <cell r="BA1057">
            <v>0</v>
          </cell>
          <cell r="BC1057">
            <v>0</v>
          </cell>
          <cell r="BE1057">
            <v>0</v>
          </cell>
          <cell r="BH1057">
            <v>0</v>
          </cell>
          <cell r="BI1057">
            <v>0</v>
          </cell>
          <cell r="BK1057">
            <v>0</v>
          </cell>
          <cell r="BM1057">
            <v>0</v>
          </cell>
          <cell r="BN1057">
            <v>0</v>
          </cell>
          <cell r="BP1057">
            <v>0</v>
          </cell>
          <cell r="BR1057">
            <v>0</v>
          </cell>
          <cell r="BS1057">
            <v>0</v>
          </cell>
          <cell r="BU1057">
            <v>0</v>
          </cell>
          <cell r="BV1057">
            <v>0</v>
          </cell>
          <cell r="BW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N1057">
            <v>0</v>
          </cell>
          <cell r="CQ1057">
            <v>0</v>
          </cell>
        </row>
        <row r="1058">
          <cell r="C1058" t="str">
            <v>21100TAllcustom2M410USD Total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O1058">
            <v>8</v>
          </cell>
          <cell r="P1058">
            <v>0</v>
          </cell>
          <cell r="Q1058">
            <v>0</v>
          </cell>
          <cell r="R1058">
            <v>8.0175246774641504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N1058">
            <v>5</v>
          </cell>
          <cell r="AO1058">
            <v>0</v>
          </cell>
          <cell r="AP1058">
            <v>0</v>
          </cell>
          <cell r="AQ1058">
            <v>4.7970778203840299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K1058">
            <v>13</v>
          </cell>
          <cell r="BL1058">
            <v>0</v>
          </cell>
          <cell r="BM1058">
            <v>0</v>
          </cell>
          <cell r="BN1058">
            <v>12.814602497848181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U1058">
            <v>0</v>
          </cell>
          <cell r="BV1058">
            <v>0</v>
          </cell>
          <cell r="BW1058">
            <v>13</v>
          </cell>
          <cell r="CB1058">
            <v>0</v>
          </cell>
          <cell r="CC1058">
            <v>0</v>
          </cell>
          <cell r="CD1058">
            <v>0</v>
          </cell>
          <cell r="CF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</row>
        <row r="1061">
          <cell r="C1061" t="str">
            <v>21100TTAN142TM420USD Total</v>
          </cell>
          <cell r="BK1061">
            <v>-7</v>
          </cell>
          <cell r="BL1061">
            <v>1</v>
          </cell>
          <cell r="BN1061">
            <v>-7.9962218817429997</v>
          </cell>
          <cell r="BP1061">
            <v>0</v>
          </cell>
          <cell r="BQ1061">
            <v>0</v>
          </cell>
          <cell r="BS1061">
            <v>0</v>
          </cell>
          <cell r="BW1061">
            <v>-7</v>
          </cell>
          <cell r="CC1061">
            <v>0</v>
          </cell>
          <cell r="CD1061">
            <v>0</v>
          </cell>
        </row>
        <row r="1062">
          <cell r="C1062" t="str">
            <v>21100TTAN150M420USD Total</v>
          </cell>
          <cell r="BK1062">
            <v>-29</v>
          </cell>
          <cell r="BL1062">
            <v>0</v>
          </cell>
          <cell r="BN1062">
            <v>-29.149497641594699</v>
          </cell>
          <cell r="BP1062">
            <v>0</v>
          </cell>
          <cell r="BQ1062">
            <v>0</v>
          </cell>
          <cell r="BS1062">
            <v>0</v>
          </cell>
          <cell r="BW1062">
            <v>-29</v>
          </cell>
          <cell r="CC1062">
            <v>0</v>
          </cell>
          <cell r="CD1062">
            <v>0</v>
          </cell>
        </row>
        <row r="1063">
          <cell r="C1063" t="str">
            <v>21100TTAN141TM420USD Total</v>
          </cell>
          <cell r="BK1063">
            <v>0</v>
          </cell>
          <cell r="BL1063">
            <v>0</v>
          </cell>
          <cell r="BN1063">
            <v>0</v>
          </cell>
          <cell r="BP1063">
            <v>0</v>
          </cell>
          <cell r="BQ1063">
            <v>0</v>
          </cell>
          <cell r="BS1063">
            <v>0</v>
          </cell>
          <cell r="BW1063">
            <v>0</v>
          </cell>
          <cell r="CC1063">
            <v>0</v>
          </cell>
          <cell r="CD1063">
            <v>0</v>
          </cell>
        </row>
        <row r="1064">
          <cell r="C1064" t="str">
            <v>21100TTAN180TM420USD Total</v>
          </cell>
          <cell r="BK1064">
            <v>-19</v>
          </cell>
          <cell r="BL1064">
            <v>-1</v>
          </cell>
          <cell r="BN1064">
            <v>-18.138861195289</v>
          </cell>
          <cell r="BP1064">
            <v>0</v>
          </cell>
          <cell r="BQ1064">
            <v>0</v>
          </cell>
          <cell r="BS1064">
            <v>0</v>
          </cell>
          <cell r="BW1064">
            <v>-19</v>
          </cell>
          <cell r="CC1064">
            <v>0</v>
          </cell>
          <cell r="CD1064">
            <v>0</v>
          </cell>
        </row>
        <row r="1065">
          <cell r="C1065" t="str">
            <v>21100TTAN190M420USD Total</v>
          </cell>
          <cell r="BK1065">
            <v>-10</v>
          </cell>
          <cell r="BL1065">
            <v>0</v>
          </cell>
          <cell r="BN1065">
            <v>-9.6436631358570502</v>
          </cell>
          <cell r="BP1065">
            <v>0</v>
          </cell>
          <cell r="BQ1065">
            <v>0</v>
          </cell>
          <cell r="BS1065">
            <v>0</v>
          </cell>
          <cell r="BW1065">
            <v>-10</v>
          </cell>
          <cell r="CC1065">
            <v>0</v>
          </cell>
          <cell r="CD1065">
            <v>0</v>
          </cell>
        </row>
        <row r="1066">
          <cell r="C1066" t="str">
            <v>21100TAllcustom2M420USD Total</v>
          </cell>
          <cell r="BK1066">
            <v>-65</v>
          </cell>
          <cell r="BL1066">
            <v>0</v>
          </cell>
          <cell r="BM1066">
            <v>0</v>
          </cell>
          <cell r="BN1066">
            <v>-64.928243854483753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V1066">
            <v>0</v>
          </cell>
          <cell r="BW1066">
            <v>-65</v>
          </cell>
          <cell r="CC1066">
            <v>0</v>
          </cell>
          <cell r="CD1066">
            <v>0</v>
          </cell>
          <cell r="CF1066">
            <v>0</v>
          </cell>
        </row>
        <row r="1069">
          <cell r="C1069" t="str">
            <v>21100TTAN142TM600TUSD Total</v>
          </cell>
          <cell r="BK1069">
            <v>547</v>
          </cell>
          <cell r="BL1069">
            <v>-1</v>
          </cell>
          <cell r="BN1069">
            <v>547.65452292932798</v>
          </cell>
          <cell r="BP1069">
            <v>0</v>
          </cell>
          <cell r="BQ1069">
            <v>0</v>
          </cell>
          <cell r="BS1069">
            <v>0</v>
          </cell>
          <cell r="BU1069">
            <v>-1</v>
          </cell>
          <cell r="BV1069">
            <v>0</v>
          </cell>
          <cell r="BW1069">
            <v>547</v>
          </cell>
          <cell r="CC1069">
            <v>0</v>
          </cell>
          <cell r="CD1069">
            <v>0</v>
          </cell>
        </row>
        <row r="1070">
          <cell r="C1070" t="str">
            <v>21100TTAN150M600TUSD Total</v>
          </cell>
          <cell r="BK1070">
            <v>1678</v>
          </cell>
          <cell r="BL1070">
            <v>0</v>
          </cell>
          <cell r="BN1070">
            <v>1678.2476931276601</v>
          </cell>
          <cell r="BP1070">
            <v>0</v>
          </cell>
          <cell r="BQ1070">
            <v>0</v>
          </cell>
          <cell r="BS1070">
            <v>0</v>
          </cell>
          <cell r="BU1070">
            <v>0</v>
          </cell>
          <cell r="BV1070">
            <v>0</v>
          </cell>
          <cell r="BW1070">
            <v>1678</v>
          </cell>
          <cell r="CC1070">
            <v>0</v>
          </cell>
          <cell r="CD1070">
            <v>0</v>
          </cell>
          <cell r="CF1070">
            <v>0</v>
          </cell>
        </row>
        <row r="1071">
          <cell r="C1071" t="str">
            <v>21100TTAN141TM600TUSD Total</v>
          </cell>
          <cell r="BK1071">
            <v>1582</v>
          </cell>
          <cell r="BL1071">
            <v>1</v>
          </cell>
          <cell r="BN1071">
            <v>1580.75506851</v>
          </cell>
          <cell r="BP1071">
            <v>0</v>
          </cell>
          <cell r="BQ1071">
            <v>0</v>
          </cell>
          <cell r="BS1071">
            <v>0</v>
          </cell>
          <cell r="BU1071">
            <v>1</v>
          </cell>
          <cell r="BV1071">
            <v>0</v>
          </cell>
          <cell r="BW1071">
            <v>1582</v>
          </cell>
        </row>
        <row r="1072">
          <cell r="C1072" t="str">
            <v>21100TTAN180TM600TUSD Total</v>
          </cell>
          <cell r="BK1072">
            <v>77</v>
          </cell>
          <cell r="BL1072">
            <v>0</v>
          </cell>
          <cell r="BN1072">
            <v>77.034682750338604</v>
          </cell>
          <cell r="BP1072">
            <v>0</v>
          </cell>
          <cell r="BQ1072">
            <v>0</v>
          </cell>
          <cell r="BS1072">
            <v>0</v>
          </cell>
          <cell r="BU1072">
            <v>0</v>
          </cell>
          <cell r="BV1072">
            <v>0</v>
          </cell>
          <cell r="BW1072">
            <v>77</v>
          </cell>
          <cell r="CC1072">
            <v>0</v>
          </cell>
          <cell r="CD1072">
            <v>0</v>
          </cell>
        </row>
        <row r="1073">
          <cell r="C1073" t="str">
            <v>21100TTAN190M600TUSD Total</v>
          </cell>
          <cell r="BK1073">
            <v>-4717</v>
          </cell>
          <cell r="BL1073">
            <v>0</v>
          </cell>
          <cell r="BN1073">
            <v>-4717.1148228535803</v>
          </cell>
          <cell r="BP1073">
            <v>0</v>
          </cell>
          <cell r="BQ1073">
            <v>0</v>
          </cell>
          <cell r="BS1073">
            <v>0</v>
          </cell>
          <cell r="BU1073">
            <v>0</v>
          </cell>
          <cell r="BV1073">
            <v>0</v>
          </cell>
          <cell r="BW1073">
            <v>-4717</v>
          </cell>
          <cell r="CC1073">
            <v>0</v>
          </cell>
          <cell r="CD1073">
            <v>0</v>
          </cell>
        </row>
        <row r="1074">
          <cell r="C1074" t="str">
            <v>21100TAllcustom2M600TUSD Total</v>
          </cell>
          <cell r="BK1074">
            <v>-833</v>
          </cell>
          <cell r="BL1074">
            <v>0</v>
          </cell>
          <cell r="BM1074">
            <v>0</v>
          </cell>
          <cell r="BN1074">
            <v>-833.42285553625379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U1074">
            <v>0</v>
          </cell>
          <cell r="BV1074">
            <v>0</v>
          </cell>
          <cell r="BW1074">
            <v>-833</v>
          </cell>
          <cell r="CC1074">
            <v>0</v>
          </cell>
          <cell r="CD1074">
            <v>0</v>
          </cell>
          <cell r="CF1074">
            <v>0</v>
          </cell>
        </row>
        <row r="1077">
          <cell r="C1077" t="str">
            <v>21100TTAN142TM510USD Total</v>
          </cell>
          <cell r="BK1077">
            <v>-853</v>
          </cell>
          <cell r="BL1077">
            <v>0</v>
          </cell>
          <cell r="BN1077">
            <v>-853.32279963971803</v>
          </cell>
          <cell r="BP1077">
            <v>0</v>
          </cell>
          <cell r="BQ1077">
            <v>0</v>
          </cell>
          <cell r="BS1077">
            <v>0</v>
          </cell>
          <cell r="BU1077">
            <v>0</v>
          </cell>
          <cell r="BV1077">
            <v>0</v>
          </cell>
          <cell r="BW1077">
            <v>-853</v>
          </cell>
          <cell r="CC1077">
            <v>0</v>
          </cell>
          <cell r="CD1077">
            <v>0</v>
          </cell>
        </row>
        <row r="1078">
          <cell r="C1078" t="str">
            <v>21100TTAN150M510USD Total</v>
          </cell>
          <cell r="BK1078">
            <v>40</v>
          </cell>
          <cell r="BN1078">
            <v>40.125374366203395</v>
          </cell>
          <cell r="BP1078">
            <v>0</v>
          </cell>
          <cell r="BQ1078">
            <v>0</v>
          </cell>
          <cell r="BS1078">
            <v>0</v>
          </cell>
          <cell r="BU1078">
            <v>0</v>
          </cell>
          <cell r="BV1078">
            <v>0</v>
          </cell>
          <cell r="BW1078">
            <v>40</v>
          </cell>
          <cell r="CC1078">
            <v>0</v>
          </cell>
          <cell r="CD1078">
            <v>0</v>
          </cell>
        </row>
        <row r="1079">
          <cell r="C1079" t="str">
            <v>21100TTAN141TM510USD Total</v>
          </cell>
          <cell r="BK1079">
            <v>0</v>
          </cell>
          <cell r="BN1079">
            <v>0</v>
          </cell>
          <cell r="BP1079">
            <v>0</v>
          </cell>
          <cell r="BQ1079">
            <v>0</v>
          </cell>
          <cell r="BS1079">
            <v>0</v>
          </cell>
          <cell r="BU1079">
            <v>0</v>
          </cell>
          <cell r="BV1079">
            <v>0</v>
          </cell>
          <cell r="BW1079">
            <v>0</v>
          </cell>
          <cell r="CC1079">
            <v>0</v>
          </cell>
          <cell r="CD1079">
            <v>0</v>
          </cell>
        </row>
        <row r="1080">
          <cell r="C1080" t="str">
            <v>21100TTAN180TM510USD Total</v>
          </cell>
          <cell r="BK1080">
            <v>5</v>
          </cell>
          <cell r="BN1080">
            <v>5.1723842581179094</v>
          </cell>
          <cell r="BP1080">
            <v>0</v>
          </cell>
          <cell r="BQ1080">
            <v>0</v>
          </cell>
          <cell r="BS1080">
            <v>0</v>
          </cell>
          <cell r="BU1080">
            <v>0</v>
          </cell>
          <cell r="BV1080">
            <v>0</v>
          </cell>
          <cell r="BW1080">
            <v>5</v>
          </cell>
          <cell r="CC1080">
            <v>0</v>
          </cell>
          <cell r="CD1080">
            <v>0</v>
          </cell>
        </row>
        <row r="1081">
          <cell r="C1081" t="str">
            <v>21100TTAN190M510USD Total</v>
          </cell>
          <cell r="BK1081">
            <v>-25</v>
          </cell>
          <cell r="BN1081">
            <v>-25.394679250428599</v>
          </cell>
          <cell r="BP1081">
            <v>0</v>
          </cell>
          <cell r="BQ1081">
            <v>0</v>
          </cell>
          <cell r="BS1081">
            <v>0</v>
          </cell>
          <cell r="BU1081">
            <v>0</v>
          </cell>
          <cell r="BV1081">
            <v>0</v>
          </cell>
          <cell r="BW1081">
            <v>-25</v>
          </cell>
          <cell r="CC1081">
            <v>0</v>
          </cell>
          <cell r="CD1081">
            <v>0</v>
          </cell>
        </row>
        <row r="1082">
          <cell r="C1082" t="str">
            <v>21100TAllcustom2M510USD Total</v>
          </cell>
          <cell r="BK1082">
            <v>-833</v>
          </cell>
          <cell r="BL1082">
            <v>0</v>
          </cell>
          <cell r="BM1082">
            <v>0</v>
          </cell>
          <cell r="BN1082">
            <v>-833.41972026582539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U1082">
            <v>0</v>
          </cell>
          <cell r="BV1082">
            <v>0</v>
          </cell>
          <cell r="BW1082">
            <v>-833</v>
          </cell>
          <cell r="CC1082">
            <v>0</v>
          </cell>
          <cell r="CD1082">
            <v>0</v>
          </cell>
        </row>
        <row r="1085">
          <cell r="C1085" t="str">
            <v>21100TTAN142TAllcustom3USD Total</v>
          </cell>
          <cell r="BK1085">
            <v>43749</v>
          </cell>
          <cell r="BL1085">
            <v>-2</v>
          </cell>
          <cell r="BN1085">
            <v>43750.7668983732</v>
          </cell>
          <cell r="BP1085">
            <v>0</v>
          </cell>
          <cell r="BQ1085">
            <v>0</v>
          </cell>
          <cell r="BS1085">
            <v>0</v>
          </cell>
          <cell r="BW1085">
            <v>43749</v>
          </cell>
          <cell r="CC1085">
            <v>0</v>
          </cell>
          <cell r="CD1085">
            <v>0</v>
          </cell>
        </row>
        <row r="1086">
          <cell r="C1086" t="str">
            <v>21100TTAN150Allcustom3USD Total</v>
          </cell>
          <cell r="BK1086">
            <v>29568</v>
          </cell>
          <cell r="BN1086">
            <v>29567.768800436002</v>
          </cell>
          <cell r="BP1086">
            <v>0</v>
          </cell>
          <cell r="BS1086">
            <v>0</v>
          </cell>
          <cell r="BW1086">
            <v>29568</v>
          </cell>
          <cell r="CC1086">
            <v>0</v>
          </cell>
          <cell r="CD1086">
            <v>0</v>
          </cell>
        </row>
        <row r="1087">
          <cell r="C1087" t="str">
            <v>21100TTAN141TAllcustom3USD Total</v>
          </cell>
          <cell r="BK1087">
            <v>9785</v>
          </cell>
          <cell r="BN1087">
            <v>9784.5070726070007</v>
          </cell>
          <cell r="BP1087">
            <v>0</v>
          </cell>
          <cell r="BS1087">
            <v>0</v>
          </cell>
          <cell r="BW1087">
            <v>9785</v>
          </cell>
          <cell r="CC1087">
            <v>0</v>
          </cell>
          <cell r="CD1087">
            <v>0</v>
          </cell>
        </row>
        <row r="1088">
          <cell r="C1088" t="str">
            <v>21100TTAN180TAllcustom3USD Total</v>
          </cell>
          <cell r="BK1088">
            <v>1088</v>
          </cell>
          <cell r="BN1088">
            <v>1087.7001830853901</v>
          </cell>
          <cell r="BP1088">
            <v>0</v>
          </cell>
          <cell r="BS1088">
            <v>0</v>
          </cell>
          <cell r="BW1088">
            <v>1088</v>
          </cell>
          <cell r="CC1088">
            <v>0</v>
          </cell>
          <cell r="CD1088">
            <v>0</v>
          </cell>
        </row>
        <row r="1089">
          <cell r="C1089" t="str">
            <v>21100TTAN190Allcustom3USD Total</v>
          </cell>
          <cell r="BK1089">
            <v>4856</v>
          </cell>
          <cell r="BN1089">
            <v>4855.6643162964492</v>
          </cell>
          <cell r="BP1089">
            <v>0</v>
          </cell>
          <cell r="BS1089">
            <v>0</v>
          </cell>
          <cell r="BW1089">
            <v>4856</v>
          </cell>
          <cell r="CC1089">
            <v>0</v>
          </cell>
          <cell r="CD1089">
            <v>0</v>
          </cell>
        </row>
        <row r="1090">
          <cell r="C1090" t="str">
            <v>21100TAllcustom2Allcustom3USD Total</v>
          </cell>
          <cell r="BK1090">
            <v>89046</v>
          </cell>
          <cell r="BL1090">
            <v>-2</v>
          </cell>
          <cell r="BM1090">
            <v>0</v>
          </cell>
          <cell r="BN1090">
            <v>89046.407270798023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W1090">
            <v>89046</v>
          </cell>
          <cell r="CC1090">
            <v>0</v>
          </cell>
          <cell r="CD1090">
            <v>0</v>
          </cell>
          <cell r="CF1090">
            <v>0</v>
          </cell>
        </row>
        <row r="1094">
          <cell r="C1094" t="str">
            <v>21400TTAN142TM130USD Total</v>
          </cell>
          <cell r="BK1094">
            <v>-2271</v>
          </cell>
          <cell r="BL1094">
            <v>0</v>
          </cell>
          <cell r="BN1094">
            <v>-2270.6470375777603</v>
          </cell>
          <cell r="BP1094">
            <v>0</v>
          </cell>
          <cell r="BQ1094">
            <v>0</v>
          </cell>
          <cell r="BS1094">
            <v>0</v>
          </cell>
          <cell r="BW1094">
            <v>-2271</v>
          </cell>
          <cell r="CC1094">
            <v>0</v>
          </cell>
          <cell r="CD1094">
            <v>0</v>
          </cell>
        </row>
        <row r="1095">
          <cell r="C1095" t="str">
            <v>21400TTAN150M130USD Total</v>
          </cell>
          <cell r="BK1095">
            <v>-1827</v>
          </cell>
          <cell r="BL1095">
            <v>0</v>
          </cell>
          <cell r="BN1095">
            <v>-1826.6111616313501</v>
          </cell>
          <cell r="BP1095">
            <v>0</v>
          </cell>
          <cell r="BQ1095">
            <v>0</v>
          </cell>
          <cell r="BS1095">
            <v>0</v>
          </cell>
          <cell r="BW1095">
            <v>-1827</v>
          </cell>
          <cell r="CC1095">
            <v>0</v>
          </cell>
          <cell r="CD1095">
            <v>0</v>
          </cell>
        </row>
        <row r="1096">
          <cell r="C1096" t="str">
            <v>21400TTAN141TM130USD Total</v>
          </cell>
          <cell r="BK1096">
            <v>-507</v>
          </cell>
          <cell r="BL1096">
            <v>0</v>
          </cell>
          <cell r="BN1096">
            <v>-507.03947965898902</v>
          </cell>
          <cell r="BP1096">
            <v>0</v>
          </cell>
          <cell r="BQ1096">
            <v>0</v>
          </cell>
          <cell r="BS1096">
            <v>0</v>
          </cell>
          <cell r="BW1096">
            <v>-507</v>
          </cell>
          <cell r="CC1096">
            <v>0</v>
          </cell>
          <cell r="CD1096">
            <v>0</v>
          </cell>
        </row>
        <row r="1097">
          <cell r="C1097" t="str">
            <v>21400TTAN180TM130USD Total</v>
          </cell>
          <cell r="BK1097">
            <v>-42</v>
          </cell>
          <cell r="BL1097">
            <v>1</v>
          </cell>
          <cell r="BN1097">
            <v>-42.842280425426402</v>
          </cell>
          <cell r="BP1097">
            <v>0</v>
          </cell>
          <cell r="BQ1097">
            <v>0</v>
          </cell>
          <cell r="BS1097">
            <v>0</v>
          </cell>
          <cell r="BW1097">
            <v>-42</v>
          </cell>
          <cell r="CC1097">
            <v>0</v>
          </cell>
          <cell r="CD1097">
            <v>0</v>
          </cell>
        </row>
        <row r="1098">
          <cell r="C1098" t="str">
            <v>21400TTAN190M130USD Total</v>
          </cell>
          <cell r="BK1098">
            <v>0</v>
          </cell>
          <cell r="BL1098">
            <v>0</v>
          </cell>
          <cell r="BN1098">
            <v>0</v>
          </cell>
          <cell r="BP1098">
            <v>0</v>
          </cell>
          <cell r="BQ1098">
            <v>0</v>
          </cell>
          <cell r="BS1098">
            <v>0</v>
          </cell>
          <cell r="BW1098">
            <v>0</v>
          </cell>
          <cell r="CC1098">
            <v>0</v>
          </cell>
          <cell r="CD1098">
            <v>0</v>
          </cell>
        </row>
        <row r="1099">
          <cell r="C1099" t="str">
            <v>21400TAllcustom2M130USD Total</v>
          </cell>
          <cell r="BK1099">
            <v>-4647</v>
          </cell>
          <cell r="BL1099">
            <v>1</v>
          </cell>
          <cell r="BM1099">
            <v>0</v>
          </cell>
          <cell r="BN1099">
            <v>-4647.1399592935259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W1099">
            <v>-4647</v>
          </cell>
          <cell r="CC1099">
            <v>0</v>
          </cell>
          <cell r="CD1099">
            <v>0</v>
          </cell>
          <cell r="CF1099">
            <v>0</v>
          </cell>
        </row>
        <row r="1102">
          <cell r="C1102" t="str">
            <v>21400TTAN142TM175USD Total</v>
          </cell>
          <cell r="BK1102">
            <v>-17</v>
          </cell>
          <cell r="BL1102">
            <v>0</v>
          </cell>
          <cell r="BN1102">
            <v>-17.01398854</v>
          </cell>
          <cell r="BP1102">
            <v>0</v>
          </cell>
          <cell r="BQ1102">
            <v>0</v>
          </cell>
          <cell r="BS1102">
            <v>0</v>
          </cell>
          <cell r="BW1102">
            <v>-17</v>
          </cell>
          <cell r="CC1102">
            <v>0</v>
          </cell>
          <cell r="CD1102">
            <v>0</v>
          </cell>
        </row>
        <row r="1103">
          <cell r="C1103" t="str">
            <v>21400TTAN150M175USD Total</v>
          </cell>
          <cell r="BK1103">
            <v>-1071</v>
          </cell>
          <cell r="BL1103">
            <v>1</v>
          </cell>
          <cell r="BN1103">
            <v>-1071.7066987512799</v>
          </cell>
          <cell r="BP1103">
            <v>0</v>
          </cell>
          <cell r="BQ1103">
            <v>0</v>
          </cell>
          <cell r="BS1103">
            <v>0</v>
          </cell>
          <cell r="BW1103">
            <v>-1071</v>
          </cell>
          <cell r="CC1103">
            <v>0</v>
          </cell>
          <cell r="CD1103">
            <v>0</v>
          </cell>
        </row>
        <row r="1104">
          <cell r="C1104" t="str">
            <v>21400TTAN141TM175USD Total</v>
          </cell>
          <cell r="BK1104">
            <v>-27</v>
          </cell>
          <cell r="BL1104">
            <v>0</v>
          </cell>
          <cell r="BN1104">
            <v>-26.682019005313901</v>
          </cell>
          <cell r="BP1104">
            <v>0</v>
          </cell>
          <cell r="BQ1104">
            <v>0</v>
          </cell>
          <cell r="BS1104">
            <v>0</v>
          </cell>
          <cell r="BW1104">
            <v>-27</v>
          </cell>
          <cell r="CC1104">
            <v>0</v>
          </cell>
          <cell r="CD1104">
            <v>0</v>
          </cell>
        </row>
        <row r="1105">
          <cell r="C1105" t="str">
            <v>21400TTAN180TM175USD Total</v>
          </cell>
          <cell r="BK1105">
            <v>-49</v>
          </cell>
          <cell r="BL1105">
            <v>0</v>
          </cell>
          <cell r="BN1105">
            <v>-48.536999999999999</v>
          </cell>
          <cell r="BP1105">
            <v>0</v>
          </cell>
          <cell r="BQ1105">
            <v>0</v>
          </cell>
          <cell r="BS1105">
            <v>0</v>
          </cell>
          <cell r="BW1105">
            <v>-49</v>
          </cell>
          <cell r="CC1105">
            <v>0</v>
          </cell>
          <cell r="CD1105">
            <v>0</v>
          </cell>
        </row>
        <row r="1106">
          <cell r="C1106" t="str">
            <v>21400TTAN190M175USD Total</v>
          </cell>
          <cell r="BK1106">
            <v>-986</v>
          </cell>
          <cell r="BL1106">
            <v>0</v>
          </cell>
          <cell r="BN1106">
            <v>-986.38333635000004</v>
          </cell>
          <cell r="BP1106">
            <v>0</v>
          </cell>
          <cell r="BQ1106">
            <v>0</v>
          </cell>
          <cell r="BS1106">
            <v>0</v>
          </cell>
          <cell r="BW1106">
            <v>-986</v>
          </cell>
          <cell r="CC1106">
            <v>0</v>
          </cell>
          <cell r="CD1106">
            <v>0</v>
          </cell>
        </row>
        <row r="1107">
          <cell r="C1107" t="str">
            <v>21400TAllcustom2M175USD Total</v>
          </cell>
          <cell r="BK1107">
            <v>-2150</v>
          </cell>
          <cell r="BL1107">
            <v>1</v>
          </cell>
          <cell r="BM1107">
            <v>0</v>
          </cell>
          <cell r="BN1107">
            <v>-2150.3230426465934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W1107">
            <v>-2150</v>
          </cell>
          <cell r="CC1107">
            <v>0</v>
          </cell>
          <cell r="CD1107">
            <v>0</v>
          </cell>
          <cell r="CF1107">
            <v>0</v>
          </cell>
        </row>
        <row r="1110">
          <cell r="C1110" t="str">
            <v>21400TTAN142TM190USD Total</v>
          </cell>
          <cell r="BK1110">
            <v>0</v>
          </cell>
          <cell r="BN1110">
            <v>0</v>
          </cell>
          <cell r="BP1110">
            <v>0</v>
          </cell>
          <cell r="BQ1110">
            <v>0</v>
          </cell>
          <cell r="BS1110">
            <v>0</v>
          </cell>
          <cell r="BU1110">
            <v>0</v>
          </cell>
          <cell r="BV1110">
            <v>0</v>
          </cell>
          <cell r="BW1110">
            <v>0</v>
          </cell>
          <cell r="CC1110">
            <v>0</v>
          </cell>
          <cell r="CD1110">
            <v>0</v>
          </cell>
        </row>
        <row r="1111">
          <cell r="C1111" t="str">
            <v>21400TTAN150M190USD Total</v>
          </cell>
          <cell r="BK1111">
            <v>7</v>
          </cell>
          <cell r="BL1111">
            <v>-1</v>
          </cell>
          <cell r="BN1111">
            <v>7.5951473476833495</v>
          </cell>
          <cell r="BP1111">
            <v>0</v>
          </cell>
          <cell r="BS1111">
            <v>0</v>
          </cell>
          <cell r="BU1111">
            <v>-1</v>
          </cell>
          <cell r="BV1111">
            <v>0</v>
          </cell>
          <cell r="BW1111">
            <v>7</v>
          </cell>
          <cell r="CC1111">
            <v>0</v>
          </cell>
          <cell r="CD1111">
            <v>0</v>
          </cell>
        </row>
        <row r="1112">
          <cell r="C1112" t="str">
            <v>21400TTAN141TM190USD Total</v>
          </cell>
          <cell r="BK1112">
            <v>0</v>
          </cell>
          <cell r="BN1112">
            <v>0</v>
          </cell>
          <cell r="BP1112">
            <v>0</v>
          </cell>
          <cell r="BS1112">
            <v>0</v>
          </cell>
          <cell r="BU1112">
            <v>0</v>
          </cell>
          <cell r="BV1112">
            <v>0</v>
          </cell>
          <cell r="BW1112">
            <v>0</v>
          </cell>
          <cell r="CC1112">
            <v>0</v>
          </cell>
          <cell r="CD1112">
            <v>0</v>
          </cell>
        </row>
        <row r="1113">
          <cell r="C1113" t="str">
            <v>21400TTAN180TM190USD Total</v>
          </cell>
          <cell r="BK1113">
            <v>0</v>
          </cell>
          <cell r="BN1113">
            <v>0</v>
          </cell>
          <cell r="BP1113">
            <v>0</v>
          </cell>
          <cell r="BS1113">
            <v>0</v>
          </cell>
          <cell r="BU1113">
            <v>0</v>
          </cell>
          <cell r="BV1113">
            <v>0</v>
          </cell>
          <cell r="BW1113">
            <v>0</v>
          </cell>
          <cell r="CC1113">
            <v>0</v>
          </cell>
          <cell r="CD1113">
            <v>0</v>
          </cell>
        </row>
        <row r="1114">
          <cell r="C1114" t="str">
            <v>21400TTAN190M190USD Total</v>
          </cell>
          <cell r="BK1114">
            <v>0</v>
          </cell>
          <cell r="BN1114">
            <v>0</v>
          </cell>
          <cell r="BP1114">
            <v>0</v>
          </cell>
          <cell r="BS1114">
            <v>0</v>
          </cell>
          <cell r="BU1114">
            <v>0</v>
          </cell>
          <cell r="BV1114">
            <v>0</v>
          </cell>
          <cell r="BW1114">
            <v>0</v>
          </cell>
          <cell r="CC1114">
            <v>0</v>
          </cell>
          <cell r="CD1114">
            <v>0</v>
          </cell>
        </row>
        <row r="1115">
          <cell r="C1115" t="str">
            <v>21400TAllcustom2M190USD Total</v>
          </cell>
          <cell r="BK1115">
            <v>7</v>
          </cell>
          <cell r="BL1115">
            <v>-1</v>
          </cell>
          <cell r="BM1115">
            <v>0</v>
          </cell>
          <cell r="BN1115">
            <v>7.5951473476833495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U1115">
            <v>-1</v>
          </cell>
          <cell r="BV1115">
            <v>0</v>
          </cell>
          <cell r="BW1115">
            <v>7</v>
          </cell>
          <cell r="CC1115">
            <v>0</v>
          </cell>
          <cell r="CD1115">
            <v>0</v>
          </cell>
          <cell r="CF1115">
            <v>0</v>
          </cell>
        </row>
        <row r="1116">
          <cell r="CF1116">
            <v>0</v>
          </cell>
        </row>
        <row r="1117">
          <cell r="C1117" t="str">
            <v>62100TTAN142TM190USD Total</v>
          </cell>
          <cell r="BK1117">
            <v>0</v>
          </cell>
          <cell r="BL1117">
            <v>0</v>
          </cell>
          <cell r="BN1117">
            <v>0</v>
          </cell>
          <cell r="BP1117">
            <v>0</v>
          </cell>
          <cell r="BQ1117">
            <v>0</v>
          </cell>
          <cell r="BS1117">
            <v>0</v>
          </cell>
          <cell r="BW1117">
            <v>0</v>
          </cell>
          <cell r="CC1117">
            <v>0</v>
          </cell>
          <cell r="CD1117">
            <v>0</v>
          </cell>
        </row>
        <row r="1118">
          <cell r="C1118" t="str">
            <v>62100TTAN150M190USD Total</v>
          </cell>
          <cell r="BK1118">
            <v>0</v>
          </cell>
          <cell r="BN1118">
            <v>0</v>
          </cell>
          <cell r="BP1118">
            <v>0</v>
          </cell>
          <cell r="BS1118">
            <v>0</v>
          </cell>
          <cell r="BW1118">
            <v>0</v>
          </cell>
          <cell r="CC1118">
            <v>0</v>
          </cell>
          <cell r="CD1118">
            <v>0</v>
          </cell>
        </row>
        <row r="1119">
          <cell r="C1119" t="str">
            <v>62100TTAN141TM190USD Total</v>
          </cell>
          <cell r="BK1119">
            <v>0</v>
          </cell>
          <cell r="BN1119">
            <v>0</v>
          </cell>
          <cell r="BP1119">
            <v>0</v>
          </cell>
          <cell r="BS1119">
            <v>0</v>
          </cell>
          <cell r="BW1119">
            <v>0</v>
          </cell>
          <cell r="CC1119">
            <v>0</v>
          </cell>
          <cell r="CD1119">
            <v>0</v>
          </cell>
        </row>
        <row r="1120">
          <cell r="C1120" t="str">
            <v>62100TTAN180TM190USD Total</v>
          </cell>
          <cell r="BK1120">
            <v>7</v>
          </cell>
          <cell r="BN1120">
            <v>6.9104999999999999</v>
          </cell>
          <cell r="BP1120">
            <v>0</v>
          </cell>
          <cell r="BS1120">
            <v>0</v>
          </cell>
          <cell r="BW1120">
            <v>7</v>
          </cell>
          <cell r="CC1120">
            <v>0</v>
          </cell>
          <cell r="CD1120">
            <v>0</v>
          </cell>
        </row>
        <row r="1121">
          <cell r="C1121" t="str">
            <v>62100TTAN190M190USD Total</v>
          </cell>
          <cell r="BK1121">
            <v>0</v>
          </cell>
          <cell r="BN1121">
            <v>0</v>
          </cell>
          <cell r="BP1121">
            <v>0</v>
          </cell>
          <cell r="BS1121">
            <v>0</v>
          </cell>
          <cell r="BW1121">
            <v>0</v>
          </cell>
          <cell r="CC1121">
            <v>0</v>
          </cell>
          <cell r="CD1121">
            <v>0</v>
          </cell>
        </row>
        <row r="1122">
          <cell r="C1122" t="str">
            <v>62100TAllcustom2M190USD Total</v>
          </cell>
          <cell r="BK1122">
            <v>7</v>
          </cell>
          <cell r="BL1122">
            <v>0</v>
          </cell>
          <cell r="BM1122">
            <v>0</v>
          </cell>
          <cell r="BN1122">
            <v>6.9104999999999999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W1122">
            <v>7</v>
          </cell>
          <cell r="CC1122">
            <v>0</v>
          </cell>
          <cell r="CD1122">
            <v>0</v>
          </cell>
          <cell r="CF1122">
            <v>0</v>
          </cell>
        </row>
        <row r="1126">
          <cell r="C1126" t="str">
            <v>21400TTAN200TM530USD Total</v>
          </cell>
          <cell r="BK1126">
            <v>0</v>
          </cell>
          <cell r="BN1126">
            <v>3.0673718996003701E-3</v>
          </cell>
          <cell r="BP1126">
            <v>0</v>
          </cell>
          <cell r="BS1126">
            <v>0</v>
          </cell>
          <cell r="BW1126">
            <v>0</v>
          </cell>
          <cell r="CC1126">
            <v>0</v>
          </cell>
          <cell r="CD1126">
            <v>0</v>
          </cell>
        </row>
        <row r="1128">
          <cell r="C1128" t="str">
            <v>21400TTAN142TM230USD Total</v>
          </cell>
          <cell r="BK1128">
            <v>832</v>
          </cell>
          <cell r="BN1128">
            <v>832.37948500548509</v>
          </cell>
          <cell r="BP1128">
            <v>0</v>
          </cell>
          <cell r="BQ1128">
            <v>0</v>
          </cell>
          <cell r="BS1128">
            <v>0</v>
          </cell>
          <cell r="BW1128">
            <v>832</v>
          </cell>
          <cell r="CC1128">
            <v>0</v>
          </cell>
          <cell r="CD1128">
            <v>0</v>
          </cell>
        </row>
        <row r="1129">
          <cell r="C1129" t="str">
            <v>21400TTAN150M230USD Total</v>
          </cell>
          <cell r="BK1129">
            <v>131</v>
          </cell>
          <cell r="BN1129">
            <v>131.41179409667299</v>
          </cell>
          <cell r="BP1129">
            <v>0</v>
          </cell>
          <cell r="BS1129">
            <v>0</v>
          </cell>
          <cell r="BW1129">
            <v>131</v>
          </cell>
          <cell r="CC1129">
            <v>0</v>
          </cell>
          <cell r="CD1129">
            <v>0</v>
          </cell>
        </row>
        <row r="1130">
          <cell r="C1130" t="str">
            <v>21400TTAN141TM230USD Total</v>
          </cell>
          <cell r="BK1130">
            <v>204</v>
          </cell>
          <cell r="BL1130">
            <v>1</v>
          </cell>
          <cell r="BN1130">
            <v>203.19005527000002</v>
          </cell>
          <cell r="BP1130">
            <v>0</v>
          </cell>
          <cell r="BS1130">
            <v>0</v>
          </cell>
          <cell r="BW1130">
            <v>204</v>
          </cell>
          <cell r="CC1130">
            <v>0</v>
          </cell>
          <cell r="CD1130">
            <v>0</v>
          </cell>
        </row>
        <row r="1131">
          <cell r="C1131" t="str">
            <v>21400TTAN180TM230USD Total</v>
          </cell>
          <cell r="BK1131">
            <v>10</v>
          </cell>
          <cell r="BN1131">
            <v>9.5623922165332598</v>
          </cell>
          <cell r="BP1131">
            <v>0</v>
          </cell>
          <cell r="BS1131">
            <v>0</v>
          </cell>
          <cell r="BW1131">
            <v>10</v>
          </cell>
          <cell r="CC1131">
            <v>0</v>
          </cell>
          <cell r="CD1131">
            <v>0</v>
          </cell>
        </row>
        <row r="1132">
          <cell r="C1132" t="str">
            <v>21400TTAN190M230USD Total</v>
          </cell>
          <cell r="BK1132">
            <v>0</v>
          </cell>
          <cell r="BN1132">
            <v>0</v>
          </cell>
          <cell r="BP1132">
            <v>0</v>
          </cell>
          <cell r="BS1132">
            <v>0</v>
          </cell>
          <cell r="BW1132">
            <v>0</v>
          </cell>
          <cell r="CC1132">
            <v>0</v>
          </cell>
          <cell r="CD1132">
            <v>0</v>
          </cell>
        </row>
        <row r="1133">
          <cell r="C1133" t="str">
            <v>21400TAllcustom2M230USD Total</v>
          </cell>
          <cell r="BK1133">
            <v>1177</v>
          </cell>
          <cell r="BL1133">
            <v>1</v>
          </cell>
          <cell r="BM1133">
            <v>0</v>
          </cell>
          <cell r="BN1133">
            <v>1176.5437265886912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W1133">
            <v>1177</v>
          </cell>
          <cell r="CC1133">
            <v>0</v>
          </cell>
          <cell r="CD1133">
            <v>0</v>
          </cell>
          <cell r="CF1133">
            <v>0</v>
          </cell>
        </row>
        <row r="1136">
          <cell r="C1136" t="str">
            <v>21400TTAN142TM420USD Total</v>
          </cell>
          <cell r="BK1136">
            <v>1</v>
          </cell>
          <cell r="BL1136">
            <v>-1</v>
          </cell>
          <cell r="BN1136">
            <v>2.1260699318720402</v>
          </cell>
          <cell r="BP1136">
            <v>0</v>
          </cell>
          <cell r="BQ1136">
            <v>0</v>
          </cell>
          <cell r="BS1136">
            <v>0</v>
          </cell>
          <cell r="BW1136">
            <v>1</v>
          </cell>
          <cell r="CC1136">
            <v>0</v>
          </cell>
          <cell r="CD1136">
            <v>0</v>
          </cell>
        </row>
        <row r="1137">
          <cell r="C1137" t="str">
            <v>21400TTAN150M420USD Total</v>
          </cell>
          <cell r="BK1137">
            <v>18</v>
          </cell>
          <cell r="BN1137">
            <v>17.7161213784706</v>
          </cell>
          <cell r="BP1137">
            <v>0</v>
          </cell>
          <cell r="BS1137">
            <v>0</v>
          </cell>
          <cell r="BW1137">
            <v>18</v>
          </cell>
          <cell r="CC1137">
            <v>0</v>
          </cell>
          <cell r="CD1137">
            <v>0</v>
          </cell>
        </row>
        <row r="1138">
          <cell r="C1138" t="str">
            <v>21400TTAN141TM420USD Total</v>
          </cell>
          <cell r="BK1138">
            <v>0</v>
          </cell>
          <cell r="BN1138">
            <v>0</v>
          </cell>
          <cell r="BP1138">
            <v>0</v>
          </cell>
          <cell r="BS1138">
            <v>0</v>
          </cell>
          <cell r="BW1138">
            <v>0</v>
          </cell>
          <cell r="CC1138">
            <v>0</v>
          </cell>
          <cell r="CD1138">
            <v>0</v>
          </cell>
        </row>
        <row r="1139">
          <cell r="C1139" t="str">
            <v>21400TTAN180TM420USD Total</v>
          </cell>
          <cell r="BK1139">
            <v>16</v>
          </cell>
          <cell r="BN1139">
            <v>15.621426402819701</v>
          </cell>
          <cell r="BP1139">
            <v>0</v>
          </cell>
          <cell r="BS1139">
            <v>0</v>
          </cell>
          <cell r="BW1139">
            <v>16</v>
          </cell>
          <cell r="CC1139">
            <v>0</v>
          </cell>
          <cell r="CD1139">
            <v>0</v>
          </cell>
        </row>
        <row r="1140">
          <cell r="C1140" t="str">
            <v>21400TTAN190M420USD Total</v>
          </cell>
          <cell r="BK1140">
            <v>8</v>
          </cell>
          <cell r="BN1140">
            <v>7.9427285936000098</v>
          </cell>
          <cell r="BP1140">
            <v>0</v>
          </cell>
          <cell r="BS1140">
            <v>0</v>
          </cell>
          <cell r="BW1140">
            <v>8</v>
          </cell>
          <cell r="CC1140">
            <v>0</v>
          </cell>
          <cell r="CD1140">
            <v>0</v>
          </cell>
        </row>
        <row r="1141">
          <cell r="C1141" t="str">
            <v>21400TAllcustom2M420USD Total</v>
          </cell>
          <cell r="BK1141">
            <v>43</v>
          </cell>
          <cell r="BL1141">
            <v>-1</v>
          </cell>
          <cell r="BM1141">
            <v>0</v>
          </cell>
          <cell r="BN1141">
            <v>43.406346306762352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W1141">
            <v>43</v>
          </cell>
          <cell r="CC1141">
            <v>0</v>
          </cell>
          <cell r="CD1141">
            <v>0</v>
          </cell>
          <cell r="CF1141">
            <v>0</v>
          </cell>
        </row>
        <row r="1144">
          <cell r="C1144" t="str">
            <v>21400TTAN142TM600TUSD Total</v>
          </cell>
          <cell r="BK1144">
            <v>319</v>
          </cell>
          <cell r="BL1144">
            <v>-1</v>
          </cell>
          <cell r="BN1144">
            <v>319.79415722673599</v>
          </cell>
          <cell r="BP1144">
            <v>0</v>
          </cell>
          <cell r="BQ1144">
            <v>0</v>
          </cell>
          <cell r="BS1144">
            <v>0</v>
          </cell>
          <cell r="BW1144">
            <v>319</v>
          </cell>
          <cell r="CC1144">
            <v>0</v>
          </cell>
          <cell r="CD1144">
            <v>0</v>
          </cell>
        </row>
        <row r="1145">
          <cell r="C1145" t="str">
            <v>21400TTAN150M600TUSD Total</v>
          </cell>
          <cell r="BK1145">
            <v>-7</v>
          </cell>
          <cell r="BN1145">
            <v>-7.3005136610988099</v>
          </cell>
          <cell r="BP1145">
            <v>0</v>
          </cell>
          <cell r="BS1145">
            <v>0</v>
          </cell>
          <cell r="BW1145">
            <v>-7</v>
          </cell>
          <cell r="CC1145">
            <v>0</v>
          </cell>
          <cell r="CD1145">
            <v>0</v>
          </cell>
        </row>
        <row r="1146">
          <cell r="C1146" t="str">
            <v>21400TTAN141TM600TUSD Total</v>
          </cell>
          <cell r="BK1146">
            <v>0</v>
          </cell>
          <cell r="BN1146">
            <v>2.01400325750001E-13</v>
          </cell>
          <cell r="BP1146">
            <v>0</v>
          </cell>
          <cell r="BS1146">
            <v>0</v>
          </cell>
          <cell r="BW1146">
            <v>0</v>
          </cell>
          <cell r="CC1146">
            <v>0</v>
          </cell>
          <cell r="CD1146">
            <v>0</v>
          </cell>
        </row>
        <row r="1147">
          <cell r="C1147" t="str">
            <v>21400TTAN180TM600TUSD Total</v>
          </cell>
          <cell r="BK1147">
            <v>-7</v>
          </cell>
          <cell r="BN1147">
            <v>-7.1242986645928301</v>
          </cell>
          <cell r="BP1147">
            <v>0</v>
          </cell>
          <cell r="BS1147">
            <v>0</v>
          </cell>
          <cell r="BW1147">
            <v>-7</v>
          </cell>
          <cell r="CC1147">
            <v>0</v>
          </cell>
          <cell r="CD1147">
            <v>0</v>
          </cell>
        </row>
        <row r="1148">
          <cell r="C1148" t="str">
            <v>21400TTAN190M600TUSD Total</v>
          </cell>
          <cell r="BK1148">
            <v>0</v>
          </cell>
          <cell r="BN1148">
            <v>0</v>
          </cell>
          <cell r="BP1148">
            <v>0</v>
          </cell>
          <cell r="BS1148">
            <v>0</v>
          </cell>
          <cell r="BW1148">
            <v>0</v>
          </cell>
          <cell r="CC1148">
            <v>0</v>
          </cell>
          <cell r="CD1148">
            <v>0</v>
          </cell>
        </row>
        <row r="1149">
          <cell r="C1149" t="str">
            <v>21400TAllcustom2M600TUSD Total</v>
          </cell>
          <cell r="BK1149">
            <v>305</v>
          </cell>
          <cell r="BL1149">
            <v>-1</v>
          </cell>
          <cell r="BM1149">
            <v>0</v>
          </cell>
          <cell r="BN1149">
            <v>305.36934490104454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W1149">
            <v>305</v>
          </cell>
          <cell r="CC1149">
            <v>0</v>
          </cell>
          <cell r="CD1149">
            <v>0</v>
          </cell>
          <cell r="CF1149">
            <v>0</v>
          </cell>
        </row>
        <row r="1152">
          <cell r="C1152" t="str">
            <v>21400TTAN142TM510USD Total</v>
          </cell>
          <cell r="BK1152">
            <v>319</v>
          </cell>
          <cell r="BL1152">
            <v>-1</v>
          </cell>
          <cell r="BN1152">
            <v>319.702767041436</v>
          </cell>
          <cell r="BP1152">
            <v>0</v>
          </cell>
          <cell r="BQ1152">
            <v>0</v>
          </cell>
          <cell r="BS1152">
            <v>0</v>
          </cell>
          <cell r="BW1152">
            <v>319</v>
          </cell>
          <cell r="CC1152">
            <v>0</v>
          </cell>
          <cell r="CD1152">
            <v>0</v>
          </cell>
        </row>
        <row r="1153">
          <cell r="C1153" t="str">
            <v>21400TTAN150M510USD Total</v>
          </cell>
          <cell r="BK1153">
            <v>-7</v>
          </cell>
          <cell r="BN1153">
            <v>-7.2371356372255704</v>
          </cell>
          <cell r="BP1153">
            <v>0</v>
          </cell>
          <cell r="BS1153">
            <v>0</v>
          </cell>
          <cell r="BW1153">
            <v>-7</v>
          </cell>
          <cell r="CC1153">
            <v>0</v>
          </cell>
          <cell r="CD1153">
            <v>0</v>
          </cell>
        </row>
        <row r="1154">
          <cell r="C1154" t="str">
            <v>21400TTAN141TM510USD Total</v>
          </cell>
          <cell r="BK1154">
            <v>0</v>
          </cell>
          <cell r="BN1154">
            <v>0</v>
          </cell>
          <cell r="BP1154">
            <v>0</v>
          </cell>
          <cell r="BS1154">
            <v>0</v>
          </cell>
          <cell r="BW1154">
            <v>0</v>
          </cell>
          <cell r="CC1154">
            <v>0</v>
          </cell>
          <cell r="CD1154">
            <v>0</v>
          </cell>
        </row>
        <row r="1155">
          <cell r="C1155" t="str">
            <v>21400TTAN180TM510USD Total</v>
          </cell>
          <cell r="BK1155">
            <v>-7</v>
          </cell>
          <cell r="BN1155">
            <v>-7.09928157586012</v>
          </cell>
          <cell r="BP1155">
            <v>0</v>
          </cell>
          <cell r="BS1155">
            <v>0</v>
          </cell>
          <cell r="BW1155">
            <v>-7</v>
          </cell>
          <cell r="CC1155">
            <v>0</v>
          </cell>
          <cell r="CD1155">
            <v>0</v>
          </cell>
        </row>
        <row r="1156">
          <cell r="C1156" t="str">
            <v>21400TTAN190M510USD Total</v>
          </cell>
          <cell r="BK1156">
            <v>0</v>
          </cell>
          <cell r="BN1156">
            <v>0</v>
          </cell>
          <cell r="BP1156">
            <v>0</v>
          </cell>
          <cell r="BS1156">
            <v>0</v>
          </cell>
          <cell r="BW1156">
            <v>0</v>
          </cell>
          <cell r="CC1156">
            <v>0</v>
          </cell>
          <cell r="CD1156">
            <v>0</v>
          </cell>
        </row>
        <row r="1157">
          <cell r="C1157" t="str">
            <v>21400TAllcustom2M510USD Total</v>
          </cell>
          <cell r="BK1157">
            <v>305</v>
          </cell>
          <cell r="BL1157">
            <v>-1</v>
          </cell>
          <cell r="BM1157">
            <v>0</v>
          </cell>
          <cell r="BN1157">
            <v>305.36634982835034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W1157">
            <v>305</v>
          </cell>
          <cell r="CC1157">
            <v>0</v>
          </cell>
          <cell r="CD1157">
            <v>0</v>
          </cell>
          <cell r="CF1157">
            <v>0</v>
          </cell>
        </row>
        <row r="1160">
          <cell r="C1160" t="str">
            <v>21400TTAN142TAllcustom3USD Total</v>
          </cell>
          <cell r="BK1160">
            <v>-18613</v>
          </cell>
          <cell r="BL1160">
            <v>1</v>
          </cell>
          <cell r="BN1160">
            <v>-18613.814020070702</v>
          </cell>
          <cell r="BP1160">
            <v>0</v>
          </cell>
          <cell r="BQ1160">
            <v>0</v>
          </cell>
          <cell r="BS1160">
            <v>0</v>
          </cell>
          <cell r="BW1160">
            <v>-18613</v>
          </cell>
          <cell r="CC1160">
            <v>0</v>
          </cell>
          <cell r="CD1160">
            <v>0</v>
          </cell>
        </row>
        <row r="1161">
          <cell r="C1161" t="str">
            <v>21400TTAN150Allcustom3USD Total</v>
          </cell>
          <cell r="BK1161">
            <v>-22671</v>
          </cell>
          <cell r="BL1161">
            <v>0</v>
          </cell>
          <cell r="BN1161">
            <v>-22671.257325252602</v>
          </cell>
          <cell r="BP1161">
            <v>0</v>
          </cell>
          <cell r="BQ1161">
            <v>0</v>
          </cell>
          <cell r="BS1161">
            <v>0</v>
          </cell>
          <cell r="BW1161">
            <v>-22671</v>
          </cell>
          <cell r="CC1161">
            <v>0</v>
          </cell>
          <cell r="CD1161">
            <v>0</v>
          </cell>
        </row>
        <row r="1162">
          <cell r="C1162" t="str">
            <v>21400TTAN141TAllcustom3USD Total</v>
          </cell>
          <cell r="BK1162">
            <v>-2281</v>
          </cell>
          <cell r="BL1162">
            <v>0</v>
          </cell>
          <cell r="BN1162">
            <v>-2280.7701452128199</v>
          </cell>
          <cell r="BP1162">
            <v>0</v>
          </cell>
          <cell r="BQ1162">
            <v>0</v>
          </cell>
          <cell r="BS1162">
            <v>0</v>
          </cell>
          <cell r="BW1162">
            <v>-2281</v>
          </cell>
          <cell r="CC1162">
            <v>0</v>
          </cell>
          <cell r="CD1162">
            <v>0</v>
          </cell>
        </row>
        <row r="1163">
          <cell r="C1163" t="str">
            <v>21400TTAN180TAllcustom3USD Total</v>
          </cell>
          <cell r="BK1163">
            <v>-458</v>
          </cell>
          <cell r="BL1163">
            <v>0</v>
          </cell>
          <cell r="BN1163">
            <v>-457.835497915529</v>
          </cell>
          <cell r="BP1163">
            <v>0</v>
          </cell>
          <cell r="BQ1163">
            <v>0</v>
          </cell>
          <cell r="BS1163">
            <v>0</v>
          </cell>
          <cell r="BW1163">
            <v>-458</v>
          </cell>
          <cell r="CC1163">
            <v>0</v>
          </cell>
          <cell r="CD1163">
            <v>0</v>
          </cell>
        </row>
        <row r="1164">
          <cell r="C1164" t="str">
            <v>21400TTAN190Allcustom3USD Total</v>
          </cell>
          <cell r="BK1164">
            <v>-1024</v>
          </cell>
          <cell r="BL1164">
            <v>0</v>
          </cell>
          <cell r="BN1164">
            <v>-1023.8806129129999</v>
          </cell>
          <cell r="BP1164">
            <v>0</v>
          </cell>
          <cell r="BQ1164">
            <v>0</v>
          </cell>
          <cell r="BS1164">
            <v>0</v>
          </cell>
          <cell r="BW1164">
            <v>-1024</v>
          </cell>
          <cell r="CC1164">
            <v>0</v>
          </cell>
          <cell r="CD1164">
            <v>0</v>
          </cell>
        </row>
        <row r="1165">
          <cell r="C1165" t="str">
            <v>21400TAllcustom2Allcustom3USD Total</v>
          </cell>
          <cell r="BK1165">
            <v>-45047</v>
          </cell>
          <cell r="BL1165">
            <v>1</v>
          </cell>
          <cell r="BM1165">
            <v>0</v>
          </cell>
          <cell r="BN1165">
            <v>-45047.55760136465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W1165">
            <v>-45047</v>
          </cell>
          <cell r="CC1165">
            <v>0</v>
          </cell>
          <cell r="CD1165">
            <v>0</v>
          </cell>
        </row>
        <row r="1169">
          <cell r="C1169" t="str">
            <v>62080TTAN142TAllcustom3USD Total</v>
          </cell>
          <cell r="BK1169">
            <v>1621</v>
          </cell>
          <cell r="BL1169">
            <v>1</v>
          </cell>
          <cell r="BN1169">
            <v>1620.4354288925099</v>
          </cell>
          <cell r="BP1169">
            <v>0</v>
          </cell>
          <cell r="BQ1169">
            <v>0</v>
          </cell>
          <cell r="BS1169">
            <v>0</v>
          </cell>
          <cell r="BW1169">
            <v>1621</v>
          </cell>
          <cell r="CD1169">
            <v>0</v>
          </cell>
        </row>
        <row r="1170">
          <cell r="C1170" t="str">
            <v>62080TTAN150Allcustom3USD Total</v>
          </cell>
          <cell r="BK1170">
            <v>0</v>
          </cell>
          <cell r="BN1170">
            <v>0.29228240624863699</v>
          </cell>
          <cell r="BP1170">
            <v>0</v>
          </cell>
          <cell r="BS1170">
            <v>0</v>
          </cell>
          <cell r="BW1170">
            <v>0</v>
          </cell>
          <cell r="CD1170">
            <v>0</v>
          </cell>
          <cell r="CF1170">
            <v>0</v>
          </cell>
        </row>
        <row r="1171">
          <cell r="C1171" t="str">
            <v>62080TTAN141TAllcustom3USD Total</v>
          </cell>
          <cell r="BK1171">
            <v>0</v>
          </cell>
          <cell r="BN1171">
            <v>0</v>
          </cell>
          <cell r="BP1171">
            <v>0</v>
          </cell>
          <cell r="BS1171">
            <v>0</v>
          </cell>
          <cell r="BW1171">
            <v>0</v>
          </cell>
          <cell r="CD1171">
            <v>0</v>
          </cell>
          <cell r="CF1171">
            <v>0</v>
          </cell>
        </row>
        <row r="1172">
          <cell r="C1172" t="str">
            <v>62080TTAN180TAllcustom3USD Total</v>
          </cell>
          <cell r="BK1172">
            <v>5</v>
          </cell>
          <cell r="BN1172">
            <v>5.0353065104574002</v>
          </cell>
          <cell r="BP1172">
            <v>0</v>
          </cell>
          <cell r="BS1172">
            <v>0</v>
          </cell>
          <cell r="BW1172">
            <v>5</v>
          </cell>
          <cell r="CD1172">
            <v>0</v>
          </cell>
          <cell r="CF1172">
            <v>0</v>
          </cell>
        </row>
        <row r="1173">
          <cell r="C1173" t="str">
            <v>62080TTAN190TAllcustom3USD Total</v>
          </cell>
          <cell r="BK1173">
            <v>0</v>
          </cell>
          <cell r="BN1173">
            <v>0</v>
          </cell>
          <cell r="BP1173">
            <v>0</v>
          </cell>
          <cell r="BS1173">
            <v>0</v>
          </cell>
          <cell r="BW1173">
            <v>0</v>
          </cell>
          <cell r="CD1173">
            <v>0</v>
          </cell>
          <cell r="CF1173">
            <v>0</v>
          </cell>
        </row>
        <row r="1174">
          <cell r="C1174" t="str">
            <v>62080TAllcustom2Allcustom3USD Total</v>
          </cell>
          <cell r="BK1174">
            <v>1626</v>
          </cell>
          <cell r="BL1174">
            <v>1</v>
          </cell>
          <cell r="BM1174">
            <v>0</v>
          </cell>
          <cell r="BN1174">
            <v>1625.7630178092159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W1174">
            <v>1626</v>
          </cell>
          <cell r="CD1174">
            <v>0</v>
          </cell>
          <cell r="CF1174">
            <v>0</v>
          </cell>
        </row>
        <row r="1178">
          <cell r="C1178" t="str">
            <v>15100TTAN142TAllcustom3USD Total</v>
          </cell>
          <cell r="BK1178">
            <v>-2289</v>
          </cell>
          <cell r="BL1178">
            <v>-1</v>
          </cell>
          <cell r="BN1178">
            <v>-2288.2652109077603</v>
          </cell>
          <cell r="BP1178">
            <v>0</v>
          </cell>
          <cell r="BQ1178">
            <v>0</v>
          </cell>
          <cell r="BS1178">
            <v>0</v>
          </cell>
          <cell r="BW1178">
            <v>-2289</v>
          </cell>
          <cell r="CC1178">
            <v>0</v>
          </cell>
          <cell r="CD1178">
            <v>0</v>
          </cell>
        </row>
        <row r="1179">
          <cell r="C1179" t="str">
            <v>15100TTAN150Allcustom3USD Total</v>
          </cell>
          <cell r="BK1179">
            <v>-2891</v>
          </cell>
          <cell r="BN1179">
            <v>-2890.7227130349497</v>
          </cell>
          <cell r="BP1179">
            <v>0</v>
          </cell>
          <cell r="BS1179">
            <v>0</v>
          </cell>
          <cell r="BW1179">
            <v>-2891</v>
          </cell>
          <cell r="CC1179">
            <v>0</v>
          </cell>
          <cell r="CD1179">
            <v>0</v>
          </cell>
        </row>
        <row r="1180">
          <cell r="C1180" t="str">
            <v>15100TTAN141TAllcustom3USD Total</v>
          </cell>
          <cell r="BK1180">
            <v>-534</v>
          </cell>
          <cell r="BN1180">
            <v>-533.721498664303</v>
          </cell>
          <cell r="BP1180">
            <v>0</v>
          </cell>
          <cell r="BS1180">
            <v>0</v>
          </cell>
          <cell r="BW1180">
            <v>-534</v>
          </cell>
          <cell r="CC1180">
            <v>0</v>
          </cell>
          <cell r="CD1180">
            <v>0</v>
          </cell>
        </row>
        <row r="1181">
          <cell r="C1181" t="str">
            <v>15100TTAN180TAllcustom3USD Total</v>
          </cell>
          <cell r="BK1181">
            <v>-84</v>
          </cell>
          <cell r="BN1181">
            <v>-84.468780425426388</v>
          </cell>
          <cell r="BP1181">
            <v>0</v>
          </cell>
          <cell r="BS1181">
            <v>0</v>
          </cell>
          <cell r="BW1181">
            <v>-84</v>
          </cell>
          <cell r="CC1181">
            <v>0</v>
          </cell>
          <cell r="CD1181">
            <v>0</v>
          </cell>
        </row>
        <row r="1182">
          <cell r="C1182" t="str">
            <v>15100TTAN190Allcustom3USD Total</v>
          </cell>
          <cell r="BK1182">
            <v>-986</v>
          </cell>
          <cell r="BN1182">
            <v>-986.38333635000004</v>
          </cell>
          <cell r="BP1182">
            <v>0</v>
          </cell>
          <cell r="BS1182">
            <v>0</v>
          </cell>
          <cell r="BW1182">
            <v>-986</v>
          </cell>
          <cell r="CC1182">
            <v>0</v>
          </cell>
          <cell r="CD1182">
            <v>0</v>
          </cell>
        </row>
        <row r="1183">
          <cell r="C1183" t="str">
            <v>15100TTAN200TAllcustom3USD Total</v>
          </cell>
          <cell r="BK1183">
            <v>-6784</v>
          </cell>
          <cell r="BL1183">
            <v>-1</v>
          </cell>
          <cell r="BM1183">
            <v>0</v>
          </cell>
          <cell r="BN1183">
            <v>-6783.5615393824392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W1183">
            <v>-6784</v>
          </cell>
          <cell r="CC1183">
            <v>0</v>
          </cell>
          <cell r="CD1183">
            <v>0</v>
          </cell>
          <cell r="CF1183">
            <v>0</v>
          </cell>
        </row>
        <row r="1186">
          <cell r="C1186" t="str">
            <v>21900TTAN142TM229USD Total</v>
          </cell>
          <cell r="E1186">
            <v>0</v>
          </cell>
          <cell r="H1186">
            <v>0</v>
          </cell>
          <cell r="J1186">
            <v>0</v>
          </cell>
          <cell r="M1186">
            <v>0</v>
          </cell>
          <cell r="O1186">
            <v>0</v>
          </cell>
          <cell r="R1186">
            <v>0</v>
          </cell>
          <cell r="T1186">
            <v>0</v>
          </cell>
          <cell r="W1186">
            <v>0</v>
          </cell>
          <cell r="Y1186">
            <v>0</v>
          </cell>
          <cell r="AB1186">
            <v>0</v>
          </cell>
          <cell r="AD1186">
            <v>0</v>
          </cell>
          <cell r="AG1186">
            <v>0</v>
          </cell>
          <cell r="AI1186">
            <v>0</v>
          </cell>
          <cell r="AL1186">
            <v>0</v>
          </cell>
          <cell r="AN1186">
            <v>0</v>
          </cell>
          <cell r="AQ1186">
            <v>0</v>
          </cell>
          <cell r="AS1186">
            <v>0</v>
          </cell>
          <cell r="AV1186">
            <v>0</v>
          </cell>
          <cell r="AX1186">
            <v>0</v>
          </cell>
          <cell r="BA1186">
            <v>0</v>
          </cell>
          <cell r="BC1186">
            <v>0</v>
          </cell>
          <cell r="BE1186">
            <v>0</v>
          </cell>
          <cell r="BH1186">
            <v>0</v>
          </cell>
          <cell r="BI1186">
            <v>0</v>
          </cell>
          <cell r="BK1186">
            <v>0</v>
          </cell>
          <cell r="BM1186">
            <v>0</v>
          </cell>
          <cell r="BN1186">
            <v>0</v>
          </cell>
          <cell r="BP1186">
            <v>0</v>
          </cell>
          <cell r="BR1186">
            <v>0</v>
          </cell>
          <cell r="BS1186">
            <v>0</v>
          </cell>
          <cell r="BU1186">
            <v>0</v>
          </cell>
          <cell r="BV1186">
            <v>0</v>
          </cell>
          <cell r="BW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N1186">
            <v>0</v>
          </cell>
          <cell r="CQ1186">
            <v>0</v>
          </cell>
        </row>
        <row r="1187">
          <cell r="C1187" t="str">
            <v>21900TTAN150M229USD Total</v>
          </cell>
          <cell r="E1187">
            <v>0</v>
          </cell>
          <cell r="H1187">
            <v>0</v>
          </cell>
          <cell r="J1187">
            <v>0</v>
          </cell>
          <cell r="M1187">
            <v>0</v>
          </cell>
          <cell r="O1187">
            <v>0</v>
          </cell>
          <cell r="R1187">
            <v>0</v>
          </cell>
          <cell r="T1187">
            <v>0</v>
          </cell>
          <cell r="W1187">
            <v>0</v>
          </cell>
          <cell r="Y1187">
            <v>0</v>
          </cell>
          <cell r="AB1187">
            <v>0</v>
          </cell>
          <cell r="AD1187">
            <v>0</v>
          </cell>
          <cell r="AG1187">
            <v>0</v>
          </cell>
          <cell r="AI1187">
            <v>0</v>
          </cell>
          <cell r="AL1187">
            <v>0</v>
          </cell>
          <cell r="AN1187">
            <v>0</v>
          </cell>
          <cell r="AQ1187">
            <v>0</v>
          </cell>
          <cell r="AS1187">
            <v>0</v>
          </cell>
          <cell r="AV1187">
            <v>0</v>
          </cell>
          <cell r="AX1187">
            <v>0</v>
          </cell>
          <cell r="BA1187">
            <v>0</v>
          </cell>
          <cell r="BC1187">
            <v>0</v>
          </cell>
          <cell r="BE1187">
            <v>0</v>
          </cell>
          <cell r="BH1187">
            <v>0</v>
          </cell>
          <cell r="BI1187">
            <v>0</v>
          </cell>
          <cell r="BK1187">
            <v>0</v>
          </cell>
          <cell r="BM1187">
            <v>0</v>
          </cell>
          <cell r="BN1187">
            <v>0</v>
          </cell>
          <cell r="BP1187">
            <v>0</v>
          </cell>
          <cell r="BR1187">
            <v>0</v>
          </cell>
          <cell r="BS1187">
            <v>0</v>
          </cell>
          <cell r="BU1187">
            <v>0</v>
          </cell>
          <cell r="BV1187">
            <v>0</v>
          </cell>
          <cell r="BW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N1187">
            <v>0</v>
          </cell>
          <cell r="CQ1187">
            <v>0</v>
          </cell>
        </row>
        <row r="1188">
          <cell r="C1188" t="str">
            <v>21900TTAN141TM229USD Total</v>
          </cell>
          <cell r="E1188">
            <v>0</v>
          </cell>
          <cell r="H1188">
            <v>0</v>
          </cell>
          <cell r="J1188">
            <v>0</v>
          </cell>
          <cell r="M1188">
            <v>0</v>
          </cell>
          <cell r="O1188">
            <v>0</v>
          </cell>
          <cell r="R1188">
            <v>0</v>
          </cell>
          <cell r="T1188">
            <v>0</v>
          </cell>
          <cell r="W1188">
            <v>0</v>
          </cell>
          <cell r="Y1188">
            <v>0</v>
          </cell>
          <cell r="AB1188">
            <v>0</v>
          </cell>
          <cell r="AD1188">
            <v>0</v>
          </cell>
          <cell r="AG1188">
            <v>0</v>
          </cell>
          <cell r="AI1188">
            <v>0</v>
          </cell>
          <cell r="AL1188">
            <v>0</v>
          </cell>
          <cell r="AN1188">
            <v>0</v>
          </cell>
          <cell r="AQ1188">
            <v>0</v>
          </cell>
          <cell r="AS1188">
            <v>0</v>
          </cell>
          <cell r="AV1188">
            <v>0</v>
          </cell>
          <cell r="AX1188">
            <v>0</v>
          </cell>
          <cell r="BA1188">
            <v>0</v>
          </cell>
          <cell r="BC1188">
            <v>0</v>
          </cell>
          <cell r="BE1188">
            <v>0</v>
          </cell>
          <cell r="BH1188">
            <v>0</v>
          </cell>
          <cell r="BI1188">
            <v>0</v>
          </cell>
          <cell r="BK1188">
            <v>0</v>
          </cell>
          <cell r="BM1188">
            <v>0</v>
          </cell>
          <cell r="BN1188">
            <v>0</v>
          </cell>
          <cell r="BP1188">
            <v>0</v>
          </cell>
          <cell r="BR1188">
            <v>0</v>
          </cell>
          <cell r="BS1188">
            <v>0</v>
          </cell>
          <cell r="BU1188">
            <v>0</v>
          </cell>
          <cell r="BV1188">
            <v>0</v>
          </cell>
          <cell r="BW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N1188">
            <v>0</v>
          </cell>
          <cell r="CQ1188">
            <v>0</v>
          </cell>
        </row>
        <row r="1189">
          <cell r="C1189" t="str">
            <v>21900TTAN180TM229USD Total</v>
          </cell>
          <cell r="E1189">
            <v>0</v>
          </cell>
          <cell r="H1189">
            <v>0</v>
          </cell>
          <cell r="J1189">
            <v>0</v>
          </cell>
          <cell r="M1189">
            <v>0</v>
          </cell>
          <cell r="O1189">
            <v>0</v>
          </cell>
          <cell r="R1189">
            <v>0</v>
          </cell>
          <cell r="T1189">
            <v>0</v>
          </cell>
          <cell r="W1189">
            <v>0</v>
          </cell>
          <cell r="Y1189">
            <v>0</v>
          </cell>
          <cell r="AB1189">
            <v>0</v>
          </cell>
          <cell r="AD1189">
            <v>0</v>
          </cell>
          <cell r="AG1189">
            <v>0</v>
          </cell>
          <cell r="AI1189">
            <v>0</v>
          </cell>
          <cell r="AL1189">
            <v>0</v>
          </cell>
          <cell r="AN1189">
            <v>0</v>
          </cell>
          <cell r="AQ1189">
            <v>0</v>
          </cell>
          <cell r="AS1189">
            <v>0</v>
          </cell>
          <cell r="AV1189">
            <v>0</v>
          </cell>
          <cell r="AX1189">
            <v>0</v>
          </cell>
          <cell r="BA1189">
            <v>0</v>
          </cell>
          <cell r="BC1189">
            <v>0</v>
          </cell>
          <cell r="BE1189">
            <v>0</v>
          </cell>
          <cell r="BH1189">
            <v>0</v>
          </cell>
          <cell r="BI1189">
            <v>0</v>
          </cell>
          <cell r="BK1189">
            <v>0</v>
          </cell>
          <cell r="BM1189">
            <v>0</v>
          </cell>
          <cell r="BN1189">
            <v>0</v>
          </cell>
          <cell r="BP1189">
            <v>0</v>
          </cell>
          <cell r="BR1189">
            <v>0</v>
          </cell>
          <cell r="BS1189">
            <v>0</v>
          </cell>
          <cell r="BU1189">
            <v>0</v>
          </cell>
          <cell r="BV1189">
            <v>0</v>
          </cell>
          <cell r="BW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N1189">
            <v>0</v>
          </cell>
          <cell r="CQ1189">
            <v>0</v>
          </cell>
        </row>
        <row r="1190">
          <cell r="C1190" t="str">
            <v>21900TTAN190M229USD Total</v>
          </cell>
          <cell r="E1190">
            <v>0</v>
          </cell>
          <cell r="F1190">
            <v>0</v>
          </cell>
          <cell r="H1190">
            <v>0</v>
          </cell>
          <cell r="J1190">
            <v>0</v>
          </cell>
          <cell r="K1190">
            <v>0</v>
          </cell>
          <cell r="M1190">
            <v>0</v>
          </cell>
          <cell r="O1190">
            <v>0</v>
          </cell>
          <cell r="P1190">
            <v>0</v>
          </cell>
          <cell r="R1190">
            <v>0</v>
          </cell>
          <cell r="T1190">
            <v>0</v>
          </cell>
          <cell r="U1190">
            <v>0</v>
          </cell>
          <cell r="W1190">
            <v>0</v>
          </cell>
          <cell r="Y1190">
            <v>0</v>
          </cell>
          <cell r="Z1190">
            <v>0</v>
          </cell>
          <cell r="AB1190">
            <v>0</v>
          </cell>
          <cell r="AD1190">
            <v>0</v>
          </cell>
          <cell r="AE1190">
            <v>0</v>
          </cell>
          <cell r="AG1190">
            <v>0</v>
          </cell>
          <cell r="AI1190">
            <v>0</v>
          </cell>
          <cell r="AJ1190">
            <v>0</v>
          </cell>
          <cell r="AL1190">
            <v>0</v>
          </cell>
          <cell r="AN1190">
            <v>0</v>
          </cell>
          <cell r="AO1190">
            <v>0</v>
          </cell>
          <cell r="AQ1190">
            <v>0</v>
          </cell>
          <cell r="AS1190">
            <v>0</v>
          </cell>
          <cell r="AT1190">
            <v>0</v>
          </cell>
          <cell r="AV1190">
            <v>0</v>
          </cell>
          <cell r="AX1190">
            <v>0</v>
          </cell>
          <cell r="AY1190">
            <v>0</v>
          </cell>
          <cell r="BA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H1190">
            <v>0</v>
          </cell>
          <cell r="BI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U1190">
            <v>0</v>
          </cell>
          <cell r="BV1190">
            <v>0</v>
          </cell>
          <cell r="BW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N1190">
            <v>0</v>
          </cell>
          <cell r="CO1190">
            <v>0</v>
          </cell>
          <cell r="CQ1190">
            <v>0</v>
          </cell>
        </row>
        <row r="1191">
          <cell r="C1191" t="str">
            <v>21900TAllcustom2M229USD Total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U1191">
            <v>0</v>
          </cell>
          <cell r="BV1191">
            <v>0</v>
          </cell>
          <cell r="BW1191">
            <v>0</v>
          </cell>
          <cell r="CB1191">
            <v>0</v>
          </cell>
          <cell r="CC1191">
            <v>0</v>
          </cell>
          <cell r="CD1191">
            <v>0</v>
          </cell>
          <cell r="CF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</row>
        <row r="1194">
          <cell r="C1194" t="str">
            <v>21900TTAN142TM230USD Total</v>
          </cell>
          <cell r="BK1194">
            <v>-174</v>
          </cell>
          <cell r="BL1194">
            <v>0</v>
          </cell>
          <cell r="BN1194">
            <v>-173.54601267750499</v>
          </cell>
          <cell r="BP1194">
            <v>0</v>
          </cell>
          <cell r="BQ1194">
            <v>0</v>
          </cell>
          <cell r="BS1194">
            <v>0</v>
          </cell>
          <cell r="BW1194">
            <v>-174</v>
          </cell>
          <cell r="CC1194">
            <v>0</v>
          </cell>
          <cell r="CD1194">
            <v>0</v>
          </cell>
        </row>
        <row r="1195">
          <cell r="C1195" t="str">
            <v>21900TTAN150M230USD Total</v>
          </cell>
          <cell r="BK1195">
            <v>-30</v>
          </cell>
          <cell r="BN1195">
            <v>-29.682958942234901</v>
          </cell>
          <cell r="BP1195">
            <v>0</v>
          </cell>
          <cell r="BS1195">
            <v>0</v>
          </cell>
          <cell r="BW1195">
            <v>-30</v>
          </cell>
          <cell r="CC1195">
            <v>0</v>
          </cell>
          <cell r="CD1195">
            <v>0</v>
          </cell>
        </row>
        <row r="1196">
          <cell r="C1196" t="str">
            <v>21900TTAN141TM230USD Total</v>
          </cell>
          <cell r="BK1196">
            <v>0</v>
          </cell>
          <cell r="BN1196">
            <v>-8.9406967163085902E-14</v>
          </cell>
          <cell r="BP1196">
            <v>0</v>
          </cell>
          <cell r="BS1196">
            <v>0</v>
          </cell>
          <cell r="BW1196">
            <v>0</v>
          </cell>
          <cell r="CC1196">
            <v>0</v>
          </cell>
          <cell r="CD1196">
            <v>0</v>
          </cell>
        </row>
        <row r="1197">
          <cell r="C1197" t="str">
            <v>21900TTAN180TM230USD Total</v>
          </cell>
          <cell r="BK1197">
            <v>-4</v>
          </cell>
          <cell r="BN1197">
            <v>-4.4669639479171401</v>
          </cell>
          <cell r="BP1197">
            <v>0</v>
          </cell>
          <cell r="BS1197">
            <v>0</v>
          </cell>
          <cell r="BW1197">
            <v>-4</v>
          </cell>
          <cell r="CC1197">
            <v>0</v>
          </cell>
          <cell r="CD1197">
            <v>0</v>
          </cell>
        </row>
        <row r="1198">
          <cell r="C1198" t="str">
            <v>21900TTAN190M230USD Total</v>
          </cell>
          <cell r="BK1198">
            <v>-15</v>
          </cell>
          <cell r="BN1198">
            <v>-15.085941480968701</v>
          </cell>
          <cell r="BP1198">
            <v>0</v>
          </cell>
          <cell r="BS1198">
            <v>0</v>
          </cell>
          <cell r="BW1198">
            <v>-15</v>
          </cell>
          <cell r="CC1198">
            <v>0</v>
          </cell>
          <cell r="CD1198">
            <v>0</v>
          </cell>
        </row>
        <row r="1199">
          <cell r="C1199" t="str">
            <v>21900TAllcustom2M230USD Total</v>
          </cell>
          <cell r="BK1199">
            <v>-223</v>
          </cell>
          <cell r="BL1199">
            <v>0</v>
          </cell>
          <cell r="BM1199">
            <v>0</v>
          </cell>
          <cell r="BN1199">
            <v>-222.78187704862583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W1199">
            <v>-223</v>
          </cell>
          <cell r="CC1199">
            <v>0</v>
          </cell>
          <cell r="CD1199">
            <v>0</v>
          </cell>
          <cell r="CF1199">
            <v>0</v>
          </cell>
        </row>
        <row r="1202">
          <cell r="C1202" t="str">
            <v>21900TTAN142TM420USD Total</v>
          </cell>
          <cell r="BK1202">
            <v>-6</v>
          </cell>
          <cell r="BL1202">
            <v>0</v>
          </cell>
          <cell r="BN1202">
            <v>-5.8701519498709596</v>
          </cell>
          <cell r="BP1202">
            <v>0</v>
          </cell>
          <cell r="BQ1202">
            <v>0</v>
          </cell>
          <cell r="BS1202">
            <v>0</v>
          </cell>
          <cell r="BW1202">
            <v>-6</v>
          </cell>
          <cell r="CC1202">
            <v>0</v>
          </cell>
          <cell r="CD1202">
            <v>0</v>
          </cell>
        </row>
        <row r="1203">
          <cell r="C1203" t="str">
            <v>21900TTAN150M420USD Total</v>
          </cell>
          <cell r="BK1203">
            <v>-11</v>
          </cell>
          <cell r="BN1203">
            <v>-11.433376263124101</v>
          </cell>
          <cell r="BP1203">
            <v>0</v>
          </cell>
          <cell r="BS1203">
            <v>0</v>
          </cell>
          <cell r="BW1203">
            <v>-11</v>
          </cell>
          <cell r="CC1203">
            <v>0</v>
          </cell>
          <cell r="CD1203">
            <v>0</v>
          </cell>
        </row>
        <row r="1204">
          <cell r="C1204" t="str">
            <v>21900TTAN141TM420USD Total</v>
          </cell>
          <cell r="BK1204">
            <v>0</v>
          </cell>
          <cell r="BN1204">
            <v>0</v>
          </cell>
          <cell r="BP1204">
            <v>0</v>
          </cell>
          <cell r="BS1204">
            <v>0</v>
          </cell>
          <cell r="BW1204">
            <v>0</v>
          </cell>
          <cell r="CC1204">
            <v>0</v>
          </cell>
          <cell r="CD1204">
            <v>0</v>
          </cell>
        </row>
        <row r="1205">
          <cell r="C1205" t="str">
            <v>21900TTAN180TM420USD Total</v>
          </cell>
          <cell r="BK1205">
            <v>-3</v>
          </cell>
          <cell r="BN1205">
            <v>-2.5174347924693601</v>
          </cell>
          <cell r="BP1205">
            <v>0</v>
          </cell>
          <cell r="BS1205">
            <v>0</v>
          </cell>
          <cell r="BW1205">
            <v>-3</v>
          </cell>
          <cell r="CC1205">
            <v>0</v>
          </cell>
          <cell r="CD1205">
            <v>0</v>
          </cell>
        </row>
        <row r="1206">
          <cell r="C1206" t="str">
            <v>21900TTAN190M420USD Total</v>
          </cell>
          <cell r="BK1206">
            <v>-2</v>
          </cell>
          <cell r="BN1206">
            <v>-1.7009345422570401</v>
          </cell>
          <cell r="BP1206">
            <v>0</v>
          </cell>
          <cell r="BS1206">
            <v>0</v>
          </cell>
          <cell r="BW1206">
            <v>-2</v>
          </cell>
          <cell r="CC1206">
            <v>0</v>
          </cell>
          <cell r="CD1206">
            <v>0</v>
          </cell>
        </row>
        <row r="1207">
          <cell r="C1207" t="str">
            <v>21900TAllcustom2M420USD Total</v>
          </cell>
          <cell r="BK1207">
            <v>-22</v>
          </cell>
          <cell r="BL1207">
            <v>0</v>
          </cell>
          <cell r="BM1207">
            <v>0</v>
          </cell>
          <cell r="BN1207">
            <v>-21.521897547721462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W1207">
            <v>-22</v>
          </cell>
          <cell r="CC1207">
            <v>0</v>
          </cell>
          <cell r="CD1207">
            <v>0</v>
          </cell>
          <cell r="CF1207">
            <v>0</v>
          </cell>
        </row>
        <row r="1210">
          <cell r="C1210" t="str">
            <v>21900TTAN142TM600TUSD Total</v>
          </cell>
          <cell r="BK1210">
            <v>867</v>
          </cell>
          <cell r="BL1210">
            <v>0</v>
          </cell>
          <cell r="BN1210">
            <v>867.44868015606403</v>
          </cell>
          <cell r="BP1210">
            <v>0</v>
          </cell>
          <cell r="BQ1210">
            <v>0</v>
          </cell>
          <cell r="BS1210">
            <v>0</v>
          </cell>
          <cell r="BW1210">
            <v>867</v>
          </cell>
          <cell r="CC1210">
            <v>0</v>
          </cell>
          <cell r="CD1210">
            <v>0</v>
          </cell>
        </row>
        <row r="1211">
          <cell r="C1211" t="str">
            <v>21900TTAN150M600TUSD Total</v>
          </cell>
          <cell r="BK1211">
            <v>1671</v>
          </cell>
          <cell r="BN1211">
            <v>1670.9471794665599</v>
          </cell>
          <cell r="BP1211">
            <v>0</v>
          </cell>
          <cell r="BS1211">
            <v>0</v>
          </cell>
          <cell r="BW1211">
            <v>1671</v>
          </cell>
          <cell r="CC1211">
            <v>0</v>
          </cell>
          <cell r="CD1211">
            <v>0</v>
          </cell>
        </row>
        <row r="1212">
          <cell r="C1212" t="str">
            <v>21900TTAN141TM600TUSD Total</v>
          </cell>
          <cell r="BK1212">
            <v>1581</v>
          </cell>
          <cell r="BN1212">
            <v>1580.75506851</v>
          </cell>
          <cell r="BP1212">
            <v>0</v>
          </cell>
          <cell r="BS1212">
            <v>0</v>
          </cell>
          <cell r="BW1212">
            <v>1581</v>
          </cell>
          <cell r="CC1212">
            <v>0</v>
          </cell>
          <cell r="CD1212">
            <v>0</v>
          </cell>
        </row>
        <row r="1213">
          <cell r="C1213" t="str">
            <v>21900TTAN180TM600TUSD Total</v>
          </cell>
          <cell r="BK1213">
            <v>70</v>
          </cell>
          <cell r="BN1213">
            <v>69.91038408574579</v>
          </cell>
          <cell r="BP1213">
            <v>0</v>
          </cell>
          <cell r="BS1213">
            <v>0</v>
          </cell>
          <cell r="BW1213">
            <v>70</v>
          </cell>
          <cell r="CC1213">
            <v>0</v>
          </cell>
          <cell r="CD1213">
            <v>0</v>
          </cell>
        </row>
        <row r="1214">
          <cell r="C1214" t="str">
            <v>21900TTAN190M600TUSD Total</v>
          </cell>
          <cell r="BK1214">
            <v>-4717</v>
          </cell>
          <cell r="BN1214">
            <v>-4717.1148228535803</v>
          </cell>
          <cell r="BP1214">
            <v>0</v>
          </cell>
          <cell r="BS1214">
            <v>0</v>
          </cell>
          <cell r="BW1214">
            <v>-4717</v>
          </cell>
          <cell r="CC1214">
            <v>0</v>
          </cell>
          <cell r="CD1214">
            <v>0</v>
          </cell>
        </row>
        <row r="1215">
          <cell r="C1215" t="str">
            <v>21900TAllcustom2M600TUSD Total</v>
          </cell>
          <cell r="BK1215">
            <v>-528</v>
          </cell>
          <cell r="BL1215">
            <v>0</v>
          </cell>
          <cell r="BM1215">
            <v>0</v>
          </cell>
          <cell r="BN1215">
            <v>-528.05351063521084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W1215">
            <v>-528</v>
          </cell>
          <cell r="CC1215">
            <v>0</v>
          </cell>
          <cell r="CD1215">
            <v>0</v>
          </cell>
          <cell r="CF1215">
            <v>0</v>
          </cell>
        </row>
        <row r="1218">
          <cell r="C1218" t="str">
            <v>21900TTAN142TM510USD Total</v>
          </cell>
          <cell r="BK1218">
            <v>-534</v>
          </cell>
          <cell r="BL1218">
            <v>0</v>
          </cell>
          <cell r="BN1218">
            <v>-533.62003259828202</v>
          </cell>
          <cell r="BP1218">
            <v>0</v>
          </cell>
          <cell r="BQ1218">
            <v>0</v>
          </cell>
          <cell r="BS1218">
            <v>0</v>
          </cell>
          <cell r="BW1218">
            <v>-534</v>
          </cell>
          <cell r="CC1218">
            <v>0</v>
          </cell>
          <cell r="CD1218">
            <v>0</v>
          </cell>
        </row>
        <row r="1219">
          <cell r="C1219" t="str">
            <v>21900TTAN150M510USD Total</v>
          </cell>
          <cell r="BK1219">
            <v>33</v>
          </cell>
          <cell r="BN1219">
            <v>32.888238728977903</v>
          </cell>
          <cell r="BP1219">
            <v>0</v>
          </cell>
          <cell r="BS1219">
            <v>0</v>
          </cell>
          <cell r="BW1219">
            <v>33</v>
          </cell>
          <cell r="CC1219">
            <v>0</v>
          </cell>
          <cell r="CD1219">
            <v>0</v>
          </cell>
        </row>
        <row r="1220">
          <cell r="C1220" t="str">
            <v>21900TTAN141TM510USD Total</v>
          </cell>
          <cell r="BK1220">
            <v>0</v>
          </cell>
          <cell r="BN1220">
            <v>0</v>
          </cell>
          <cell r="BP1220">
            <v>0</v>
          </cell>
          <cell r="BS1220">
            <v>0</v>
          </cell>
          <cell r="BW1220">
            <v>0</v>
          </cell>
          <cell r="CC1220">
            <v>0</v>
          </cell>
          <cell r="CD1220">
            <v>0</v>
          </cell>
        </row>
        <row r="1221">
          <cell r="C1221" t="str">
            <v>21900TTAN180TM510USD Total</v>
          </cell>
          <cell r="BK1221">
            <v>-2</v>
          </cell>
          <cell r="BN1221">
            <v>-1.9268973177422102</v>
          </cell>
          <cell r="BP1221">
            <v>0</v>
          </cell>
          <cell r="BS1221">
            <v>0</v>
          </cell>
          <cell r="BW1221">
            <v>-2</v>
          </cell>
          <cell r="CC1221">
            <v>0</v>
          </cell>
          <cell r="CD1221">
            <v>0</v>
          </cell>
        </row>
        <row r="1222">
          <cell r="C1222" t="str">
            <v>21900TTAN190M510USD Total</v>
          </cell>
          <cell r="BK1222">
            <v>-25</v>
          </cell>
          <cell r="BN1222">
            <v>-25.394679250428599</v>
          </cell>
          <cell r="BP1222">
            <v>0</v>
          </cell>
          <cell r="BS1222">
            <v>0</v>
          </cell>
          <cell r="BW1222">
            <v>-25</v>
          </cell>
          <cell r="CC1222">
            <v>0</v>
          </cell>
          <cell r="CD1222">
            <v>0</v>
          </cell>
        </row>
        <row r="1223">
          <cell r="C1223" t="str">
            <v>21900TAllcustom2M510USD Total</v>
          </cell>
          <cell r="BK1223">
            <v>-528</v>
          </cell>
          <cell r="BL1223">
            <v>0</v>
          </cell>
          <cell r="BM1223">
            <v>0</v>
          </cell>
          <cell r="BN1223">
            <v>-528.05337043747488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W1223">
            <v>-528</v>
          </cell>
          <cell r="CC1223">
            <v>0</v>
          </cell>
          <cell r="CD1223">
            <v>0</v>
          </cell>
          <cell r="CF1223">
            <v>0</v>
          </cell>
        </row>
        <row r="1227">
          <cell r="C1227" t="str">
            <v>62100TTAN142TM175USD Total</v>
          </cell>
          <cell r="BK1227">
            <v>-1</v>
          </cell>
          <cell r="BL1227">
            <v>0</v>
          </cell>
          <cell r="BN1227">
            <v>-0.60418479000000003</v>
          </cell>
          <cell r="BP1227">
            <v>0</v>
          </cell>
          <cell r="BQ1227">
            <v>0</v>
          </cell>
          <cell r="BS1227">
            <v>0</v>
          </cell>
          <cell r="BW1227">
            <v>-1</v>
          </cell>
          <cell r="CD1227">
            <v>0</v>
          </cell>
        </row>
        <row r="1228">
          <cell r="C1228" t="str">
            <v>62100TTAN150M175USD Total</v>
          </cell>
          <cell r="BK1228">
            <v>0</v>
          </cell>
          <cell r="BN1228">
            <v>0</v>
          </cell>
          <cell r="BP1228">
            <v>0</v>
          </cell>
          <cell r="BS1228">
            <v>0</v>
          </cell>
          <cell r="BW1228">
            <v>0</v>
          </cell>
          <cell r="CD1228">
            <v>0</v>
          </cell>
          <cell r="CF1228">
            <v>0</v>
          </cell>
        </row>
        <row r="1229">
          <cell r="C1229" t="str">
            <v>62100TTAN141TM175USD Total</v>
          </cell>
          <cell r="BK1229">
            <v>0</v>
          </cell>
          <cell r="BN1229">
            <v>0</v>
          </cell>
          <cell r="BP1229">
            <v>0</v>
          </cell>
          <cell r="BS1229">
            <v>0</v>
          </cell>
          <cell r="BW1229">
            <v>0</v>
          </cell>
          <cell r="CD1229">
            <v>0</v>
          </cell>
          <cell r="CF1229">
            <v>0</v>
          </cell>
        </row>
        <row r="1230">
          <cell r="C1230" t="str">
            <v>62100TTAN180TM175USD Total</v>
          </cell>
          <cell r="BK1230">
            <v>0</v>
          </cell>
          <cell r="BN1230">
            <v>0</v>
          </cell>
          <cell r="BP1230">
            <v>0</v>
          </cell>
          <cell r="BS1230">
            <v>0</v>
          </cell>
          <cell r="BW1230">
            <v>0</v>
          </cell>
          <cell r="CD1230">
            <v>0</v>
          </cell>
          <cell r="CF1230">
            <v>0</v>
          </cell>
        </row>
        <row r="1231">
          <cell r="C1231" t="str">
            <v>62100TTAN190M175USD Total</v>
          </cell>
          <cell r="BK1231">
            <v>0</v>
          </cell>
          <cell r="BN1231">
            <v>0</v>
          </cell>
          <cell r="BP1231">
            <v>0</v>
          </cell>
          <cell r="BS1231">
            <v>0</v>
          </cell>
          <cell r="BW1231">
            <v>0</v>
          </cell>
          <cell r="CD1231">
            <v>0</v>
          </cell>
          <cell r="CF1231">
            <v>0</v>
          </cell>
        </row>
        <row r="1232">
          <cell r="C1232" t="str">
            <v>62100TAllcustom2M175USD Total</v>
          </cell>
          <cell r="BK1232">
            <v>-1</v>
          </cell>
          <cell r="BL1232">
            <v>0</v>
          </cell>
          <cell r="BM1232">
            <v>0</v>
          </cell>
          <cell r="BN1232">
            <v>-0.60418479000000003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W1232">
            <v>-1</v>
          </cell>
          <cell r="CD1232">
            <v>0</v>
          </cell>
          <cell r="CF1232">
            <v>0</v>
          </cell>
        </row>
        <row r="1235">
          <cell r="C1235" t="str">
            <v>61650MAT200Allcustom3USD Total</v>
          </cell>
          <cell r="E1235">
            <v>0</v>
          </cell>
          <cell r="F1235">
            <v>0</v>
          </cell>
          <cell r="H1235">
            <v>0</v>
          </cell>
          <cell r="J1235">
            <v>1</v>
          </cell>
          <cell r="K1235">
            <v>1</v>
          </cell>
          <cell r="M1235">
            <v>0.27600000000000002</v>
          </cell>
          <cell r="O1235">
            <v>16</v>
          </cell>
          <cell r="P1235">
            <v>0</v>
          </cell>
          <cell r="R1235">
            <v>15.699735542017899</v>
          </cell>
          <cell r="T1235">
            <v>1943</v>
          </cell>
          <cell r="U1235">
            <v>0</v>
          </cell>
          <cell r="W1235">
            <v>1942.69428653656</v>
          </cell>
          <cell r="Y1235">
            <v>300</v>
          </cell>
          <cell r="Z1235">
            <v>0</v>
          </cell>
          <cell r="AB1235">
            <v>300.06224121066396</v>
          </cell>
          <cell r="AD1235">
            <v>83</v>
          </cell>
          <cell r="AE1235">
            <v>0</v>
          </cell>
          <cell r="AG1235">
            <v>82.659711879880902</v>
          </cell>
          <cell r="AI1235">
            <v>0</v>
          </cell>
          <cell r="AJ1235">
            <v>0</v>
          </cell>
          <cell r="AL1235">
            <v>0</v>
          </cell>
          <cell r="AN1235">
            <v>3</v>
          </cell>
          <cell r="AO1235">
            <v>0</v>
          </cell>
          <cell r="AQ1235">
            <v>3.3499299958922797</v>
          </cell>
          <cell r="AS1235">
            <v>39</v>
          </cell>
          <cell r="AT1235">
            <v>0</v>
          </cell>
          <cell r="AV1235">
            <v>39.118255679999997</v>
          </cell>
          <cell r="AX1235">
            <v>0</v>
          </cell>
          <cell r="AY1235">
            <v>0</v>
          </cell>
          <cell r="BA1235">
            <v>0</v>
          </cell>
          <cell r="BC1235">
            <v>-1</v>
          </cell>
          <cell r="BD1235">
            <v>-1</v>
          </cell>
          <cell r="BE1235">
            <v>0</v>
          </cell>
          <cell r="BF1235">
            <v>0</v>
          </cell>
          <cell r="BH1235">
            <v>0</v>
          </cell>
          <cell r="BI1235">
            <v>0</v>
          </cell>
          <cell r="BK1235">
            <v>2384</v>
          </cell>
          <cell r="BL1235">
            <v>0</v>
          </cell>
          <cell r="BM1235">
            <v>0</v>
          </cell>
          <cell r="BN1235">
            <v>2383.8601608450199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U1235">
            <v>0</v>
          </cell>
          <cell r="BV1235">
            <v>0</v>
          </cell>
          <cell r="BW1235">
            <v>2384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N1235">
            <v>0</v>
          </cell>
          <cell r="CO1235">
            <v>0</v>
          </cell>
          <cell r="CQ1235">
            <v>0</v>
          </cell>
        </row>
        <row r="1237">
          <cell r="C1237" t="str">
            <v>61650MAT205Allcustom3USD Total</v>
          </cell>
          <cell r="E1237">
            <v>0</v>
          </cell>
          <cell r="F1237">
            <v>0</v>
          </cell>
          <cell r="H1237">
            <v>0</v>
          </cell>
          <cell r="J1237">
            <v>0</v>
          </cell>
          <cell r="K1237">
            <v>0</v>
          </cell>
          <cell r="M1237">
            <v>0</v>
          </cell>
          <cell r="O1237">
            <v>0</v>
          </cell>
          <cell r="P1237">
            <v>0</v>
          </cell>
          <cell r="R1237">
            <v>0</v>
          </cell>
          <cell r="T1237">
            <v>0</v>
          </cell>
          <cell r="U1237">
            <v>0</v>
          </cell>
          <cell r="W1237">
            <v>0</v>
          </cell>
          <cell r="Y1237">
            <v>0</v>
          </cell>
          <cell r="Z1237">
            <v>0</v>
          </cell>
          <cell r="AB1237">
            <v>0</v>
          </cell>
          <cell r="AD1237">
            <v>0</v>
          </cell>
          <cell r="AE1237">
            <v>0</v>
          </cell>
          <cell r="AG1237">
            <v>0</v>
          </cell>
          <cell r="AI1237">
            <v>0</v>
          </cell>
          <cell r="AJ1237">
            <v>0</v>
          </cell>
          <cell r="AL1237">
            <v>0</v>
          </cell>
          <cell r="AN1237">
            <v>0</v>
          </cell>
          <cell r="AO1237">
            <v>0</v>
          </cell>
          <cell r="AQ1237">
            <v>0</v>
          </cell>
          <cell r="AS1237">
            <v>0</v>
          </cell>
          <cell r="AT1237">
            <v>0</v>
          </cell>
          <cell r="AV1237">
            <v>0</v>
          </cell>
          <cell r="AX1237">
            <v>0</v>
          </cell>
          <cell r="AY1237">
            <v>0</v>
          </cell>
          <cell r="BA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H1237">
            <v>0</v>
          </cell>
          <cell r="BI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U1237">
            <v>0</v>
          </cell>
          <cell r="BV1237">
            <v>0</v>
          </cell>
          <cell r="BW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N1237">
            <v>0</v>
          </cell>
          <cell r="CO1237">
            <v>0</v>
          </cell>
          <cell r="CQ1237">
            <v>0</v>
          </cell>
        </row>
        <row r="1238">
          <cell r="C1238" t="str">
            <v>61650MAT210Allcustom3USD Total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G1238">
            <v>0</v>
          </cell>
          <cell r="AI1238">
            <v>0</v>
          </cell>
          <cell r="AL1238">
            <v>0</v>
          </cell>
          <cell r="AN1238">
            <v>0</v>
          </cell>
          <cell r="AQ1238">
            <v>0</v>
          </cell>
          <cell r="AS1238">
            <v>0</v>
          </cell>
          <cell r="AV1238">
            <v>0</v>
          </cell>
          <cell r="AX1238">
            <v>0</v>
          </cell>
          <cell r="BA1238">
            <v>0</v>
          </cell>
          <cell r="BC1238">
            <v>0</v>
          </cell>
          <cell r="BE1238">
            <v>0</v>
          </cell>
          <cell r="BH1238">
            <v>0</v>
          </cell>
          <cell r="BI1238">
            <v>0</v>
          </cell>
          <cell r="BK1238">
            <v>0</v>
          </cell>
          <cell r="BM1238">
            <v>0</v>
          </cell>
          <cell r="BN1238">
            <v>0</v>
          </cell>
          <cell r="BP1238">
            <v>0</v>
          </cell>
          <cell r="BR1238">
            <v>0</v>
          </cell>
          <cell r="BS1238">
            <v>0</v>
          </cell>
          <cell r="BU1238">
            <v>0</v>
          </cell>
          <cell r="BV1238">
            <v>0</v>
          </cell>
          <cell r="BW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N1238">
            <v>0</v>
          </cell>
          <cell r="CQ1238">
            <v>0</v>
          </cell>
        </row>
        <row r="1239">
          <cell r="C1239" t="str">
            <v>61650MAT215Allcustom3USD Total</v>
          </cell>
          <cell r="E1239">
            <v>0</v>
          </cell>
          <cell r="H1239">
            <v>0</v>
          </cell>
          <cell r="J1239">
            <v>0</v>
          </cell>
          <cell r="M1239">
            <v>0</v>
          </cell>
          <cell r="O1239">
            <v>0</v>
          </cell>
          <cell r="R1239">
            <v>0</v>
          </cell>
          <cell r="T1239">
            <v>0</v>
          </cell>
          <cell r="W1239">
            <v>0</v>
          </cell>
          <cell r="Y1239">
            <v>0</v>
          </cell>
          <cell r="AB1239">
            <v>0</v>
          </cell>
          <cell r="AD1239">
            <v>0</v>
          </cell>
          <cell r="AG1239">
            <v>0</v>
          </cell>
          <cell r="AI1239">
            <v>0</v>
          </cell>
          <cell r="AL1239">
            <v>0</v>
          </cell>
          <cell r="AN1239">
            <v>0</v>
          </cell>
          <cell r="AQ1239">
            <v>0</v>
          </cell>
          <cell r="AS1239">
            <v>0</v>
          </cell>
          <cell r="AV1239">
            <v>0</v>
          </cell>
          <cell r="AX1239">
            <v>0</v>
          </cell>
          <cell r="BA1239">
            <v>0</v>
          </cell>
          <cell r="BC1239">
            <v>0</v>
          </cell>
          <cell r="BE1239">
            <v>0</v>
          </cell>
          <cell r="BH1239">
            <v>0</v>
          </cell>
          <cell r="BI1239">
            <v>0</v>
          </cell>
          <cell r="BK1239">
            <v>0</v>
          </cell>
          <cell r="BM1239">
            <v>0</v>
          </cell>
          <cell r="BN1239">
            <v>0</v>
          </cell>
          <cell r="BP1239">
            <v>0</v>
          </cell>
          <cell r="BR1239">
            <v>0</v>
          </cell>
          <cell r="BS1239">
            <v>0</v>
          </cell>
          <cell r="BU1239">
            <v>0</v>
          </cell>
          <cell r="BV1239">
            <v>0</v>
          </cell>
          <cell r="BW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N1239">
            <v>0</v>
          </cell>
          <cell r="CQ1239">
            <v>0</v>
          </cell>
        </row>
        <row r="1240">
          <cell r="C1240" t="str">
            <v>61650MAT220Allcustom3USD Total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G1240">
            <v>0</v>
          </cell>
          <cell r="AI1240">
            <v>0</v>
          </cell>
          <cell r="AL1240">
            <v>0</v>
          </cell>
          <cell r="AN1240">
            <v>0</v>
          </cell>
          <cell r="AQ1240">
            <v>0</v>
          </cell>
          <cell r="AS1240">
            <v>0</v>
          </cell>
          <cell r="AV1240">
            <v>0</v>
          </cell>
          <cell r="AX1240">
            <v>0</v>
          </cell>
          <cell r="BA1240">
            <v>0</v>
          </cell>
          <cell r="BC1240">
            <v>0</v>
          </cell>
          <cell r="BE1240">
            <v>0</v>
          </cell>
          <cell r="BH1240">
            <v>0</v>
          </cell>
          <cell r="BI1240">
            <v>0</v>
          </cell>
          <cell r="BK1240">
            <v>0</v>
          </cell>
          <cell r="BM1240">
            <v>0</v>
          </cell>
          <cell r="BN1240">
            <v>0</v>
          </cell>
          <cell r="BP1240">
            <v>0</v>
          </cell>
          <cell r="BR1240">
            <v>0</v>
          </cell>
          <cell r="BS1240">
            <v>0</v>
          </cell>
          <cell r="BU1240">
            <v>0</v>
          </cell>
          <cell r="BV1240">
            <v>0</v>
          </cell>
          <cell r="BW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N1240">
            <v>0</v>
          </cell>
          <cell r="CQ1240">
            <v>0</v>
          </cell>
        </row>
        <row r="1241">
          <cell r="C1241" t="str">
            <v>61650MAT300Allcustom3USD Total</v>
          </cell>
          <cell r="E1241">
            <v>0</v>
          </cell>
          <cell r="H1241">
            <v>0</v>
          </cell>
          <cell r="J1241">
            <v>1</v>
          </cell>
          <cell r="M1241">
            <v>1.1619999999999999</v>
          </cell>
          <cell r="O1241">
            <v>55</v>
          </cell>
          <cell r="R1241">
            <v>54.825289326545899</v>
          </cell>
          <cell r="T1241">
            <v>3211</v>
          </cell>
          <cell r="W1241">
            <v>3211.2335603411898</v>
          </cell>
          <cell r="Y1241">
            <v>149</v>
          </cell>
          <cell r="AB1241">
            <v>149.337559699688</v>
          </cell>
          <cell r="AD1241">
            <v>20</v>
          </cell>
          <cell r="AG1241">
            <v>20.39</v>
          </cell>
          <cell r="AI1241">
            <v>0</v>
          </cell>
          <cell r="AL1241">
            <v>0</v>
          </cell>
          <cell r="AN1241">
            <v>8</v>
          </cell>
          <cell r="AQ1241">
            <v>8.0948993325396899</v>
          </cell>
          <cell r="AS1241">
            <v>156</v>
          </cell>
          <cell r="AV1241">
            <v>155.84770639999999</v>
          </cell>
          <cell r="AX1241">
            <v>0</v>
          </cell>
          <cell r="BA1241">
            <v>0</v>
          </cell>
          <cell r="BC1241">
            <v>1</v>
          </cell>
          <cell r="BE1241">
            <v>1</v>
          </cell>
          <cell r="BH1241">
            <v>0</v>
          </cell>
          <cell r="BI1241">
            <v>0</v>
          </cell>
          <cell r="BK1241">
            <v>3601</v>
          </cell>
          <cell r="BM1241">
            <v>0</v>
          </cell>
          <cell r="BN1241">
            <v>3600.89101509997</v>
          </cell>
          <cell r="BP1241">
            <v>0</v>
          </cell>
          <cell r="BR1241">
            <v>0</v>
          </cell>
          <cell r="BS1241">
            <v>0</v>
          </cell>
          <cell r="BU1241">
            <v>0</v>
          </cell>
          <cell r="BV1241">
            <v>0</v>
          </cell>
          <cell r="BW1241">
            <v>3601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N1241">
            <v>0</v>
          </cell>
          <cell r="CQ1241">
            <v>0</v>
          </cell>
        </row>
        <row r="1242">
          <cell r="C1242" t="str">
            <v>61650MAT200TAllcustom3USD Total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J1242">
            <v>1</v>
          </cell>
          <cell r="K1242">
            <v>0</v>
          </cell>
          <cell r="L1242">
            <v>0</v>
          </cell>
          <cell r="M1242">
            <v>1.1619999999999999</v>
          </cell>
          <cell r="O1242">
            <v>55</v>
          </cell>
          <cell r="P1242">
            <v>0</v>
          </cell>
          <cell r="Q1242">
            <v>0</v>
          </cell>
          <cell r="R1242">
            <v>54.825289326545899</v>
          </cell>
          <cell r="T1242">
            <v>3211</v>
          </cell>
          <cell r="U1242">
            <v>0</v>
          </cell>
          <cell r="V1242">
            <v>0</v>
          </cell>
          <cell r="W1242">
            <v>3211.2335603411898</v>
          </cell>
          <cell r="Y1242">
            <v>149</v>
          </cell>
          <cell r="Z1242">
            <v>0</v>
          </cell>
          <cell r="AA1242">
            <v>0</v>
          </cell>
          <cell r="AB1242">
            <v>149.337559699688</v>
          </cell>
          <cell r="AD1242">
            <v>20</v>
          </cell>
          <cell r="AE1242">
            <v>0</v>
          </cell>
          <cell r="AF1242">
            <v>0</v>
          </cell>
          <cell r="AG1242">
            <v>20.39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N1242">
            <v>8</v>
          </cell>
          <cell r="AO1242">
            <v>0</v>
          </cell>
          <cell r="AP1242">
            <v>0</v>
          </cell>
          <cell r="AQ1242">
            <v>8.0948993325396899</v>
          </cell>
          <cell r="AS1242">
            <v>156</v>
          </cell>
          <cell r="AT1242">
            <v>0</v>
          </cell>
          <cell r="AU1242">
            <v>0</v>
          </cell>
          <cell r="AV1242">
            <v>155.84770639999999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C1242">
            <v>1</v>
          </cell>
          <cell r="BD1242">
            <v>0</v>
          </cell>
          <cell r="BE1242">
            <v>1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K1242">
            <v>3601</v>
          </cell>
          <cell r="BL1242">
            <v>0</v>
          </cell>
          <cell r="BM1242">
            <v>0</v>
          </cell>
          <cell r="BN1242">
            <v>3600.89101509997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U1242">
            <v>0</v>
          </cell>
          <cell r="BV1242">
            <v>0</v>
          </cell>
          <cell r="BW1242">
            <v>3601</v>
          </cell>
          <cell r="CB1242">
            <v>0</v>
          </cell>
          <cell r="CC1242">
            <v>0</v>
          </cell>
          <cell r="CD1242">
            <v>0</v>
          </cell>
          <cell r="CF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</row>
        <row r="1244">
          <cell r="C1244" t="str">
            <v>61650MAT305Allcustom3USD Total</v>
          </cell>
          <cell r="E1244">
            <v>0</v>
          </cell>
          <cell r="H1244">
            <v>0</v>
          </cell>
          <cell r="J1244">
            <v>0</v>
          </cell>
          <cell r="M1244">
            <v>0</v>
          </cell>
          <cell r="O1244">
            <v>0</v>
          </cell>
          <cell r="R1244">
            <v>0</v>
          </cell>
          <cell r="T1244">
            <v>0</v>
          </cell>
          <cell r="W1244">
            <v>0</v>
          </cell>
          <cell r="Y1244">
            <v>0</v>
          </cell>
          <cell r="AB1244">
            <v>0</v>
          </cell>
          <cell r="AD1244">
            <v>0</v>
          </cell>
          <cell r="AG1244">
            <v>0</v>
          </cell>
          <cell r="AI1244">
            <v>0</v>
          </cell>
          <cell r="AL1244">
            <v>0</v>
          </cell>
          <cell r="AN1244">
            <v>0</v>
          </cell>
          <cell r="AQ1244">
            <v>0</v>
          </cell>
          <cell r="AS1244">
            <v>0</v>
          </cell>
          <cell r="AV1244">
            <v>0</v>
          </cell>
          <cell r="AX1244">
            <v>0</v>
          </cell>
          <cell r="BA1244">
            <v>0</v>
          </cell>
          <cell r="BC1244">
            <v>0</v>
          </cell>
          <cell r="BE1244">
            <v>0</v>
          </cell>
          <cell r="BH1244">
            <v>0</v>
          </cell>
          <cell r="BI1244">
            <v>0</v>
          </cell>
          <cell r="BK1244">
            <v>0</v>
          </cell>
          <cell r="BM1244">
            <v>0</v>
          </cell>
          <cell r="BN1244">
            <v>0</v>
          </cell>
          <cell r="BP1244">
            <v>0</v>
          </cell>
          <cell r="BR1244">
            <v>0</v>
          </cell>
          <cell r="BS1244">
            <v>0</v>
          </cell>
          <cell r="BU1244">
            <v>0</v>
          </cell>
          <cell r="BV1244">
            <v>0</v>
          </cell>
          <cell r="BW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N1244">
            <v>0</v>
          </cell>
          <cell r="CQ1244">
            <v>0</v>
          </cell>
        </row>
        <row r="1245">
          <cell r="C1245" t="str">
            <v>61650MAT310Allcustom3USD Total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G1245">
            <v>0</v>
          </cell>
          <cell r="AI1245">
            <v>0</v>
          </cell>
          <cell r="AL1245">
            <v>0</v>
          </cell>
          <cell r="AN1245">
            <v>0</v>
          </cell>
          <cell r="AQ1245">
            <v>0</v>
          </cell>
          <cell r="AS1245">
            <v>0</v>
          </cell>
          <cell r="AV1245">
            <v>0</v>
          </cell>
          <cell r="AX1245">
            <v>0</v>
          </cell>
          <cell r="BA1245">
            <v>0</v>
          </cell>
          <cell r="BC1245">
            <v>0</v>
          </cell>
          <cell r="BE1245">
            <v>0</v>
          </cell>
          <cell r="BH1245">
            <v>0</v>
          </cell>
          <cell r="BI1245">
            <v>0</v>
          </cell>
          <cell r="BK1245">
            <v>0</v>
          </cell>
          <cell r="BM1245">
            <v>0</v>
          </cell>
          <cell r="BN1245">
            <v>0</v>
          </cell>
          <cell r="BP1245">
            <v>0</v>
          </cell>
          <cell r="BR1245">
            <v>0</v>
          </cell>
          <cell r="BS1245">
            <v>0</v>
          </cell>
          <cell r="BU1245">
            <v>0</v>
          </cell>
          <cell r="BV1245">
            <v>0</v>
          </cell>
          <cell r="BW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N1245">
            <v>0</v>
          </cell>
          <cell r="CQ1245">
            <v>0</v>
          </cell>
        </row>
        <row r="1246">
          <cell r="C1246" t="str">
            <v>61650MAT315Allcustom3USD Total</v>
          </cell>
          <cell r="E1246">
            <v>0</v>
          </cell>
          <cell r="H1246">
            <v>0</v>
          </cell>
          <cell r="J1246">
            <v>0</v>
          </cell>
          <cell r="M1246">
            <v>0</v>
          </cell>
          <cell r="O1246">
            <v>0</v>
          </cell>
          <cell r="R1246">
            <v>0</v>
          </cell>
          <cell r="T1246">
            <v>0</v>
          </cell>
          <cell r="W1246">
            <v>0</v>
          </cell>
          <cell r="Y1246">
            <v>0</v>
          </cell>
          <cell r="AB1246">
            <v>0</v>
          </cell>
          <cell r="AD1246">
            <v>0</v>
          </cell>
          <cell r="AG1246">
            <v>0</v>
          </cell>
          <cell r="AI1246">
            <v>0</v>
          </cell>
          <cell r="AL1246">
            <v>0</v>
          </cell>
          <cell r="AN1246">
            <v>0</v>
          </cell>
          <cell r="AQ1246">
            <v>0</v>
          </cell>
          <cell r="AS1246">
            <v>0</v>
          </cell>
          <cell r="AV1246">
            <v>0</v>
          </cell>
          <cell r="AX1246">
            <v>0</v>
          </cell>
          <cell r="BA1246">
            <v>0</v>
          </cell>
          <cell r="BC1246">
            <v>0</v>
          </cell>
          <cell r="BE1246">
            <v>0</v>
          </cell>
          <cell r="BH1246">
            <v>0</v>
          </cell>
          <cell r="BI1246">
            <v>0</v>
          </cell>
          <cell r="BK1246">
            <v>0</v>
          </cell>
          <cell r="BM1246">
            <v>0</v>
          </cell>
          <cell r="BN1246">
            <v>0</v>
          </cell>
          <cell r="BP1246">
            <v>0</v>
          </cell>
          <cell r="BR1246">
            <v>0</v>
          </cell>
          <cell r="BS1246">
            <v>0</v>
          </cell>
          <cell r="BU1246">
            <v>0</v>
          </cell>
          <cell r="BV1246">
            <v>0</v>
          </cell>
          <cell r="BW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N1246">
            <v>0</v>
          </cell>
          <cell r="CQ1246">
            <v>0</v>
          </cell>
        </row>
        <row r="1247">
          <cell r="C1247" t="str">
            <v>61650MAT320Allcustom3USD Total</v>
          </cell>
          <cell r="E1247">
            <v>0</v>
          </cell>
          <cell r="H1247">
            <v>0</v>
          </cell>
          <cell r="J1247">
            <v>0</v>
          </cell>
          <cell r="M1247">
            <v>0</v>
          </cell>
          <cell r="O1247">
            <v>0</v>
          </cell>
          <cell r="R1247">
            <v>0</v>
          </cell>
          <cell r="T1247">
            <v>0</v>
          </cell>
          <cell r="W1247">
            <v>0</v>
          </cell>
          <cell r="Y1247">
            <v>0</v>
          </cell>
          <cell r="AB1247">
            <v>0</v>
          </cell>
          <cell r="AD1247">
            <v>0</v>
          </cell>
          <cell r="AG1247">
            <v>0</v>
          </cell>
          <cell r="AI1247">
            <v>0</v>
          </cell>
          <cell r="AL1247">
            <v>0</v>
          </cell>
          <cell r="AN1247">
            <v>0</v>
          </cell>
          <cell r="AQ1247">
            <v>0</v>
          </cell>
          <cell r="AS1247">
            <v>0</v>
          </cell>
          <cell r="AV1247">
            <v>0</v>
          </cell>
          <cell r="AX1247">
            <v>0</v>
          </cell>
          <cell r="BA1247">
            <v>0</v>
          </cell>
          <cell r="BC1247">
            <v>0</v>
          </cell>
          <cell r="BE1247">
            <v>0</v>
          </cell>
          <cell r="BH1247">
            <v>0</v>
          </cell>
          <cell r="BI1247">
            <v>0</v>
          </cell>
          <cell r="BK1247">
            <v>0</v>
          </cell>
          <cell r="BM1247">
            <v>0</v>
          </cell>
          <cell r="BN1247">
            <v>0</v>
          </cell>
          <cell r="BP1247">
            <v>0</v>
          </cell>
          <cell r="BR1247">
            <v>0</v>
          </cell>
          <cell r="BS1247">
            <v>0</v>
          </cell>
          <cell r="BU1247">
            <v>0</v>
          </cell>
          <cell r="BV1247">
            <v>0</v>
          </cell>
          <cell r="BW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N1247">
            <v>0</v>
          </cell>
          <cell r="CQ1247">
            <v>0</v>
          </cell>
        </row>
        <row r="1248">
          <cell r="C1248" t="str">
            <v>61650MAT325Allcustom3USD Total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G1248">
            <v>0</v>
          </cell>
          <cell r="AI1248">
            <v>0</v>
          </cell>
          <cell r="AL1248">
            <v>0</v>
          </cell>
          <cell r="AN1248">
            <v>0</v>
          </cell>
          <cell r="AQ1248">
            <v>0</v>
          </cell>
          <cell r="AS1248">
            <v>0</v>
          </cell>
          <cell r="AV1248">
            <v>0</v>
          </cell>
          <cell r="AX1248">
            <v>0</v>
          </cell>
          <cell r="BA1248">
            <v>0</v>
          </cell>
          <cell r="BC1248">
            <v>0</v>
          </cell>
          <cell r="BE1248">
            <v>0</v>
          </cell>
          <cell r="BH1248">
            <v>0</v>
          </cell>
          <cell r="BI1248">
            <v>0</v>
          </cell>
          <cell r="BK1248">
            <v>0</v>
          </cell>
          <cell r="BM1248">
            <v>0</v>
          </cell>
          <cell r="BN1248">
            <v>0</v>
          </cell>
          <cell r="BP1248">
            <v>0</v>
          </cell>
          <cell r="BR1248">
            <v>0</v>
          </cell>
          <cell r="BS1248">
            <v>0</v>
          </cell>
          <cell r="BU1248">
            <v>0</v>
          </cell>
          <cell r="BV1248">
            <v>0</v>
          </cell>
          <cell r="BW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N1248">
            <v>0</v>
          </cell>
          <cell r="CQ1248">
            <v>0</v>
          </cell>
        </row>
        <row r="1249">
          <cell r="C1249" t="str">
            <v>61650MAT330Allcustom3USD Total</v>
          </cell>
          <cell r="E1249">
            <v>0</v>
          </cell>
          <cell r="H1249">
            <v>0</v>
          </cell>
          <cell r="J1249">
            <v>0</v>
          </cell>
          <cell r="M1249">
            <v>0</v>
          </cell>
          <cell r="O1249">
            <v>0</v>
          </cell>
          <cell r="R1249">
            <v>0</v>
          </cell>
          <cell r="T1249">
            <v>0</v>
          </cell>
          <cell r="W1249">
            <v>0</v>
          </cell>
          <cell r="Y1249">
            <v>0</v>
          </cell>
          <cell r="AB1249">
            <v>0</v>
          </cell>
          <cell r="AD1249">
            <v>0</v>
          </cell>
          <cell r="AG1249">
            <v>0</v>
          </cell>
          <cell r="AI1249">
            <v>0</v>
          </cell>
          <cell r="AL1249">
            <v>0</v>
          </cell>
          <cell r="AN1249">
            <v>0</v>
          </cell>
          <cell r="AQ1249">
            <v>0</v>
          </cell>
          <cell r="AS1249">
            <v>0</v>
          </cell>
          <cell r="AV1249">
            <v>0</v>
          </cell>
          <cell r="AX1249">
            <v>0</v>
          </cell>
          <cell r="BA1249">
            <v>0</v>
          </cell>
          <cell r="BC1249">
            <v>0</v>
          </cell>
          <cell r="BE1249">
            <v>0</v>
          </cell>
          <cell r="BH1249">
            <v>0</v>
          </cell>
          <cell r="BI1249">
            <v>0</v>
          </cell>
          <cell r="BK1249">
            <v>0</v>
          </cell>
          <cell r="BM1249">
            <v>0</v>
          </cell>
          <cell r="BN1249">
            <v>0</v>
          </cell>
          <cell r="BP1249">
            <v>0</v>
          </cell>
          <cell r="BR1249">
            <v>0</v>
          </cell>
          <cell r="BS1249">
            <v>0</v>
          </cell>
          <cell r="BU1249">
            <v>0</v>
          </cell>
          <cell r="BV1249">
            <v>0</v>
          </cell>
          <cell r="BW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N1249">
            <v>0</v>
          </cell>
          <cell r="CQ1249">
            <v>0</v>
          </cell>
        </row>
        <row r="1250">
          <cell r="C1250" t="str">
            <v>61650MAT400Allcustom3USD Total</v>
          </cell>
          <cell r="E1250">
            <v>0</v>
          </cell>
          <cell r="H1250">
            <v>0</v>
          </cell>
          <cell r="J1250">
            <v>8</v>
          </cell>
          <cell r="M1250">
            <v>8.1329999999999991</v>
          </cell>
          <cell r="O1250">
            <v>132</v>
          </cell>
          <cell r="R1250">
            <v>132.00432162229799</v>
          </cell>
          <cell r="T1250">
            <v>234</v>
          </cell>
          <cell r="W1250">
            <v>233.92347856000001</v>
          </cell>
          <cell r="Y1250">
            <v>0</v>
          </cell>
          <cell r="AB1250">
            <v>0</v>
          </cell>
          <cell r="AD1250">
            <v>0</v>
          </cell>
          <cell r="AG1250">
            <v>0</v>
          </cell>
          <cell r="AI1250">
            <v>0</v>
          </cell>
          <cell r="AL1250">
            <v>0</v>
          </cell>
          <cell r="AN1250">
            <v>0</v>
          </cell>
          <cell r="AQ1250">
            <v>0</v>
          </cell>
          <cell r="AS1250">
            <v>146</v>
          </cell>
          <cell r="AV1250">
            <v>146.03714248</v>
          </cell>
          <cell r="AX1250">
            <v>0</v>
          </cell>
          <cell r="BA1250">
            <v>0</v>
          </cell>
          <cell r="BC1250">
            <v>0</v>
          </cell>
          <cell r="BE1250">
            <v>0</v>
          </cell>
          <cell r="BH1250">
            <v>0</v>
          </cell>
          <cell r="BI1250">
            <v>0</v>
          </cell>
          <cell r="BK1250">
            <v>520</v>
          </cell>
          <cell r="BM1250">
            <v>0</v>
          </cell>
          <cell r="BN1250">
            <v>520.09794266229801</v>
          </cell>
          <cell r="BP1250">
            <v>0</v>
          </cell>
          <cell r="BR1250">
            <v>0</v>
          </cell>
          <cell r="BS1250">
            <v>0</v>
          </cell>
          <cell r="BU1250">
            <v>0</v>
          </cell>
          <cell r="BV1250">
            <v>0</v>
          </cell>
          <cell r="BW1250">
            <v>520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N1250">
            <v>0</v>
          </cell>
          <cell r="CQ1250">
            <v>0</v>
          </cell>
        </row>
        <row r="1251">
          <cell r="C1251" t="str">
            <v>61650MAT300TAllcustom3USD Total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J1251">
            <v>8</v>
          </cell>
          <cell r="K1251">
            <v>0</v>
          </cell>
          <cell r="L1251">
            <v>0</v>
          </cell>
          <cell r="M1251">
            <v>8.1329999999999991</v>
          </cell>
          <cell r="O1251">
            <v>132</v>
          </cell>
          <cell r="P1251">
            <v>0</v>
          </cell>
          <cell r="Q1251">
            <v>0</v>
          </cell>
          <cell r="R1251">
            <v>132.00432162229799</v>
          </cell>
          <cell r="T1251">
            <v>234</v>
          </cell>
          <cell r="U1251">
            <v>0</v>
          </cell>
          <cell r="V1251">
            <v>0</v>
          </cell>
          <cell r="W1251">
            <v>233.92347856000001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S1251">
            <v>146</v>
          </cell>
          <cell r="AT1251">
            <v>0</v>
          </cell>
          <cell r="AU1251">
            <v>0</v>
          </cell>
          <cell r="AV1251">
            <v>146.03714248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K1251">
            <v>520</v>
          </cell>
          <cell r="BL1251">
            <v>0</v>
          </cell>
          <cell r="BM1251">
            <v>0</v>
          </cell>
          <cell r="BN1251">
            <v>520.09794266229801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U1251">
            <v>0</v>
          </cell>
          <cell r="BV1251">
            <v>0</v>
          </cell>
          <cell r="BW1251">
            <v>520</v>
          </cell>
          <cell r="CB1251">
            <v>0</v>
          </cell>
          <cell r="CC1251">
            <v>0</v>
          </cell>
          <cell r="CD1251">
            <v>0</v>
          </cell>
          <cell r="CF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</row>
        <row r="1253">
          <cell r="C1253" t="str">
            <v>61650Allcustom2Allcustom3USD Total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J1253">
            <v>10</v>
          </cell>
          <cell r="K1253">
            <v>1</v>
          </cell>
          <cell r="L1253">
            <v>0</v>
          </cell>
          <cell r="M1253">
            <v>9.5709999999999997</v>
          </cell>
          <cell r="O1253">
            <v>203</v>
          </cell>
          <cell r="P1253">
            <v>0</v>
          </cell>
          <cell r="Q1253">
            <v>0</v>
          </cell>
          <cell r="R1253">
            <v>202.5293464908618</v>
          </cell>
          <cell r="T1253">
            <v>5388</v>
          </cell>
          <cell r="U1253">
            <v>0</v>
          </cell>
          <cell r="V1253">
            <v>0</v>
          </cell>
          <cell r="W1253">
            <v>5387.8513254377503</v>
          </cell>
          <cell r="Y1253">
            <v>449</v>
          </cell>
          <cell r="Z1253">
            <v>0</v>
          </cell>
          <cell r="AA1253">
            <v>0</v>
          </cell>
          <cell r="AB1253">
            <v>449.39980091035193</v>
          </cell>
          <cell r="AD1253">
            <v>103</v>
          </cell>
          <cell r="AE1253">
            <v>0</v>
          </cell>
          <cell r="AF1253">
            <v>0</v>
          </cell>
          <cell r="AG1253">
            <v>103.0497118798809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N1253">
            <v>11</v>
          </cell>
          <cell r="AO1253">
            <v>0</v>
          </cell>
          <cell r="AP1253">
            <v>0</v>
          </cell>
          <cell r="AQ1253">
            <v>11.44482932843197</v>
          </cell>
          <cell r="AS1253">
            <v>341</v>
          </cell>
          <cell r="AT1253">
            <v>0</v>
          </cell>
          <cell r="AU1253">
            <v>0</v>
          </cell>
          <cell r="AV1253">
            <v>341.00310456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C1253">
            <v>0</v>
          </cell>
          <cell r="BD1253">
            <v>-1</v>
          </cell>
          <cell r="BE1253">
            <v>1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K1253">
            <v>6505</v>
          </cell>
          <cell r="BL1253">
            <v>0</v>
          </cell>
          <cell r="BM1253">
            <v>0</v>
          </cell>
          <cell r="BN1253">
            <v>6504.8491186072879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U1253">
            <v>0</v>
          </cell>
          <cell r="BV1253">
            <v>0</v>
          </cell>
          <cell r="BW1253">
            <v>6505</v>
          </cell>
          <cell r="CD1253">
            <v>0</v>
          </cell>
          <cell r="CF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</row>
        <row r="1259">
          <cell r="C1259" t="str">
            <v>64505TAllcustom2Allcustom3USD Total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2577</v>
          </cell>
          <cell r="R1259">
            <v>2576.5633144245298</v>
          </cell>
          <cell r="T1259">
            <v>456</v>
          </cell>
          <cell r="W1259">
            <v>456.42573459666698</v>
          </cell>
          <cell r="Y1259">
            <v>0</v>
          </cell>
          <cell r="AB1259">
            <v>0</v>
          </cell>
          <cell r="AD1259">
            <v>0</v>
          </cell>
          <cell r="AG1259">
            <v>0.22605366666666701</v>
          </cell>
          <cell r="AI1259">
            <v>102</v>
          </cell>
          <cell r="AL1259">
            <v>102.18556204790599</v>
          </cell>
          <cell r="AN1259">
            <v>252</v>
          </cell>
          <cell r="AQ1259">
            <v>252.333278495624</v>
          </cell>
          <cell r="AS1259">
            <v>98</v>
          </cell>
          <cell r="AV1259">
            <v>97.701524989999996</v>
          </cell>
          <cell r="AX1259">
            <v>0</v>
          </cell>
          <cell r="BA1259">
            <v>0</v>
          </cell>
          <cell r="BC1259">
            <v>0</v>
          </cell>
          <cell r="BE1259">
            <v>0</v>
          </cell>
          <cell r="BH1259">
            <v>0</v>
          </cell>
          <cell r="BI1259">
            <v>0</v>
          </cell>
          <cell r="BK1259">
            <v>3485</v>
          </cell>
          <cell r="BM1259">
            <v>0</v>
          </cell>
          <cell r="BN1259">
            <v>3485.4354682213898</v>
          </cell>
          <cell r="BP1259">
            <v>0</v>
          </cell>
          <cell r="BS1259">
            <v>0</v>
          </cell>
          <cell r="BU1259">
            <v>0</v>
          </cell>
          <cell r="BV1259">
            <v>0</v>
          </cell>
          <cell r="BW1259">
            <v>3485</v>
          </cell>
          <cell r="BY1259">
            <v>3033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I1259">
            <v>0</v>
          </cell>
          <cell r="CL1259">
            <v>0</v>
          </cell>
          <cell r="CN1259">
            <v>98</v>
          </cell>
          <cell r="CQ1259">
            <v>97.701524989999996</v>
          </cell>
          <cell r="CS1259">
            <v>98</v>
          </cell>
          <cell r="CU1259">
            <v>0</v>
          </cell>
          <cell r="CX1259">
            <v>97.701524989999996</v>
          </cell>
          <cell r="CZ1259">
            <v>0</v>
          </cell>
          <cell r="DC1259">
            <v>0</v>
          </cell>
          <cell r="DE1259">
            <v>0</v>
          </cell>
          <cell r="DH1259">
            <v>0</v>
          </cell>
          <cell r="DJ1259">
            <v>0</v>
          </cell>
          <cell r="DM1259">
            <v>0</v>
          </cell>
          <cell r="DO1259">
            <v>0</v>
          </cell>
          <cell r="DR1259">
            <v>0</v>
          </cell>
          <cell r="DT1259">
            <v>355</v>
          </cell>
          <cell r="DW1259">
            <v>354.74489421019695</v>
          </cell>
          <cell r="DY1259">
            <v>0</v>
          </cell>
          <cell r="EB1259">
            <v>0</v>
          </cell>
          <cell r="ED1259">
            <v>0</v>
          </cell>
          <cell r="EG1259">
            <v>0</v>
          </cell>
          <cell r="EI1259">
            <v>0</v>
          </cell>
          <cell r="EL1259">
            <v>0</v>
          </cell>
          <cell r="EN1259">
            <v>0</v>
          </cell>
          <cell r="EQ1259">
            <v>0</v>
          </cell>
        </row>
        <row r="1260">
          <cell r="C1260" t="str">
            <v>64515TAllcustom2Allcustom3USD Total</v>
          </cell>
          <cell r="E1260">
            <v>0</v>
          </cell>
          <cell r="H1260">
            <v>0</v>
          </cell>
          <cell r="J1260">
            <v>0</v>
          </cell>
          <cell r="M1260">
            <v>0</v>
          </cell>
          <cell r="O1260">
            <v>-417</v>
          </cell>
          <cell r="R1260">
            <v>-416.977421278664</v>
          </cell>
          <cell r="T1260">
            <v>-103</v>
          </cell>
          <cell r="W1260">
            <v>-103.41787893999999</v>
          </cell>
          <cell r="Y1260">
            <v>0</v>
          </cell>
          <cell r="AB1260">
            <v>0</v>
          </cell>
          <cell r="AD1260">
            <v>0</v>
          </cell>
          <cell r="AG1260">
            <v>0</v>
          </cell>
          <cell r="AI1260">
            <v>-3</v>
          </cell>
          <cell r="AL1260">
            <v>-3.1481299441820099</v>
          </cell>
          <cell r="AN1260">
            <v>-18</v>
          </cell>
          <cell r="AQ1260">
            <v>-18.0168336289615</v>
          </cell>
          <cell r="AS1260">
            <v>-8</v>
          </cell>
          <cell r="AV1260">
            <v>-7.7290380000000001</v>
          </cell>
          <cell r="AX1260">
            <v>0</v>
          </cell>
          <cell r="BA1260">
            <v>0</v>
          </cell>
          <cell r="BC1260">
            <v>0</v>
          </cell>
          <cell r="BE1260">
            <v>0</v>
          </cell>
          <cell r="BH1260">
            <v>0</v>
          </cell>
          <cell r="BI1260">
            <v>0</v>
          </cell>
          <cell r="BK1260">
            <v>-549</v>
          </cell>
          <cell r="BM1260">
            <v>0</v>
          </cell>
          <cell r="BN1260">
            <v>-549.28930179180702</v>
          </cell>
          <cell r="BP1260">
            <v>0</v>
          </cell>
          <cell r="BS1260">
            <v>0</v>
          </cell>
          <cell r="BU1260">
            <v>0</v>
          </cell>
          <cell r="BV1260">
            <v>0</v>
          </cell>
          <cell r="BW1260">
            <v>-549</v>
          </cell>
          <cell r="BY1260">
            <v>-520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I1260">
            <v>0</v>
          </cell>
          <cell r="CL1260">
            <v>0</v>
          </cell>
          <cell r="CN1260">
            <v>-8</v>
          </cell>
          <cell r="CQ1260">
            <v>-7.7290380000000001</v>
          </cell>
          <cell r="CS1260">
            <v>-8</v>
          </cell>
          <cell r="CU1260">
            <v>0</v>
          </cell>
          <cell r="CX1260">
            <v>-7.7290380000000001</v>
          </cell>
          <cell r="CZ1260">
            <v>0</v>
          </cell>
          <cell r="DC1260">
            <v>0</v>
          </cell>
          <cell r="DE1260">
            <v>0</v>
          </cell>
          <cell r="DH1260">
            <v>0</v>
          </cell>
          <cell r="DJ1260">
            <v>0</v>
          </cell>
          <cell r="DM1260">
            <v>0</v>
          </cell>
          <cell r="DO1260">
            <v>0</v>
          </cell>
          <cell r="DR1260">
            <v>0</v>
          </cell>
          <cell r="DT1260">
            <v>-21</v>
          </cell>
          <cell r="DW1260">
            <v>-21.164963573143499</v>
          </cell>
          <cell r="DY1260">
            <v>0</v>
          </cell>
          <cell r="EB1260">
            <v>0</v>
          </cell>
          <cell r="ED1260">
            <v>0</v>
          </cell>
          <cell r="EG1260">
            <v>0</v>
          </cell>
          <cell r="EI1260">
            <v>0</v>
          </cell>
          <cell r="EL1260">
            <v>0</v>
          </cell>
          <cell r="EN1260">
            <v>0</v>
          </cell>
          <cell r="EQ1260">
            <v>0</v>
          </cell>
        </row>
        <row r="1261">
          <cell r="C1261" t="str">
            <v>64525TAllcustom2Allcustom3USD Total</v>
          </cell>
          <cell r="E1261">
            <v>0</v>
          </cell>
          <cell r="H1261">
            <v>0</v>
          </cell>
          <cell r="J1261">
            <v>0</v>
          </cell>
          <cell r="M1261">
            <v>0</v>
          </cell>
          <cell r="O1261">
            <v>122</v>
          </cell>
          <cell r="R1261">
            <v>122.18168411292399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G1261">
            <v>0</v>
          </cell>
          <cell r="AI1261">
            <v>1</v>
          </cell>
          <cell r="AL1261">
            <v>0.73596924083330595</v>
          </cell>
          <cell r="AN1261">
            <v>1</v>
          </cell>
          <cell r="AQ1261">
            <v>0.50849436444859897</v>
          </cell>
          <cell r="AS1261">
            <v>0</v>
          </cell>
          <cell r="AV1261">
            <v>1.623316E-2</v>
          </cell>
          <cell r="AX1261">
            <v>0</v>
          </cell>
          <cell r="BA1261">
            <v>0</v>
          </cell>
          <cell r="BC1261">
            <v>-1</v>
          </cell>
          <cell r="BE1261">
            <v>-1</v>
          </cell>
          <cell r="BH1261">
            <v>0</v>
          </cell>
          <cell r="BI1261">
            <v>0</v>
          </cell>
          <cell r="BK1261">
            <v>123</v>
          </cell>
          <cell r="BM1261">
            <v>0</v>
          </cell>
          <cell r="BN1261">
            <v>123.442380878206</v>
          </cell>
          <cell r="BP1261">
            <v>0</v>
          </cell>
          <cell r="BS1261">
            <v>0</v>
          </cell>
          <cell r="BU1261">
            <v>0</v>
          </cell>
          <cell r="BV1261">
            <v>0</v>
          </cell>
          <cell r="BW1261">
            <v>123</v>
          </cell>
          <cell r="BY1261">
            <v>122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I1261">
            <v>0</v>
          </cell>
          <cell r="CL1261">
            <v>0</v>
          </cell>
          <cell r="CN1261">
            <v>0</v>
          </cell>
          <cell r="CQ1261">
            <v>1.623316E-2</v>
          </cell>
          <cell r="CS1261">
            <v>0</v>
          </cell>
          <cell r="CU1261">
            <v>0</v>
          </cell>
          <cell r="CX1261">
            <v>1.623316E-2</v>
          </cell>
          <cell r="CZ1261">
            <v>0</v>
          </cell>
          <cell r="DC1261">
            <v>0</v>
          </cell>
          <cell r="DE1261">
            <v>0</v>
          </cell>
          <cell r="DH1261">
            <v>0</v>
          </cell>
          <cell r="DJ1261">
            <v>0</v>
          </cell>
          <cell r="DM1261">
            <v>0</v>
          </cell>
          <cell r="DO1261">
            <v>0</v>
          </cell>
          <cell r="DR1261">
            <v>0</v>
          </cell>
          <cell r="DT1261">
            <v>1</v>
          </cell>
          <cell r="DW1261">
            <v>1.24446360528191</v>
          </cell>
          <cell r="DY1261">
            <v>0</v>
          </cell>
          <cell r="EB1261">
            <v>0</v>
          </cell>
          <cell r="ED1261">
            <v>0</v>
          </cell>
          <cell r="EG1261">
            <v>0</v>
          </cell>
          <cell r="EI1261">
            <v>0</v>
          </cell>
          <cell r="EL1261">
            <v>0</v>
          </cell>
          <cell r="EN1261">
            <v>0</v>
          </cell>
          <cell r="EQ1261">
            <v>0</v>
          </cell>
        </row>
        <row r="1262">
          <cell r="C1262" t="str">
            <v>64535TAllcustom2Allcustom3USD Total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-321</v>
          </cell>
          <cell r="R1262">
            <v>-321.32705380718897</v>
          </cell>
          <cell r="T1262">
            <v>-25</v>
          </cell>
          <cell r="W1262">
            <v>-24.831495879999999</v>
          </cell>
          <cell r="Y1262">
            <v>0</v>
          </cell>
          <cell r="AB1262">
            <v>0</v>
          </cell>
          <cell r="AD1262">
            <v>0</v>
          </cell>
          <cell r="AG1262">
            <v>0</v>
          </cell>
          <cell r="AI1262">
            <v>0</v>
          </cell>
          <cell r="AL1262">
            <v>-1.30567347559524E-2</v>
          </cell>
          <cell r="AN1262">
            <v>-2</v>
          </cell>
          <cell r="AQ1262">
            <v>-2.0545520208534001</v>
          </cell>
          <cell r="AS1262">
            <v>0</v>
          </cell>
          <cell r="AV1262">
            <v>-2.4708899999999999E-3</v>
          </cell>
          <cell r="AX1262">
            <v>0</v>
          </cell>
          <cell r="BA1262">
            <v>0</v>
          </cell>
          <cell r="BC1262">
            <v>0</v>
          </cell>
          <cell r="BE1262">
            <v>0</v>
          </cell>
          <cell r="BH1262">
            <v>0</v>
          </cell>
          <cell r="BI1262">
            <v>0</v>
          </cell>
          <cell r="BK1262">
            <v>-348</v>
          </cell>
          <cell r="BM1262">
            <v>0</v>
          </cell>
          <cell r="BN1262">
            <v>-348.22862933279799</v>
          </cell>
          <cell r="BP1262">
            <v>0</v>
          </cell>
          <cell r="BS1262">
            <v>0</v>
          </cell>
          <cell r="BU1262">
            <v>0</v>
          </cell>
          <cell r="BV1262">
            <v>0</v>
          </cell>
          <cell r="BW1262">
            <v>-348</v>
          </cell>
          <cell r="BY1262">
            <v>-346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I1262">
            <v>0</v>
          </cell>
          <cell r="CL1262">
            <v>0</v>
          </cell>
          <cell r="CN1262">
            <v>0</v>
          </cell>
          <cell r="CQ1262">
            <v>-2.4708899999999999E-3</v>
          </cell>
          <cell r="CS1262">
            <v>0</v>
          </cell>
          <cell r="CU1262">
            <v>0</v>
          </cell>
          <cell r="CX1262">
            <v>-2.4708899999999999E-3</v>
          </cell>
          <cell r="CZ1262">
            <v>0</v>
          </cell>
          <cell r="DC1262">
            <v>0</v>
          </cell>
          <cell r="DE1262">
            <v>0</v>
          </cell>
          <cell r="DH1262">
            <v>0</v>
          </cell>
          <cell r="DJ1262">
            <v>0</v>
          </cell>
          <cell r="DM1262">
            <v>0</v>
          </cell>
          <cell r="DO1262">
            <v>0</v>
          </cell>
          <cell r="DR1262">
            <v>0</v>
          </cell>
          <cell r="DT1262">
            <v>-2</v>
          </cell>
          <cell r="DW1262">
            <v>-2.0676087556093501</v>
          </cell>
          <cell r="DY1262">
            <v>0</v>
          </cell>
          <cell r="EB1262">
            <v>0</v>
          </cell>
          <cell r="ED1262">
            <v>0</v>
          </cell>
          <cell r="EG1262">
            <v>0</v>
          </cell>
          <cell r="EI1262">
            <v>0</v>
          </cell>
          <cell r="EL1262">
            <v>0</v>
          </cell>
          <cell r="EN1262">
            <v>0</v>
          </cell>
          <cell r="EQ1262">
            <v>0</v>
          </cell>
        </row>
        <row r="1263">
          <cell r="C1263" t="str">
            <v>64545TAllcustom2Allcustom3USD Total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-108</v>
          </cell>
          <cell r="R1263">
            <v>-107.98078793211501</v>
          </cell>
          <cell r="T1263">
            <v>0</v>
          </cell>
          <cell r="W1263">
            <v>0.30548564671514</v>
          </cell>
          <cell r="Y1263">
            <v>0</v>
          </cell>
          <cell r="AB1263">
            <v>0</v>
          </cell>
          <cell r="AD1263">
            <v>0</v>
          </cell>
          <cell r="AG1263">
            <v>1.01E-9</v>
          </cell>
          <cell r="AI1263">
            <v>-7</v>
          </cell>
          <cell r="AL1263">
            <v>-7.0365324378853895</v>
          </cell>
          <cell r="AN1263">
            <v>-3</v>
          </cell>
          <cell r="AQ1263">
            <v>-3.1201273534204401</v>
          </cell>
          <cell r="AS1263">
            <v>-2</v>
          </cell>
          <cell r="AV1263">
            <v>-1.8035529890000002</v>
          </cell>
          <cell r="AX1263">
            <v>0</v>
          </cell>
          <cell r="BA1263">
            <v>0</v>
          </cell>
          <cell r="BC1263">
            <v>0</v>
          </cell>
          <cell r="BE1263">
            <v>0</v>
          </cell>
          <cell r="BH1263">
            <v>0</v>
          </cell>
          <cell r="BI1263">
            <v>0</v>
          </cell>
          <cell r="BK1263">
            <v>-120</v>
          </cell>
          <cell r="BM1263">
            <v>0</v>
          </cell>
          <cell r="BN1263">
            <v>-119.635515064695</v>
          </cell>
          <cell r="BP1263">
            <v>0</v>
          </cell>
          <cell r="BS1263">
            <v>0</v>
          </cell>
          <cell r="BU1263">
            <v>0</v>
          </cell>
          <cell r="BV1263">
            <v>0</v>
          </cell>
          <cell r="BW1263">
            <v>-120</v>
          </cell>
          <cell r="BY1263">
            <v>-108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I1263">
            <v>0</v>
          </cell>
          <cell r="CL1263">
            <v>0</v>
          </cell>
          <cell r="CN1263">
            <v>-2</v>
          </cell>
          <cell r="CQ1263">
            <v>-1.8035529890000002</v>
          </cell>
          <cell r="CS1263">
            <v>-2</v>
          </cell>
          <cell r="CU1263">
            <v>0</v>
          </cell>
          <cell r="CX1263">
            <v>-1.8035529890000002</v>
          </cell>
          <cell r="CZ1263">
            <v>0</v>
          </cell>
          <cell r="DC1263">
            <v>0</v>
          </cell>
          <cell r="DE1263">
            <v>0</v>
          </cell>
          <cell r="DH1263">
            <v>0</v>
          </cell>
          <cell r="DJ1263">
            <v>0</v>
          </cell>
          <cell r="DM1263">
            <v>0</v>
          </cell>
          <cell r="DO1263">
            <v>0</v>
          </cell>
          <cell r="DR1263">
            <v>0</v>
          </cell>
          <cell r="DT1263">
            <v>-10</v>
          </cell>
          <cell r="DW1263">
            <v>-10.1566597902958</v>
          </cell>
          <cell r="DY1263">
            <v>0</v>
          </cell>
          <cell r="EB1263">
            <v>0</v>
          </cell>
          <cell r="ED1263">
            <v>0</v>
          </cell>
          <cell r="EG1263">
            <v>0</v>
          </cell>
          <cell r="EI1263">
            <v>0</v>
          </cell>
          <cell r="EL1263">
            <v>0</v>
          </cell>
          <cell r="EN1263">
            <v>0</v>
          </cell>
          <cell r="EQ1263">
            <v>0</v>
          </cell>
        </row>
        <row r="1264">
          <cell r="C1264" t="str">
            <v>Total expenses in Joint ventures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O1264">
            <v>-724</v>
          </cell>
          <cell r="P1264">
            <v>0</v>
          </cell>
          <cell r="Q1264">
            <v>0</v>
          </cell>
          <cell r="R1264">
            <v>-724.10357890504395</v>
          </cell>
          <cell r="T1264">
            <v>-128</v>
          </cell>
          <cell r="U1264">
            <v>0</v>
          </cell>
          <cell r="V1264">
            <v>0</v>
          </cell>
          <cell r="W1264">
            <v>-127.94388917328484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1.01E-9</v>
          </cell>
          <cell r="AI1264">
            <v>-9</v>
          </cell>
          <cell r="AJ1264">
            <v>0</v>
          </cell>
          <cell r="AK1264">
            <v>0</v>
          </cell>
          <cell r="AL1264">
            <v>-9.461749875990046</v>
          </cell>
          <cell r="AN1264">
            <v>-22</v>
          </cell>
          <cell r="AO1264">
            <v>0</v>
          </cell>
          <cell r="AP1264">
            <v>0</v>
          </cell>
          <cell r="AQ1264">
            <v>-22.683018638786741</v>
          </cell>
          <cell r="AS1264">
            <v>-10</v>
          </cell>
          <cell r="AT1264">
            <v>0</v>
          </cell>
          <cell r="AU1264">
            <v>0</v>
          </cell>
          <cell r="AV1264">
            <v>-9.518828719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C1264">
            <v>-1</v>
          </cell>
          <cell r="BD1264">
            <v>0</v>
          </cell>
          <cell r="BE1264">
            <v>-1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K1264">
            <v>-894</v>
          </cell>
          <cell r="BL1264">
            <v>0</v>
          </cell>
          <cell r="BM1264">
            <v>0</v>
          </cell>
          <cell r="BN1264">
            <v>-893.71106531109399</v>
          </cell>
          <cell r="BU1264">
            <v>0</v>
          </cell>
          <cell r="BV1264">
            <v>0</v>
          </cell>
          <cell r="BW1264">
            <v>-894</v>
          </cell>
          <cell r="CB1264">
            <v>0</v>
          </cell>
          <cell r="CC1264">
            <v>0</v>
          </cell>
          <cell r="CD1264">
            <v>0</v>
          </cell>
          <cell r="CF1264">
            <v>0</v>
          </cell>
          <cell r="CN1264">
            <v>-10</v>
          </cell>
          <cell r="CO1264">
            <v>0</v>
          </cell>
          <cell r="CP1264">
            <v>0</v>
          </cell>
          <cell r="CQ1264">
            <v>-9.518828719</v>
          </cell>
        </row>
        <row r="1265">
          <cell r="C1265" t="str">
            <v>64555TAllcustom2Allcustom3USD Total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225</v>
          </cell>
          <cell r="R1265">
            <v>225.13797590277201</v>
          </cell>
          <cell r="T1265">
            <v>15</v>
          </cell>
          <cell r="W1265">
            <v>14.871158186521299</v>
          </cell>
          <cell r="Y1265">
            <v>0</v>
          </cell>
          <cell r="AB1265">
            <v>0</v>
          </cell>
          <cell r="AD1265">
            <v>0</v>
          </cell>
          <cell r="AG1265">
            <v>-1.3612332323332999E-2</v>
          </cell>
          <cell r="AI1265">
            <v>20</v>
          </cell>
          <cell r="AL1265">
            <v>20.0482878569095</v>
          </cell>
          <cell r="AN1265">
            <v>33</v>
          </cell>
          <cell r="AQ1265">
            <v>33.1476053180929</v>
          </cell>
          <cell r="AS1265">
            <v>17</v>
          </cell>
          <cell r="AV1265">
            <v>16.854702891172302</v>
          </cell>
          <cell r="AX1265">
            <v>0</v>
          </cell>
          <cell r="BA1265">
            <v>-5.0606942999936204E-3</v>
          </cell>
          <cell r="BC1265">
            <v>0</v>
          </cell>
          <cell r="BE1265">
            <v>0</v>
          </cell>
          <cell r="BH1265">
            <v>0</v>
          </cell>
          <cell r="BI1265">
            <v>0</v>
          </cell>
          <cell r="BK1265">
            <v>310</v>
          </cell>
          <cell r="BM1265">
            <v>0</v>
          </cell>
          <cell r="BN1265">
            <v>310.04105712884495</v>
          </cell>
          <cell r="BP1265">
            <v>0</v>
          </cell>
          <cell r="BS1265">
            <v>0</v>
          </cell>
          <cell r="BU1265">
            <v>0</v>
          </cell>
          <cell r="BV1265">
            <v>0</v>
          </cell>
          <cell r="BW1265">
            <v>310</v>
          </cell>
          <cell r="BY1265">
            <v>240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I1265">
            <v>0</v>
          </cell>
          <cell r="CL1265">
            <v>0</v>
          </cell>
          <cell r="CN1265">
            <v>17</v>
          </cell>
          <cell r="CQ1265">
            <v>16.854702891172302</v>
          </cell>
          <cell r="CS1265">
            <v>17</v>
          </cell>
          <cell r="CU1265">
            <v>0</v>
          </cell>
          <cell r="CX1265">
            <v>16.854702891172302</v>
          </cell>
          <cell r="CZ1265">
            <v>0</v>
          </cell>
          <cell r="DC1265">
            <v>0</v>
          </cell>
          <cell r="DE1265">
            <v>0</v>
          </cell>
          <cell r="DH1265">
            <v>0</v>
          </cell>
          <cell r="DJ1265">
            <v>0</v>
          </cell>
          <cell r="DM1265">
            <v>0</v>
          </cell>
          <cell r="DO1265">
            <v>0</v>
          </cell>
          <cell r="DR1265">
            <v>0</v>
          </cell>
          <cell r="DT1265">
            <v>53</v>
          </cell>
          <cell r="DW1265">
            <v>53.182280842678999</v>
          </cell>
          <cell r="DY1265">
            <v>0</v>
          </cell>
          <cell r="EB1265">
            <v>0</v>
          </cell>
          <cell r="ED1265">
            <v>0</v>
          </cell>
          <cell r="EG1265">
            <v>0</v>
          </cell>
          <cell r="EI1265">
            <v>0</v>
          </cell>
          <cell r="EL1265">
            <v>0</v>
          </cell>
          <cell r="EN1265">
            <v>0</v>
          </cell>
          <cell r="EQ1265">
            <v>0</v>
          </cell>
        </row>
        <row r="1267">
          <cell r="C1267" t="str">
            <v>64565TAllcustom2Allcustom3USD Total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13861</v>
          </cell>
          <cell r="R1267">
            <v>13860.7651696758</v>
          </cell>
          <cell r="T1267">
            <v>897</v>
          </cell>
          <cell r="W1267">
            <v>897.17296517</v>
          </cell>
          <cell r="Y1267">
            <v>0</v>
          </cell>
          <cell r="AB1267">
            <v>0</v>
          </cell>
          <cell r="AD1267">
            <v>0</v>
          </cell>
          <cell r="AG1267">
            <v>0</v>
          </cell>
          <cell r="AI1267">
            <v>20</v>
          </cell>
          <cell r="AL1267">
            <v>20.417724794229198</v>
          </cell>
          <cell r="AN1267">
            <v>228</v>
          </cell>
          <cell r="AQ1267">
            <v>228.15326160346902</v>
          </cell>
          <cell r="AS1267">
            <v>9</v>
          </cell>
          <cell r="AV1267">
            <v>8.8924084099999998</v>
          </cell>
          <cell r="AX1267">
            <v>0</v>
          </cell>
          <cell r="BA1267">
            <v>0</v>
          </cell>
          <cell r="BC1267">
            <v>0</v>
          </cell>
          <cell r="BE1267">
            <v>0</v>
          </cell>
          <cell r="BH1267">
            <v>0</v>
          </cell>
          <cell r="BI1267">
            <v>0</v>
          </cell>
          <cell r="BK1267">
            <v>15015</v>
          </cell>
          <cell r="BM1267">
            <v>0</v>
          </cell>
          <cell r="BN1267">
            <v>15015.4015296535</v>
          </cell>
          <cell r="BP1267">
            <v>0</v>
          </cell>
          <cell r="BS1267">
            <v>0</v>
          </cell>
          <cell r="BU1267">
            <v>0</v>
          </cell>
          <cell r="BV1267">
            <v>0</v>
          </cell>
          <cell r="BW1267">
            <v>15015</v>
          </cell>
          <cell r="BY1267">
            <v>14758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I1267">
            <v>0</v>
          </cell>
          <cell r="CL1267">
            <v>0</v>
          </cell>
          <cell r="CN1267">
            <v>9</v>
          </cell>
          <cell r="CQ1267">
            <v>8.8924084099999998</v>
          </cell>
          <cell r="CS1267">
            <v>9</v>
          </cell>
          <cell r="CU1267">
            <v>0</v>
          </cell>
          <cell r="CX1267">
            <v>8.8924084099999998</v>
          </cell>
          <cell r="CZ1267">
            <v>0</v>
          </cell>
          <cell r="DC1267">
            <v>0</v>
          </cell>
          <cell r="DE1267">
            <v>0</v>
          </cell>
          <cell r="DH1267">
            <v>0</v>
          </cell>
          <cell r="DJ1267">
            <v>0</v>
          </cell>
          <cell r="DM1267">
            <v>0</v>
          </cell>
          <cell r="DO1267">
            <v>0</v>
          </cell>
          <cell r="DR1267">
            <v>0</v>
          </cell>
          <cell r="DT1267">
            <v>249</v>
          </cell>
          <cell r="DW1267">
            <v>248.57098639769799</v>
          </cell>
          <cell r="DY1267">
            <v>0</v>
          </cell>
          <cell r="EB1267">
            <v>0</v>
          </cell>
          <cell r="ED1267">
            <v>0</v>
          </cell>
          <cell r="EG1267">
            <v>0</v>
          </cell>
          <cell r="EI1267">
            <v>0</v>
          </cell>
          <cell r="EL1267">
            <v>0</v>
          </cell>
          <cell r="EN1267">
            <v>0</v>
          </cell>
          <cell r="EQ1267">
            <v>0</v>
          </cell>
        </row>
        <row r="1268">
          <cell r="C1268" t="str">
            <v>64575TAllcustom2Allcustom3USD Total</v>
          </cell>
          <cell r="E1268">
            <v>0</v>
          </cell>
          <cell r="F1268">
            <v>0</v>
          </cell>
          <cell r="H1268">
            <v>0</v>
          </cell>
          <cell r="J1268">
            <v>0</v>
          </cell>
          <cell r="K1268">
            <v>0</v>
          </cell>
          <cell r="M1268">
            <v>0</v>
          </cell>
          <cell r="O1268">
            <v>1394</v>
          </cell>
          <cell r="P1268">
            <v>0</v>
          </cell>
          <cell r="R1268">
            <v>1394.4116244969</v>
          </cell>
          <cell r="T1268">
            <v>131</v>
          </cell>
          <cell r="U1268">
            <v>0</v>
          </cell>
          <cell r="W1268">
            <v>130.65233376082199</v>
          </cell>
          <cell r="Y1268">
            <v>0</v>
          </cell>
          <cell r="Z1268">
            <v>0</v>
          </cell>
          <cell r="AB1268">
            <v>0</v>
          </cell>
          <cell r="AD1268">
            <v>1</v>
          </cell>
          <cell r="AE1268">
            <v>0</v>
          </cell>
          <cell r="AG1268">
            <v>0.98445400000000005</v>
          </cell>
          <cell r="AI1268">
            <v>68</v>
          </cell>
          <cell r="AJ1268">
            <v>0</v>
          </cell>
          <cell r="AL1268">
            <v>67.815144263248797</v>
          </cell>
          <cell r="AN1268">
            <v>171</v>
          </cell>
          <cell r="AO1268">
            <v>0</v>
          </cell>
          <cell r="AQ1268">
            <v>171.083611741347</v>
          </cell>
          <cell r="AS1268">
            <v>33</v>
          </cell>
          <cell r="AT1268">
            <v>0</v>
          </cell>
          <cell r="AV1268">
            <v>32.770987943333303</v>
          </cell>
          <cell r="AX1268">
            <v>0</v>
          </cell>
          <cell r="AY1268">
            <v>0</v>
          </cell>
          <cell r="BA1268">
            <v>8.7847727999588402E-4</v>
          </cell>
          <cell r="BC1268">
            <v>0</v>
          </cell>
          <cell r="BE1268">
            <v>0</v>
          </cell>
          <cell r="BF1268">
            <v>0</v>
          </cell>
          <cell r="BH1268">
            <v>0</v>
          </cell>
          <cell r="BI1268">
            <v>0</v>
          </cell>
          <cell r="BK1268">
            <v>1798</v>
          </cell>
          <cell r="BL1268">
            <v>0</v>
          </cell>
          <cell r="BM1268">
            <v>0</v>
          </cell>
          <cell r="BN1268">
            <v>1797.71903468293</v>
          </cell>
          <cell r="BP1268">
            <v>0</v>
          </cell>
          <cell r="BQ1268">
            <v>0</v>
          </cell>
          <cell r="BS1268">
            <v>0</v>
          </cell>
          <cell r="BU1268">
            <v>0</v>
          </cell>
          <cell r="BV1268">
            <v>0</v>
          </cell>
          <cell r="BW1268">
            <v>1798</v>
          </cell>
          <cell r="BY1268">
            <v>1526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I1268">
            <v>0</v>
          </cell>
          <cell r="CJ1268">
            <v>0</v>
          </cell>
          <cell r="CL1268">
            <v>0</v>
          </cell>
          <cell r="CN1268">
            <v>33</v>
          </cell>
          <cell r="CO1268">
            <v>0</v>
          </cell>
          <cell r="CQ1268">
            <v>32.770987943333303</v>
          </cell>
          <cell r="CS1268">
            <v>33</v>
          </cell>
          <cell r="CU1268">
            <v>0</v>
          </cell>
          <cell r="CX1268">
            <v>32.770987943333303</v>
          </cell>
          <cell r="CZ1268">
            <v>0</v>
          </cell>
          <cell r="DC1268">
            <v>0</v>
          </cell>
          <cell r="DE1268">
            <v>0</v>
          </cell>
          <cell r="DH1268">
            <v>0</v>
          </cell>
          <cell r="DJ1268">
            <v>0</v>
          </cell>
          <cell r="DM1268">
            <v>0</v>
          </cell>
          <cell r="DO1268">
            <v>0</v>
          </cell>
          <cell r="DR1268">
            <v>0</v>
          </cell>
          <cell r="DT1268">
            <v>240</v>
          </cell>
          <cell r="DW1268">
            <v>239.88321000459601</v>
          </cell>
          <cell r="DY1268">
            <v>0</v>
          </cell>
          <cell r="EB1268">
            <v>0</v>
          </cell>
          <cell r="ED1268">
            <v>0</v>
          </cell>
          <cell r="EG1268">
            <v>0</v>
          </cell>
          <cell r="EI1268">
            <v>0</v>
          </cell>
          <cell r="EL1268">
            <v>0</v>
          </cell>
          <cell r="EN1268">
            <v>0</v>
          </cell>
          <cell r="EQ1268">
            <v>0</v>
          </cell>
        </row>
        <row r="1269">
          <cell r="C1269" t="str">
            <v>Total assets in Joint ventures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15255</v>
          </cell>
          <cell r="P1269">
            <v>0</v>
          </cell>
          <cell r="Q1269">
            <v>0</v>
          </cell>
          <cell r="R1269">
            <v>15255.176794172701</v>
          </cell>
          <cell r="T1269">
            <v>1028</v>
          </cell>
          <cell r="U1269">
            <v>0</v>
          </cell>
          <cell r="V1269">
            <v>0</v>
          </cell>
          <cell r="W1269">
            <v>1027.8252989308221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1</v>
          </cell>
          <cell r="AE1269">
            <v>0</v>
          </cell>
          <cell r="AF1269">
            <v>0</v>
          </cell>
          <cell r="AG1269">
            <v>0.98445400000000005</v>
          </cell>
          <cell r="AI1269">
            <v>88</v>
          </cell>
          <cell r="AJ1269">
            <v>0</v>
          </cell>
          <cell r="AK1269">
            <v>0</v>
          </cell>
          <cell r="AL1269">
            <v>88.232869057477998</v>
          </cell>
          <cell r="AN1269">
            <v>399</v>
          </cell>
          <cell r="AO1269">
            <v>0</v>
          </cell>
          <cell r="AP1269">
            <v>0</v>
          </cell>
          <cell r="AQ1269">
            <v>399.23687334481599</v>
          </cell>
          <cell r="AS1269">
            <v>42</v>
          </cell>
          <cell r="AT1269">
            <v>0</v>
          </cell>
          <cell r="AU1269">
            <v>0</v>
          </cell>
          <cell r="AV1269">
            <v>41.663396353333304</v>
          </cell>
          <cell r="AX1269">
            <v>0</v>
          </cell>
          <cell r="AY1269">
            <v>0</v>
          </cell>
          <cell r="AZ1269">
            <v>0</v>
          </cell>
          <cell r="BA1269">
            <v>8.7847727999588402E-4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H1269">
            <v>0</v>
          </cell>
          <cell r="BI1269">
            <v>0</v>
          </cell>
          <cell r="BK1269">
            <v>16813</v>
          </cell>
          <cell r="BL1269">
            <v>0</v>
          </cell>
          <cell r="BM1269">
            <v>0</v>
          </cell>
          <cell r="BN1269">
            <v>16813.12056433643</v>
          </cell>
          <cell r="BP1269">
            <v>0</v>
          </cell>
          <cell r="BS1269">
            <v>0</v>
          </cell>
          <cell r="BU1269">
            <v>0</v>
          </cell>
          <cell r="BV1269">
            <v>0</v>
          </cell>
          <cell r="BW1269">
            <v>16813</v>
          </cell>
          <cell r="BY1269">
            <v>16284</v>
          </cell>
          <cell r="CB1269">
            <v>0</v>
          </cell>
          <cell r="CC1269">
            <v>0</v>
          </cell>
          <cell r="CD1269">
            <v>0</v>
          </cell>
          <cell r="CI1269">
            <v>0</v>
          </cell>
          <cell r="CL1269">
            <v>0</v>
          </cell>
          <cell r="CN1269">
            <v>42</v>
          </cell>
          <cell r="CQ1269">
            <v>41.663396353333304</v>
          </cell>
          <cell r="CS1269">
            <v>42</v>
          </cell>
          <cell r="CU1269">
            <v>0</v>
          </cell>
          <cell r="CX1269">
            <v>41.663396353333304</v>
          </cell>
          <cell r="CZ1269">
            <v>0</v>
          </cell>
          <cell r="DC1269">
            <v>0</v>
          </cell>
          <cell r="DE1269">
            <v>0</v>
          </cell>
          <cell r="DH1269">
            <v>0</v>
          </cell>
          <cell r="DJ1269">
            <v>0</v>
          </cell>
          <cell r="DM1269">
            <v>0</v>
          </cell>
          <cell r="DO1269">
            <v>0</v>
          </cell>
          <cell r="DR1269">
            <v>0</v>
          </cell>
          <cell r="DT1269">
            <v>0</v>
          </cell>
          <cell r="DW1269">
            <v>0</v>
          </cell>
          <cell r="DY1269">
            <v>0</v>
          </cell>
          <cell r="EB1269">
            <v>0</v>
          </cell>
          <cell r="ED1269">
            <v>0</v>
          </cell>
          <cell r="EG1269">
            <v>0</v>
          </cell>
          <cell r="EI1269">
            <v>0</v>
          </cell>
          <cell r="EL1269">
            <v>0</v>
          </cell>
          <cell r="EN1269">
            <v>0</v>
          </cell>
          <cell r="EQ1269">
            <v>0</v>
          </cell>
        </row>
        <row r="1271">
          <cell r="C1271" t="str">
            <v>64585TAllcustom2Allcustom3USD Total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5839</v>
          </cell>
          <cell r="R1271">
            <v>5839.09037187787</v>
          </cell>
          <cell r="T1271">
            <v>501</v>
          </cell>
          <cell r="W1271">
            <v>500.52615451836004</v>
          </cell>
          <cell r="Y1271">
            <v>0</v>
          </cell>
          <cell r="AB1271">
            <v>0</v>
          </cell>
          <cell r="AD1271">
            <v>0</v>
          </cell>
          <cell r="AG1271">
            <v>0</v>
          </cell>
          <cell r="AI1271">
            <v>0</v>
          </cell>
          <cell r="AL1271">
            <v>0</v>
          </cell>
          <cell r="AN1271">
            <v>133</v>
          </cell>
          <cell r="AQ1271">
            <v>132.60912584532801</v>
          </cell>
          <cell r="AS1271">
            <v>0</v>
          </cell>
          <cell r="AV1271">
            <v>0</v>
          </cell>
          <cell r="AX1271">
            <v>0</v>
          </cell>
          <cell r="BA1271">
            <v>0</v>
          </cell>
          <cell r="BC1271">
            <v>-1</v>
          </cell>
          <cell r="BE1271">
            <v>-1</v>
          </cell>
          <cell r="BH1271">
            <v>0</v>
          </cell>
          <cell r="BI1271">
            <v>0</v>
          </cell>
          <cell r="BK1271">
            <v>6472</v>
          </cell>
          <cell r="BM1271">
            <v>0</v>
          </cell>
          <cell r="BN1271">
            <v>6472.2256522415601</v>
          </cell>
          <cell r="BP1271">
            <v>0</v>
          </cell>
          <cell r="BS1271">
            <v>0</v>
          </cell>
          <cell r="BU1271">
            <v>0</v>
          </cell>
          <cell r="BV1271">
            <v>0</v>
          </cell>
          <cell r="BW1271">
            <v>6472</v>
          </cell>
          <cell r="BY1271">
            <v>6340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I1271">
            <v>0</v>
          </cell>
          <cell r="CL1271">
            <v>0</v>
          </cell>
          <cell r="CN1271">
            <v>0</v>
          </cell>
          <cell r="CQ1271">
            <v>0</v>
          </cell>
          <cell r="CS1271">
            <v>0</v>
          </cell>
          <cell r="CU1271">
            <v>0</v>
          </cell>
          <cell r="CX1271">
            <v>0</v>
          </cell>
          <cell r="CZ1271">
            <v>0</v>
          </cell>
          <cell r="DC1271">
            <v>0</v>
          </cell>
          <cell r="DE1271">
            <v>0</v>
          </cell>
          <cell r="DH1271">
            <v>0</v>
          </cell>
          <cell r="DJ1271">
            <v>0</v>
          </cell>
          <cell r="DM1271">
            <v>0</v>
          </cell>
          <cell r="DO1271">
            <v>0</v>
          </cell>
          <cell r="DR1271">
            <v>0</v>
          </cell>
          <cell r="DT1271">
            <v>133</v>
          </cell>
          <cell r="DW1271">
            <v>132.60912584532801</v>
          </cell>
          <cell r="DY1271">
            <v>0</v>
          </cell>
          <cell r="EB1271">
            <v>0</v>
          </cell>
          <cell r="ED1271">
            <v>0</v>
          </cell>
          <cell r="EG1271">
            <v>0</v>
          </cell>
          <cell r="EI1271">
            <v>0</v>
          </cell>
          <cell r="EL1271">
            <v>0</v>
          </cell>
          <cell r="EN1271">
            <v>0</v>
          </cell>
          <cell r="EQ1271">
            <v>0</v>
          </cell>
        </row>
        <row r="1272">
          <cell r="C1272" t="str">
            <v>64595TAllcustom2Allcustom3USD Total</v>
          </cell>
          <cell r="E1272">
            <v>0</v>
          </cell>
          <cell r="F1272">
            <v>0</v>
          </cell>
          <cell r="H1272">
            <v>0</v>
          </cell>
          <cell r="J1272">
            <v>0</v>
          </cell>
          <cell r="K1272">
            <v>0</v>
          </cell>
          <cell r="M1272">
            <v>0</v>
          </cell>
          <cell r="O1272">
            <v>1027</v>
          </cell>
          <cell r="P1272">
            <v>0</v>
          </cell>
          <cell r="R1272">
            <v>1027.1438438182799</v>
          </cell>
          <cell r="T1272">
            <v>255</v>
          </cell>
          <cell r="U1272">
            <v>0</v>
          </cell>
          <cell r="W1272">
            <v>255.44591581495197</v>
          </cell>
          <cell r="Y1272">
            <v>0</v>
          </cell>
          <cell r="Z1272">
            <v>0</v>
          </cell>
          <cell r="AB1272">
            <v>0</v>
          </cell>
          <cell r="AD1272">
            <v>0</v>
          </cell>
          <cell r="AE1272">
            <v>0</v>
          </cell>
          <cell r="AG1272">
            <v>2.8810001000000003E-3</v>
          </cell>
          <cell r="AI1272">
            <v>35</v>
          </cell>
          <cell r="AJ1272">
            <v>0</v>
          </cell>
          <cell r="AL1272">
            <v>34.846282087785397</v>
          </cell>
          <cell r="AN1272">
            <v>81</v>
          </cell>
          <cell r="AO1272">
            <v>0</v>
          </cell>
          <cell r="AQ1272">
            <v>81.457548650195804</v>
          </cell>
          <cell r="AS1272">
            <v>24</v>
          </cell>
          <cell r="AT1272">
            <v>0</v>
          </cell>
          <cell r="AV1272">
            <v>23.919302378827698</v>
          </cell>
          <cell r="AX1272">
            <v>0</v>
          </cell>
          <cell r="AY1272">
            <v>0</v>
          </cell>
          <cell r="BA1272">
            <v>5.2708636799753007E-3</v>
          </cell>
          <cell r="BC1272">
            <v>1</v>
          </cell>
          <cell r="BE1272">
            <v>1</v>
          </cell>
          <cell r="BF1272">
            <v>0</v>
          </cell>
          <cell r="BH1272">
            <v>0</v>
          </cell>
          <cell r="BI1272">
            <v>0</v>
          </cell>
          <cell r="BK1272">
            <v>1423</v>
          </cell>
          <cell r="BL1272">
            <v>0</v>
          </cell>
          <cell r="BM1272">
            <v>0</v>
          </cell>
          <cell r="BN1272">
            <v>1422.82104461382</v>
          </cell>
          <cell r="BP1272">
            <v>0</v>
          </cell>
          <cell r="BQ1272">
            <v>0</v>
          </cell>
          <cell r="BS1272">
            <v>0</v>
          </cell>
          <cell r="BU1272">
            <v>0</v>
          </cell>
          <cell r="BV1272">
            <v>0</v>
          </cell>
          <cell r="BW1272">
            <v>1423</v>
          </cell>
          <cell r="BY1272">
            <v>1282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I1272">
            <v>0</v>
          </cell>
          <cell r="CJ1272">
            <v>0</v>
          </cell>
          <cell r="CL1272">
            <v>0</v>
          </cell>
          <cell r="CN1272">
            <v>24</v>
          </cell>
          <cell r="CO1272">
            <v>0</v>
          </cell>
          <cell r="CQ1272">
            <v>23.919302378827698</v>
          </cell>
          <cell r="CS1272">
            <v>24</v>
          </cell>
          <cell r="CU1272">
            <v>0</v>
          </cell>
          <cell r="CX1272">
            <v>23.919302378827698</v>
          </cell>
          <cell r="CZ1272">
            <v>0</v>
          </cell>
          <cell r="DC1272">
            <v>0</v>
          </cell>
          <cell r="DE1272">
            <v>0</v>
          </cell>
          <cell r="DH1272">
            <v>0</v>
          </cell>
          <cell r="DJ1272">
            <v>0</v>
          </cell>
          <cell r="DM1272">
            <v>0</v>
          </cell>
          <cell r="DO1272">
            <v>0</v>
          </cell>
          <cell r="DR1272">
            <v>0</v>
          </cell>
          <cell r="DT1272">
            <v>116</v>
          </cell>
          <cell r="DW1272">
            <v>116.30671173808099</v>
          </cell>
          <cell r="DY1272">
            <v>0</v>
          </cell>
          <cell r="EB1272">
            <v>0</v>
          </cell>
          <cell r="ED1272">
            <v>0</v>
          </cell>
          <cell r="EG1272">
            <v>0</v>
          </cell>
          <cell r="EI1272">
            <v>0</v>
          </cell>
          <cell r="EL1272">
            <v>0</v>
          </cell>
          <cell r="EN1272">
            <v>0</v>
          </cell>
          <cell r="EQ1272">
            <v>0</v>
          </cell>
        </row>
        <row r="1273">
          <cell r="C1273" t="str">
            <v>Total liabilities in Joint Ventures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O1273">
            <v>6866</v>
          </cell>
          <cell r="P1273">
            <v>0</v>
          </cell>
          <cell r="Q1273">
            <v>0</v>
          </cell>
          <cell r="R1273">
            <v>6866.2342156961495</v>
          </cell>
          <cell r="T1273">
            <v>756</v>
          </cell>
          <cell r="U1273">
            <v>0</v>
          </cell>
          <cell r="V1273">
            <v>0</v>
          </cell>
          <cell r="W1273">
            <v>755.97207033331199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2.8810001000000003E-3</v>
          </cell>
          <cell r="AI1273">
            <v>35</v>
          </cell>
          <cell r="AJ1273">
            <v>0</v>
          </cell>
          <cell r="AK1273">
            <v>0</v>
          </cell>
          <cell r="AL1273">
            <v>34.846282087785397</v>
          </cell>
          <cell r="AN1273">
            <v>214</v>
          </cell>
          <cell r="AO1273">
            <v>0</v>
          </cell>
          <cell r="AP1273">
            <v>0</v>
          </cell>
          <cell r="AQ1273">
            <v>214.06667449552381</v>
          </cell>
          <cell r="AS1273">
            <v>24</v>
          </cell>
          <cell r="AT1273">
            <v>0</v>
          </cell>
          <cell r="AU1273">
            <v>0</v>
          </cell>
          <cell r="AV1273">
            <v>23.919302378827698</v>
          </cell>
          <cell r="AX1273">
            <v>0</v>
          </cell>
          <cell r="AY1273">
            <v>0</v>
          </cell>
          <cell r="AZ1273">
            <v>0</v>
          </cell>
          <cell r="BA1273">
            <v>5.2708636799753007E-3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K1273">
            <v>7895</v>
          </cell>
          <cell r="BL1273">
            <v>0</v>
          </cell>
          <cell r="BM1273">
            <v>0</v>
          </cell>
          <cell r="BN1273">
            <v>7895.0466968553801</v>
          </cell>
          <cell r="BP1273">
            <v>0</v>
          </cell>
          <cell r="BS1273">
            <v>0</v>
          </cell>
          <cell r="BU1273">
            <v>0</v>
          </cell>
          <cell r="BV1273">
            <v>0</v>
          </cell>
          <cell r="BW1273">
            <v>7895</v>
          </cell>
          <cell r="BY1273">
            <v>7622</v>
          </cell>
          <cell r="CB1273">
            <v>0</v>
          </cell>
          <cell r="CC1273">
            <v>0</v>
          </cell>
          <cell r="CD1273">
            <v>0</v>
          </cell>
          <cell r="CI1273">
            <v>0</v>
          </cell>
          <cell r="CL1273">
            <v>0</v>
          </cell>
          <cell r="CN1273">
            <v>24</v>
          </cell>
          <cell r="CQ1273">
            <v>23.919302378827698</v>
          </cell>
          <cell r="CS1273">
            <v>24</v>
          </cell>
          <cell r="CU1273">
            <v>0</v>
          </cell>
          <cell r="CX1273">
            <v>23.919302378827698</v>
          </cell>
          <cell r="CZ1273">
            <v>0</v>
          </cell>
          <cell r="DC1273">
            <v>0</v>
          </cell>
          <cell r="DE1273">
            <v>0</v>
          </cell>
          <cell r="DH1273">
            <v>0</v>
          </cell>
          <cell r="DJ1273">
            <v>0</v>
          </cell>
          <cell r="DM1273">
            <v>0</v>
          </cell>
          <cell r="DO1273">
            <v>0</v>
          </cell>
          <cell r="DR1273">
            <v>0</v>
          </cell>
          <cell r="DT1273">
            <v>0</v>
          </cell>
          <cell r="DW1273">
            <v>0</v>
          </cell>
          <cell r="DY1273">
            <v>0</v>
          </cell>
          <cell r="EB1273">
            <v>0</v>
          </cell>
          <cell r="ED1273">
            <v>0</v>
          </cell>
          <cell r="EG1273">
            <v>0</v>
          </cell>
          <cell r="EI1273">
            <v>0</v>
          </cell>
          <cell r="EL1273">
            <v>0</v>
          </cell>
          <cell r="EN1273">
            <v>0</v>
          </cell>
          <cell r="EQ1273">
            <v>0</v>
          </cell>
        </row>
        <row r="1275">
          <cell r="C1275" t="str">
            <v>64605TAllcustom2Allcustom3USD Total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660</v>
          </cell>
          <cell r="R1275">
            <v>660.23477682454393</v>
          </cell>
          <cell r="T1275">
            <v>7</v>
          </cell>
          <cell r="W1275">
            <v>7.4047703299999998</v>
          </cell>
          <cell r="Y1275">
            <v>0</v>
          </cell>
          <cell r="AB1275">
            <v>0</v>
          </cell>
          <cell r="AD1275">
            <v>1</v>
          </cell>
          <cell r="AG1275">
            <v>0.83761600000000003</v>
          </cell>
          <cell r="AI1275">
            <v>36</v>
          </cell>
          <cell r="AL1275">
            <v>35.5401061707473</v>
          </cell>
          <cell r="AN1275">
            <v>43</v>
          </cell>
          <cell r="AQ1275">
            <v>43.110196009059898</v>
          </cell>
          <cell r="AS1275">
            <v>25</v>
          </cell>
          <cell r="AV1275">
            <v>24.824047483333302</v>
          </cell>
          <cell r="AX1275">
            <v>1</v>
          </cell>
          <cell r="BA1275">
            <v>0.52532941343753992</v>
          </cell>
          <cell r="BC1275">
            <v>-1</v>
          </cell>
          <cell r="BE1275">
            <v>-1</v>
          </cell>
          <cell r="BH1275">
            <v>0</v>
          </cell>
          <cell r="BI1275">
            <v>0</v>
          </cell>
          <cell r="BK1275">
            <v>772</v>
          </cell>
          <cell r="BM1275">
            <v>0</v>
          </cell>
          <cell r="BN1275">
            <v>772.47684223112196</v>
          </cell>
          <cell r="BP1275">
            <v>0</v>
          </cell>
          <cell r="BS1275">
            <v>0</v>
          </cell>
          <cell r="BU1275">
            <v>0</v>
          </cell>
          <cell r="BV1275">
            <v>0</v>
          </cell>
          <cell r="BW1275">
            <v>772</v>
          </cell>
          <cell r="BY1275">
            <v>668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I1275">
            <v>0</v>
          </cell>
          <cell r="CL1275">
            <v>0</v>
          </cell>
          <cell r="CN1275">
            <v>25</v>
          </cell>
          <cell r="CQ1275">
            <v>24.824047483333302</v>
          </cell>
          <cell r="CS1275">
            <v>25</v>
          </cell>
          <cell r="CU1275">
            <v>0</v>
          </cell>
          <cell r="CX1275">
            <v>24.824047483333302</v>
          </cell>
          <cell r="CZ1275">
            <v>0</v>
          </cell>
          <cell r="DC1275">
            <v>0</v>
          </cell>
          <cell r="DE1275">
            <v>0</v>
          </cell>
          <cell r="DH1275">
            <v>0</v>
          </cell>
          <cell r="DJ1275">
            <v>0</v>
          </cell>
          <cell r="DM1275">
            <v>0</v>
          </cell>
          <cell r="DO1275">
            <v>0</v>
          </cell>
          <cell r="DR1275">
            <v>0</v>
          </cell>
          <cell r="DT1275">
            <v>79</v>
          </cell>
          <cell r="DW1275">
            <v>79.487918179807195</v>
          </cell>
          <cell r="DY1275">
            <v>0</v>
          </cell>
          <cell r="EB1275">
            <v>0</v>
          </cell>
          <cell r="ED1275">
            <v>0</v>
          </cell>
          <cell r="EG1275">
            <v>0</v>
          </cell>
          <cell r="EI1275">
            <v>0</v>
          </cell>
          <cell r="EL1275">
            <v>0</v>
          </cell>
          <cell r="EN1275">
            <v>0</v>
          </cell>
          <cell r="EQ1275">
            <v>0</v>
          </cell>
        </row>
        <row r="1277">
          <cell r="C1277" t="str">
            <v>64635TAllcustom2Allcustom3USD Total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1048</v>
          </cell>
          <cell r="R1277">
            <v>1047.78091833335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G1277">
            <v>0</v>
          </cell>
          <cell r="AI1277">
            <v>0</v>
          </cell>
          <cell r="AL1277">
            <v>0</v>
          </cell>
          <cell r="AN1277">
            <v>0</v>
          </cell>
          <cell r="AQ1277">
            <v>0</v>
          </cell>
          <cell r="AS1277">
            <v>0</v>
          </cell>
          <cell r="AV1277">
            <v>0</v>
          </cell>
          <cell r="AX1277">
            <v>0</v>
          </cell>
          <cell r="BA1277">
            <v>0</v>
          </cell>
          <cell r="BC1277">
            <v>0</v>
          </cell>
          <cell r="BE1277">
            <v>0</v>
          </cell>
          <cell r="BH1277">
            <v>0</v>
          </cell>
          <cell r="BI1277">
            <v>0</v>
          </cell>
          <cell r="BK1277">
            <v>1048</v>
          </cell>
          <cell r="BM1277">
            <v>0</v>
          </cell>
          <cell r="BN1277">
            <v>1047.78091833335</v>
          </cell>
          <cell r="BP1277">
            <v>0</v>
          </cell>
          <cell r="BS1277">
            <v>0</v>
          </cell>
          <cell r="BU1277">
            <v>0</v>
          </cell>
          <cell r="BV1277">
            <v>0</v>
          </cell>
          <cell r="BW1277">
            <v>1048</v>
          </cell>
          <cell r="BY1277">
            <v>1048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I1277">
            <v>0</v>
          </cell>
          <cell r="CL1277">
            <v>0</v>
          </cell>
          <cell r="CN1277">
            <v>0</v>
          </cell>
          <cell r="CQ1277">
            <v>0</v>
          </cell>
          <cell r="CS1277">
            <v>0</v>
          </cell>
          <cell r="CU1277">
            <v>0</v>
          </cell>
          <cell r="CX1277">
            <v>0</v>
          </cell>
          <cell r="CZ1277">
            <v>0</v>
          </cell>
          <cell r="DC1277">
            <v>0</v>
          </cell>
          <cell r="DE1277">
            <v>0</v>
          </cell>
          <cell r="DH1277">
            <v>0</v>
          </cell>
          <cell r="DJ1277">
            <v>0</v>
          </cell>
          <cell r="DM1277">
            <v>0</v>
          </cell>
          <cell r="DO1277">
            <v>0</v>
          </cell>
          <cell r="DR1277">
            <v>0</v>
          </cell>
          <cell r="DT1277">
            <v>0</v>
          </cell>
          <cell r="DW1277">
            <v>0</v>
          </cell>
          <cell r="DY1277">
            <v>0</v>
          </cell>
          <cell r="EB1277">
            <v>0</v>
          </cell>
          <cell r="ED1277">
            <v>0</v>
          </cell>
          <cell r="EG1277">
            <v>0</v>
          </cell>
          <cell r="EI1277">
            <v>0</v>
          </cell>
          <cell r="EL1277">
            <v>0</v>
          </cell>
          <cell r="EN1277">
            <v>0</v>
          </cell>
          <cell r="EQ1277">
            <v>0</v>
          </cell>
        </row>
        <row r="1279">
          <cell r="C1279" t="str">
            <v>64685TAllcustom2Allcustom3USD Total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74</v>
          </cell>
          <cell r="R1279">
            <v>73.873741815809097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G1279">
            <v>0</v>
          </cell>
          <cell r="AI1279">
            <v>0</v>
          </cell>
          <cell r="AL1279">
            <v>9.3132257461547887E-16</v>
          </cell>
          <cell r="AN1279">
            <v>0</v>
          </cell>
          <cell r="AQ1279">
            <v>0</v>
          </cell>
          <cell r="AS1279">
            <v>0</v>
          </cell>
          <cell r="AV1279">
            <v>0</v>
          </cell>
          <cell r="AX1279">
            <v>0</v>
          </cell>
          <cell r="BA1279">
            <v>0</v>
          </cell>
          <cell r="BC1279">
            <v>0</v>
          </cell>
          <cell r="BE1279">
            <v>0</v>
          </cell>
          <cell r="BH1279">
            <v>0</v>
          </cell>
          <cell r="BI1279">
            <v>0</v>
          </cell>
          <cell r="BK1279">
            <v>74</v>
          </cell>
          <cell r="BM1279">
            <v>0</v>
          </cell>
          <cell r="BN1279">
            <v>73.873741815809097</v>
          </cell>
          <cell r="BP1279">
            <v>0</v>
          </cell>
          <cell r="BS1279">
            <v>0</v>
          </cell>
          <cell r="BU1279">
            <v>0</v>
          </cell>
          <cell r="BV1279">
            <v>0</v>
          </cell>
          <cell r="BW1279">
            <v>74</v>
          </cell>
          <cell r="BY1279">
            <v>74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I1279">
            <v>0</v>
          </cell>
          <cell r="CL1279">
            <v>0</v>
          </cell>
          <cell r="CN1279">
            <v>0</v>
          </cell>
          <cell r="CQ1279">
            <v>0</v>
          </cell>
          <cell r="CS1279">
            <v>0</v>
          </cell>
          <cell r="CU1279">
            <v>0</v>
          </cell>
          <cell r="CX1279">
            <v>0</v>
          </cell>
          <cell r="CZ1279">
            <v>0</v>
          </cell>
          <cell r="DC1279">
            <v>0</v>
          </cell>
          <cell r="DE1279">
            <v>0</v>
          </cell>
          <cell r="DH1279">
            <v>0</v>
          </cell>
          <cell r="DJ1279">
            <v>0</v>
          </cell>
          <cell r="DM1279">
            <v>0</v>
          </cell>
          <cell r="DO1279">
            <v>0</v>
          </cell>
          <cell r="DR1279">
            <v>0</v>
          </cell>
          <cell r="DT1279">
            <v>0</v>
          </cell>
          <cell r="DW1279">
            <v>9.3132257461547887E-16</v>
          </cell>
          <cell r="DY1279">
            <v>0</v>
          </cell>
          <cell r="EB1279">
            <v>0</v>
          </cell>
          <cell r="ED1279">
            <v>0</v>
          </cell>
          <cell r="EG1279">
            <v>0</v>
          </cell>
          <cell r="EI1279">
            <v>0</v>
          </cell>
          <cell r="EL1279">
            <v>0</v>
          </cell>
          <cell r="EN1279">
            <v>0</v>
          </cell>
          <cell r="EQ1279">
            <v>0</v>
          </cell>
        </row>
        <row r="1282">
          <cell r="C1282" t="str">
            <v>62105TAllcustom2Allcustom3USD Total</v>
          </cell>
          <cell r="E1282">
            <v>49</v>
          </cell>
          <cell r="H1282">
            <v>49.286672216666702</v>
          </cell>
          <cell r="J1282">
            <v>0</v>
          </cell>
          <cell r="M1282">
            <v>0</v>
          </cell>
          <cell r="O1282">
            <v>1370</v>
          </cell>
          <cell r="R1282">
            <v>1370.4974106490599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G1282">
            <v>0</v>
          </cell>
          <cell r="AI1282">
            <v>0</v>
          </cell>
          <cell r="AL1282">
            <v>0</v>
          </cell>
          <cell r="AN1282">
            <v>3</v>
          </cell>
          <cell r="AQ1282">
            <v>3.281393</v>
          </cell>
          <cell r="AS1282">
            <v>1122</v>
          </cell>
          <cell r="AV1282">
            <v>1122.0236666666701</v>
          </cell>
          <cell r="AX1282">
            <v>0</v>
          </cell>
          <cell r="BA1282">
            <v>0</v>
          </cell>
          <cell r="BC1282">
            <v>1</v>
          </cell>
          <cell r="BE1282">
            <v>1</v>
          </cell>
          <cell r="BH1282">
            <v>0</v>
          </cell>
          <cell r="BI1282">
            <v>0</v>
          </cell>
          <cell r="BK1282">
            <v>2545</v>
          </cell>
          <cell r="BM1282">
            <v>0</v>
          </cell>
          <cell r="BN1282">
            <v>2545.0891425324003</v>
          </cell>
          <cell r="BP1282">
            <v>0</v>
          </cell>
          <cell r="BS1282">
            <v>0</v>
          </cell>
          <cell r="BU1282">
            <v>0</v>
          </cell>
          <cell r="BV1282">
            <v>0</v>
          </cell>
          <cell r="BW1282">
            <v>2545</v>
          </cell>
          <cell r="BY1282">
            <v>1419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I1282">
            <v>0</v>
          </cell>
          <cell r="CL1282">
            <v>0</v>
          </cell>
          <cell r="CN1282">
            <v>0</v>
          </cell>
          <cell r="CQ1282">
            <v>0</v>
          </cell>
          <cell r="CS1282">
            <v>0</v>
          </cell>
          <cell r="CU1282">
            <v>0</v>
          </cell>
          <cell r="CX1282">
            <v>0</v>
          </cell>
          <cell r="CZ1282">
            <v>0</v>
          </cell>
          <cell r="DC1282">
            <v>0</v>
          </cell>
          <cell r="DE1282">
            <v>0</v>
          </cell>
          <cell r="DH1282">
            <v>0</v>
          </cell>
          <cell r="DJ1282">
            <v>1122</v>
          </cell>
          <cell r="DM1282">
            <v>1122.0236666666701</v>
          </cell>
          <cell r="DO1282">
            <v>0</v>
          </cell>
          <cell r="DR1282">
            <v>0</v>
          </cell>
          <cell r="DT1282">
            <v>3</v>
          </cell>
          <cell r="DW1282">
            <v>3.281393</v>
          </cell>
          <cell r="DY1282">
            <v>0</v>
          </cell>
          <cell r="EB1282">
            <v>0</v>
          </cell>
          <cell r="ED1282">
            <v>0</v>
          </cell>
          <cell r="EG1282">
            <v>0</v>
          </cell>
          <cell r="EI1282">
            <v>0</v>
          </cell>
          <cell r="EL1282">
            <v>0</v>
          </cell>
          <cell r="EN1282">
            <v>0</v>
          </cell>
          <cell r="EQ1282">
            <v>0</v>
          </cell>
        </row>
        <row r="1283">
          <cell r="C1283" t="str">
            <v>62032TAllcustom2Allcustom3USD Total</v>
          </cell>
          <cell r="E1283">
            <v>-6</v>
          </cell>
          <cell r="H1283">
            <v>-5.7019573536039596</v>
          </cell>
          <cell r="J1283">
            <v>0</v>
          </cell>
          <cell r="M1283">
            <v>0</v>
          </cell>
          <cell r="O1283">
            <v>-202</v>
          </cell>
          <cell r="R1283">
            <v>-202.25251864987098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G1283">
            <v>0</v>
          </cell>
          <cell r="AI1283">
            <v>0</v>
          </cell>
          <cell r="AL1283">
            <v>0</v>
          </cell>
          <cell r="AN1283">
            <v>0</v>
          </cell>
          <cell r="AQ1283">
            <v>0</v>
          </cell>
          <cell r="AS1283">
            <v>-109</v>
          </cell>
          <cell r="AV1283">
            <v>-108.702478582132</v>
          </cell>
          <cell r="AX1283">
            <v>0</v>
          </cell>
          <cell r="BA1283">
            <v>0</v>
          </cell>
          <cell r="BC1283">
            <v>0</v>
          </cell>
          <cell r="BE1283">
            <v>0</v>
          </cell>
          <cell r="BH1283">
            <v>0</v>
          </cell>
          <cell r="BI1283">
            <v>0</v>
          </cell>
          <cell r="BK1283">
            <v>-317</v>
          </cell>
          <cell r="BM1283">
            <v>0</v>
          </cell>
          <cell r="BN1283">
            <v>-316.65695458560697</v>
          </cell>
          <cell r="BP1283">
            <v>0</v>
          </cell>
          <cell r="BS1283">
            <v>0</v>
          </cell>
          <cell r="BU1283">
            <v>0</v>
          </cell>
          <cell r="BV1283">
            <v>0</v>
          </cell>
          <cell r="BW1283">
            <v>-317</v>
          </cell>
          <cell r="BY1283">
            <v>-208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I1283">
            <v>0</v>
          </cell>
          <cell r="CL1283">
            <v>0</v>
          </cell>
          <cell r="CN1283">
            <v>0</v>
          </cell>
          <cell r="CQ1283">
            <v>0</v>
          </cell>
          <cell r="CS1283">
            <v>0</v>
          </cell>
          <cell r="CU1283">
            <v>0</v>
          </cell>
          <cell r="CX1283">
            <v>0</v>
          </cell>
          <cell r="CZ1283">
            <v>0</v>
          </cell>
          <cell r="DC1283">
            <v>0</v>
          </cell>
          <cell r="DE1283">
            <v>0</v>
          </cell>
          <cell r="DH1283">
            <v>0</v>
          </cell>
          <cell r="DJ1283">
            <v>-109</v>
          </cell>
          <cell r="DM1283">
            <v>-108.702478582132</v>
          </cell>
          <cell r="DO1283">
            <v>0</v>
          </cell>
          <cell r="DR1283">
            <v>0</v>
          </cell>
          <cell r="DT1283">
            <v>0</v>
          </cell>
          <cell r="DW1283">
            <v>0</v>
          </cell>
          <cell r="DY1283">
            <v>0</v>
          </cell>
          <cell r="EB1283">
            <v>0</v>
          </cell>
          <cell r="ED1283">
            <v>0</v>
          </cell>
          <cell r="EG1283">
            <v>0</v>
          </cell>
          <cell r="EI1283">
            <v>0</v>
          </cell>
          <cell r="EL1283">
            <v>0</v>
          </cell>
          <cell r="EN1283">
            <v>0</v>
          </cell>
          <cell r="EQ1283">
            <v>0</v>
          </cell>
        </row>
        <row r="1284">
          <cell r="C1284" t="str">
            <v>62035TAllcustom2Allcustom3USD Total</v>
          </cell>
          <cell r="E1284">
            <v>0</v>
          </cell>
          <cell r="H1284">
            <v>0</v>
          </cell>
          <cell r="J1284">
            <v>0</v>
          </cell>
          <cell r="M1284">
            <v>0</v>
          </cell>
          <cell r="O1284">
            <v>8</v>
          </cell>
          <cell r="R1284">
            <v>8.2863781903994802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G1284">
            <v>0</v>
          </cell>
          <cell r="AI1284">
            <v>0</v>
          </cell>
          <cell r="AL1284">
            <v>0</v>
          </cell>
          <cell r="AN1284">
            <v>0</v>
          </cell>
          <cell r="AQ1284">
            <v>0</v>
          </cell>
          <cell r="AS1284">
            <v>0</v>
          </cell>
          <cell r="AV1284">
            <v>0</v>
          </cell>
          <cell r="AX1284">
            <v>0</v>
          </cell>
          <cell r="BA1284">
            <v>0</v>
          </cell>
          <cell r="BC1284">
            <v>0</v>
          </cell>
          <cell r="BE1284">
            <v>0</v>
          </cell>
          <cell r="BH1284">
            <v>0</v>
          </cell>
          <cell r="BI1284">
            <v>0</v>
          </cell>
          <cell r="BK1284">
            <v>8</v>
          </cell>
          <cell r="BM1284">
            <v>0</v>
          </cell>
          <cell r="BN1284">
            <v>8.2863781903994802</v>
          </cell>
          <cell r="BP1284">
            <v>0</v>
          </cell>
          <cell r="BS1284">
            <v>0</v>
          </cell>
          <cell r="BU1284">
            <v>0</v>
          </cell>
          <cell r="BV1284">
            <v>0</v>
          </cell>
          <cell r="BW1284">
            <v>8</v>
          </cell>
          <cell r="BY1284">
            <v>8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I1284">
            <v>0</v>
          </cell>
          <cell r="CL1284">
            <v>0</v>
          </cell>
          <cell r="CN1284">
            <v>0</v>
          </cell>
          <cell r="CQ1284">
            <v>0</v>
          </cell>
          <cell r="CS1284">
            <v>0</v>
          </cell>
          <cell r="CU1284">
            <v>0</v>
          </cell>
          <cell r="CX1284">
            <v>0</v>
          </cell>
          <cell r="CZ1284">
            <v>0</v>
          </cell>
          <cell r="DC1284">
            <v>0</v>
          </cell>
          <cell r="DE1284">
            <v>0</v>
          </cell>
          <cell r="DH1284">
            <v>0</v>
          </cell>
          <cell r="DJ1284">
            <v>0</v>
          </cell>
          <cell r="DM1284">
            <v>0</v>
          </cell>
          <cell r="DO1284">
            <v>0</v>
          </cell>
          <cell r="DR1284">
            <v>0</v>
          </cell>
          <cell r="DT1284">
            <v>0</v>
          </cell>
          <cell r="DW1284">
            <v>0</v>
          </cell>
          <cell r="DY1284">
            <v>0</v>
          </cell>
          <cell r="EB1284">
            <v>0</v>
          </cell>
          <cell r="ED1284">
            <v>0</v>
          </cell>
          <cell r="EG1284">
            <v>0</v>
          </cell>
          <cell r="EI1284">
            <v>0</v>
          </cell>
          <cell r="EL1284">
            <v>0</v>
          </cell>
          <cell r="EN1284">
            <v>0</v>
          </cell>
          <cell r="EQ1284">
            <v>0</v>
          </cell>
        </row>
        <row r="1285">
          <cell r="C1285" t="str">
            <v>62038TAllcustom2Allcustom3USD Total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-69</v>
          </cell>
          <cell r="R1285">
            <v>-68.777090247038103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G1285">
            <v>0</v>
          </cell>
          <cell r="AI1285">
            <v>0</v>
          </cell>
          <cell r="AL1285">
            <v>0</v>
          </cell>
          <cell r="AN1285">
            <v>0</v>
          </cell>
          <cell r="AQ1285">
            <v>-2.6150000000000001E-3</v>
          </cell>
          <cell r="AS1285">
            <v>-40</v>
          </cell>
          <cell r="AV1285">
            <v>-40.299333333333301</v>
          </cell>
          <cell r="AX1285">
            <v>0</v>
          </cell>
          <cell r="BA1285">
            <v>0</v>
          </cell>
          <cell r="BC1285">
            <v>0</v>
          </cell>
          <cell r="BE1285">
            <v>0</v>
          </cell>
          <cell r="BH1285">
            <v>0</v>
          </cell>
          <cell r="BI1285">
            <v>0</v>
          </cell>
          <cell r="BK1285">
            <v>-109</v>
          </cell>
          <cell r="BM1285">
            <v>0</v>
          </cell>
          <cell r="BN1285">
            <v>-109.07903858037101</v>
          </cell>
          <cell r="BP1285">
            <v>0</v>
          </cell>
          <cell r="BS1285">
            <v>0</v>
          </cell>
          <cell r="BU1285">
            <v>0</v>
          </cell>
          <cell r="BV1285">
            <v>0</v>
          </cell>
          <cell r="BW1285">
            <v>-109</v>
          </cell>
          <cell r="BY1285">
            <v>-69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I1285">
            <v>0</v>
          </cell>
          <cell r="CL1285">
            <v>0</v>
          </cell>
          <cell r="CN1285">
            <v>0</v>
          </cell>
          <cell r="CQ1285">
            <v>0</v>
          </cell>
          <cell r="CS1285">
            <v>0</v>
          </cell>
          <cell r="CU1285">
            <v>0</v>
          </cell>
          <cell r="CX1285">
            <v>0</v>
          </cell>
          <cell r="CZ1285">
            <v>0</v>
          </cell>
          <cell r="DC1285">
            <v>0</v>
          </cell>
          <cell r="DE1285">
            <v>0</v>
          </cell>
          <cell r="DH1285">
            <v>0</v>
          </cell>
          <cell r="DJ1285">
            <v>-40</v>
          </cell>
          <cell r="DM1285">
            <v>-40.299333333333301</v>
          </cell>
          <cell r="DO1285">
            <v>0</v>
          </cell>
          <cell r="DR1285">
            <v>0</v>
          </cell>
          <cell r="DT1285">
            <v>0</v>
          </cell>
          <cell r="DW1285">
            <v>-2.6150000000000001E-3</v>
          </cell>
          <cell r="DY1285">
            <v>0</v>
          </cell>
          <cell r="EB1285">
            <v>0</v>
          </cell>
          <cell r="ED1285">
            <v>0</v>
          </cell>
          <cell r="EG1285">
            <v>0</v>
          </cell>
          <cell r="EI1285">
            <v>0</v>
          </cell>
          <cell r="EL1285">
            <v>0</v>
          </cell>
          <cell r="EN1285">
            <v>0</v>
          </cell>
          <cell r="EQ1285">
            <v>0</v>
          </cell>
        </row>
        <row r="1286">
          <cell r="C1286" t="str">
            <v>62041TAllcustom2Allcustom3USD Total</v>
          </cell>
          <cell r="E1286">
            <v>0</v>
          </cell>
          <cell r="H1286">
            <v>-5.0445024703940002E-2</v>
          </cell>
          <cell r="J1286">
            <v>0</v>
          </cell>
          <cell r="M1286">
            <v>0</v>
          </cell>
          <cell r="O1286">
            <v>-66</v>
          </cell>
          <cell r="R1286">
            <v>-66.408460898973999</v>
          </cell>
          <cell r="T1286">
            <v>0</v>
          </cell>
          <cell r="W1286">
            <v>0</v>
          </cell>
          <cell r="Y1286">
            <v>0</v>
          </cell>
          <cell r="AB1286">
            <v>0</v>
          </cell>
          <cell r="AD1286">
            <v>0</v>
          </cell>
          <cell r="AG1286">
            <v>0</v>
          </cell>
          <cell r="AI1286">
            <v>0</v>
          </cell>
          <cell r="AL1286">
            <v>0</v>
          </cell>
          <cell r="AN1286">
            <v>0</v>
          </cell>
          <cell r="AQ1286">
            <v>-3.8471999999999999E-2</v>
          </cell>
          <cell r="AS1286">
            <v>-16</v>
          </cell>
          <cell r="AV1286">
            <v>-16.225000000000001</v>
          </cell>
          <cell r="AX1286">
            <v>0</v>
          </cell>
          <cell r="BA1286">
            <v>0</v>
          </cell>
          <cell r="BC1286">
            <v>-1</v>
          </cell>
          <cell r="BE1286">
            <v>-1</v>
          </cell>
          <cell r="BH1286">
            <v>0</v>
          </cell>
          <cell r="BI1286">
            <v>0</v>
          </cell>
          <cell r="BK1286">
            <v>-83</v>
          </cell>
          <cell r="BM1286">
            <v>0</v>
          </cell>
          <cell r="BN1286">
            <v>-82.722377923677996</v>
          </cell>
          <cell r="BP1286">
            <v>0</v>
          </cell>
          <cell r="BS1286">
            <v>0</v>
          </cell>
          <cell r="BU1286">
            <v>0</v>
          </cell>
          <cell r="BV1286">
            <v>0</v>
          </cell>
          <cell r="BW1286">
            <v>-83</v>
          </cell>
          <cell r="BY1286">
            <v>-66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I1286">
            <v>0</v>
          </cell>
          <cell r="CL1286">
            <v>0</v>
          </cell>
          <cell r="CN1286">
            <v>0</v>
          </cell>
          <cell r="CQ1286">
            <v>0</v>
          </cell>
          <cell r="CS1286">
            <v>0</v>
          </cell>
          <cell r="CU1286">
            <v>0</v>
          </cell>
          <cell r="CX1286">
            <v>0</v>
          </cell>
          <cell r="CZ1286">
            <v>0</v>
          </cell>
          <cell r="DC1286">
            <v>0</v>
          </cell>
          <cell r="DE1286">
            <v>0</v>
          </cell>
          <cell r="DH1286">
            <v>0</v>
          </cell>
          <cell r="DJ1286">
            <v>-16</v>
          </cell>
          <cell r="DM1286">
            <v>-16.225000000000001</v>
          </cell>
          <cell r="DO1286">
            <v>0</v>
          </cell>
          <cell r="DR1286">
            <v>0</v>
          </cell>
          <cell r="DT1286">
            <v>0</v>
          </cell>
          <cell r="DW1286">
            <v>-3.8471999999999999E-2</v>
          </cell>
          <cell r="DY1286">
            <v>0</v>
          </cell>
          <cell r="EB1286">
            <v>0</v>
          </cell>
          <cell r="ED1286">
            <v>0</v>
          </cell>
          <cell r="EG1286">
            <v>0</v>
          </cell>
          <cell r="EI1286">
            <v>0</v>
          </cell>
          <cell r="EL1286">
            <v>0</v>
          </cell>
          <cell r="EN1286">
            <v>0</v>
          </cell>
          <cell r="EQ1286">
            <v>0</v>
          </cell>
        </row>
        <row r="1287">
          <cell r="C1287" t="str">
            <v>Total expenses in associates</v>
          </cell>
          <cell r="E1287">
            <v>-6</v>
          </cell>
          <cell r="F1287">
            <v>0</v>
          </cell>
          <cell r="G1287">
            <v>0</v>
          </cell>
          <cell r="H1287">
            <v>-5.7524023783078997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O1287">
            <v>-329</v>
          </cell>
          <cell r="P1287">
            <v>0</v>
          </cell>
          <cell r="Q1287">
            <v>0</v>
          </cell>
          <cell r="R1287">
            <v>-329.15169160548362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-4.1086999999999999E-2</v>
          </cell>
          <cell r="AS1287">
            <v>-165</v>
          </cell>
          <cell r="AT1287">
            <v>0</v>
          </cell>
          <cell r="AU1287">
            <v>0</v>
          </cell>
          <cell r="AV1287">
            <v>-165.2268119154653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C1287">
            <v>-1</v>
          </cell>
          <cell r="BD1287">
            <v>0</v>
          </cell>
          <cell r="BE1287">
            <v>-1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K1287">
            <v>-501</v>
          </cell>
          <cell r="BL1287">
            <v>0</v>
          </cell>
          <cell r="BM1287">
            <v>0</v>
          </cell>
          <cell r="BN1287">
            <v>-500.17199289925645</v>
          </cell>
          <cell r="BU1287">
            <v>0</v>
          </cell>
          <cell r="BV1287">
            <v>0</v>
          </cell>
          <cell r="BW1287">
            <v>-501</v>
          </cell>
          <cell r="CB1287">
            <v>0</v>
          </cell>
          <cell r="CC1287">
            <v>0</v>
          </cell>
          <cell r="CD1287">
            <v>0</v>
          </cell>
          <cell r="CF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</row>
        <row r="1288">
          <cell r="C1288" t="str">
            <v>62110TAllcustom2Allcustom3USD Total</v>
          </cell>
          <cell r="E1288">
            <v>-7</v>
          </cell>
          <cell r="H1288">
            <v>-6.9819932868893</v>
          </cell>
          <cell r="J1288">
            <v>0</v>
          </cell>
          <cell r="M1288">
            <v>0</v>
          </cell>
          <cell r="O1288">
            <v>280</v>
          </cell>
          <cell r="R1288">
            <v>279.61991820470701</v>
          </cell>
          <cell r="T1288">
            <v>0</v>
          </cell>
          <cell r="W1288">
            <v>0</v>
          </cell>
          <cell r="Y1288">
            <v>0</v>
          </cell>
          <cell r="AB1288">
            <v>0</v>
          </cell>
          <cell r="AD1288">
            <v>0</v>
          </cell>
          <cell r="AG1288">
            <v>0</v>
          </cell>
          <cell r="AI1288">
            <v>0</v>
          </cell>
          <cell r="AL1288">
            <v>-0.13654439615653699</v>
          </cell>
          <cell r="AN1288">
            <v>0</v>
          </cell>
          <cell r="AQ1288">
            <v>0.115415</v>
          </cell>
          <cell r="AS1288">
            <v>24</v>
          </cell>
          <cell r="AV1288">
            <v>24.240281325793003</v>
          </cell>
          <cell r="AX1288">
            <v>0</v>
          </cell>
          <cell r="BA1288">
            <v>0</v>
          </cell>
          <cell r="BC1288">
            <v>0</v>
          </cell>
          <cell r="BE1288">
            <v>0</v>
          </cell>
          <cell r="BH1288">
            <v>0</v>
          </cell>
          <cell r="BI1288">
            <v>0</v>
          </cell>
          <cell r="BK1288">
            <v>297</v>
          </cell>
          <cell r="BM1288">
            <v>0</v>
          </cell>
          <cell r="BN1288">
            <v>296.85707684745404</v>
          </cell>
          <cell r="BP1288">
            <v>0</v>
          </cell>
          <cell r="BS1288">
            <v>0</v>
          </cell>
          <cell r="BU1288">
            <v>0</v>
          </cell>
          <cell r="BV1288">
            <v>0</v>
          </cell>
          <cell r="BW1288">
            <v>297</v>
          </cell>
          <cell r="BY1288">
            <v>273</v>
          </cell>
          <cell r="CA1288">
            <v>0</v>
          </cell>
          <cell r="CB1288">
            <v>0</v>
          </cell>
          <cell r="CC1288">
            <v>0</v>
          </cell>
          <cell r="CD1288">
            <v>0</v>
          </cell>
          <cell r="CI1288">
            <v>0</v>
          </cell>
          <cell r="CL1288">
            <v>0</v>
          </cell>
          <cell r="CN1288">
            <v>0</v>
          </cell>
          <cell r="CQ1288">
            <v>0</v>
          </cell>
          <cell r="CS1288">
            <v>0</v>
          </cell>
          <cell r="CU1288">
            <v>0</v>
          </cell>
          <cell r="CX1288">
            <v>0</v>
          </cell>
          <cell r="CZ1288">
            <v>0</v>
          </cell>
          <cell r="DC1288">
            <v>0</v>
          </cell>
          <cell r="DE1288">
            <v>0</v>
          </cell>
          <cell r="DH1288">
            <v>0</v>
          </cell>
          <cell r="DJ1288">
            <v>24</v>
          </cell>
          <cell r="DM1288">
            <v>24.240281325793003</v>
          </cell>
          <cell r="DO1288">
            <v>0</v>
          </cell>
          <cell r="DR1288">
            <v>0</v>
          </cell>
          <cell r="DT1288">
            <v>0</v>
          </cell>
          <cell r="DW1288">
            <v>-2.1129396156537E-2</v>
          </cell>
          <cell r="DY1288">
            <v>0</v>
          </cell>
          <cell r="EB1288">
            <v>0</v>
          </cell>
          <cell r="ED1288">
            <v>0</v>
          </cell>
          <cell r="EG1288">
            <v>0</v>
          </cell>
          <cell r="EI1288">
            <v>0</v>
          </cell>
          <cell r="EL1288">
            <v>0</v>
          </cell>
          <cell r="EN1288">
            <v>0</v>
          </cell>
          <cell r="EQ1288">
            <v>0</v>
          </cell>
        </row>
        <row r="1290">
          <cell r="C1290" t="str">
            <v>62175TAllcustom2Allcustom3USD Total</v>
          </cell>
          <cell r="E1290">
            <v>4</v>
          </cell>
          <cell r="H1290">
            <v>4.1858555250480194</v>
          </cell>
          <cell r="J1290">
            <v>0</v>
          </cell>
          <cell r="M1290">
            <v>0</v>
          </cell>
          <cell r="O1290">
            <v>3330</v>
          </cell>
          <cell r="R1290">
            <v>3330.3193021771103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G1290">
            <v>0</v>
          </cell>
          <cell r="AI1290">
            <v>0</v>
          </cell>
          <cell r="AL1290">
            <v>0.24789919228361898</v>
          </cell>
          <cell r="AN1290">
            <v>0</v>
          </cell>
          <cell r="AQ1290">
            <v>0</v>
          </cell>
          <cell r="AS1290">
            <v>1458</v>
          </cell>
          <cell r="AV1290">
            <v>1458.34573082874</v>
          </cell>
          <cell r="AX1290">
            <v>0</v>
          </cell>
          <cell r="BA1290">
            <v>0</v>
          </cell>
          <cell r="BC1290">
            <v>1</v>
          </cell>
          <cell r="BE1290">
            <v>1</v>
          </cell>
          <cell r="BH1290">
            <v>0</v>
          </cell>
          <cell r="BI1290">
            <v>0</v>
          </cell>
          <cell r="BK1290">
            <v>4793</v>
          </cell>
          <cell r="BM1290">
            <v>0</v>
          </cell>
          <cell r="BN1290">
            <v>4793.0987877231801</v>
          </cell>
          <cell r="BP1290">
            <v>0</v>
          </cell>
          <cell r="BS1290">
            <v>0</v>
          </cell>
          <cell r="BU1290">
            <v>0</v>
          </cell>
          <cell r="BV1290">
            <v>0</v>
          </cell>
          <cell r="BW1290">
            <v>4793</v>
          </cell>
          <cell r="BY1290">
            <v>3334</v>
          </cell>
          <cell r="CA1290">
            <v>0</v>
          </cell>
          <cell r="CB1290">
            <v>0</v>
          </cell>
          <cell r="CC1290">
            <v>0</v>
          </cell>
          <cell r="CD1290">
            <v>0</v>
          </cell>
          <cell r="CI1290">
            <v>0</v>
          </cell>
          <cell r="CL1290">
            <v>0</v>
          </cell>
          <cell r="CN1290">
            <v>0</v>
          </cell>
          <cell r="CQ1290">
            <v>0</v>
          </cell>
          <cell r="CS1290">
            <v>0</v>
          </cell>
          <cell r="CU1290">
            <v>0</v>
          </cell>
          <cell r="CX1290">
            <v>0</v>
          </cell>
          <cell r="CZ1290">
            <v>0</v>
          </cell>
          <cell r="DC1290">
            <v>0</v>
          </cell>
          <cell r="DE1290">
            <v>0</v>
          </cell>
          <cell r="DH1290">
            <v>0</v>
          </cell>
          <cell r="DJ1290">
            <v>1458</v>
          </cell>
          <cell r="DM1290">
            <v>1458.34573082874</v>
          </cell>
          <cell r="DO1290">
            <v>0</v>
          </cell>
          <cell r="DR1290">
            <v>0</v>
          </cell>
          <cell r="DT1290">
            <v>0</v>
          </cell>
          <cell r="DW1290">
            <v>0.24789919228361898</v>
          </cell>
          <cell r="DY1290">
            <v>0</v>
          </cell>
          <cell r="EB1290">
            <v>0</v>
          </cell>
          <cell r="ED1290">
            <v>0</v>
          </cell>
          <cell r="EG1290">
            <v>0</v>
          </cell>
          <cell r="EI1290">
            <v>0</v>
          </cell>
          <cell r="EL1290">
            <v>0</v>
          </cell>
          <cell r="EN1290">
            <v>0</v>
          </cell>
          <cell r="EQ1290">
            <v>0</v>
          </cell>
        </row>
        <row r="1291">
          <cell r="C1291" t="str">
            <v>62180TAllcustom2Allcustom3USD Total</v>
          </cell>
          <cell r="E1291">
            <v>14</v>
          </cell>
          <cell r="F1291">
            <v>1</v>
          </cell>
          <cell r="H1291">
            <v>13.4194420032499</v>
          </cell>
          <cell r="J1291">
            <v>0</v>
          </cell>
          <cell r="K1291">
            <v>0</v>
          </cell>
          <cell r="M1291">
            <v>0</v>
          </cell>
          <cell r="O1291">
            <v>661</v>
          </cell>
          <cell r="P1291">
            <v>0</v>
          </cell>
          <cell r="R1291">
            <v>661.11591549473701</v>
          </cell>
          <cell r="T1291">
            <v>0</v>
          </cell>
          <cell r="U1291">
            <v>0</v>
          </cell>
          <cell r="W1291">
            <v>0.23667139000000001</v>
          </cell>
          <cell r="Y1291">
            <v>0</v>
          </cell>
          <cell r="Z1291">
            <v>0</v>
          </cell>
          <cell r="AB1291">
            <v>0</v>
          </cell>
          <cell r="AD1291">
            <v>0</v>
          </cell>
          <cell r="AE1291">
            <v>0</v>
          </cell>
          <cell r="AG1291">
            <v>0</v>
          </cell>
          <cell r="AI1291">
            <v>0</v>
          </cell>
          <cell r="AJ1291">
            <v>0</v>
          </cell>
          <cell r="AL1291">
            <v>0</v>
          </cell>
          <cell r="AN1291">
            <v>1</v>
          </cell>
          <cell r="AO1291">
            <v>0</v>
          </cell>
          <cell r="AQ1291">
            <v>0.60318899999999998</v>
          </cell>
          <cell r="AS1291">
            <v>458</v>
          </cell>
          <cell r="AT1291">
            <v>0</v>
          </cell>
          <cell r="AV1291">
            <v>458.12266666666699</v>
          </cell>
          <cell r="AX1291">
            <v>0</v>
          </cell>
          <cell r="AY1291">
            <v>0</v>
          </cell>
          <cell r="BA1291">
            <v>0</v>
          </cell>
          <cell r="BC1291">
            <v>0</v>
          </cell>
          <cell r="BE1291">
            <v>-1</v>
          </cell>
          <cell r="BF1291">
            <v>1</v>
          </cell>
          <cell r="BH1291">
            <v>0</v>
          </cell>
          <cell r="BI1291">
            <v>0</v>
          </cell>
          <cell r="BK1291">
            <v>1134</v>
          </cell>
          <cell r="BL1291">
            <v>1</v>
          </cell>
          <cell r="BM1291">
            <v>0</v>
          </cell>
          <cell r="BN1291">
            <v>1133.49788455465</v>
          </cell>
          <cell r="BP1291">
            <v>0</v>
          </cell>
          <cell r="BQ1291">
            <v>0</v>
          </cell>
          <cell r="BS1291">
            <v>0</v>
          </cell>
          <cell r="BU1291">
            <v>1</v>
          </cell>
          <cell r="BV1291">
            <v>0</v>
          </cell>
          <cell r="BW1291">
            <v>1134</v>
          </cell>
          <cell r="BY1291">
            <v>675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I1291">
            <v>0</v>
          </cell>
          <cell r="CJ1291">
            <v>0</v>
          </cell>
          <cell r="CL1291">
            <v>0</v>
          </cell>
          <cell r="CN1291">
            <v>0</v>
          </cell>
          <cell r="CO1291">
            <v>0</v>
          </cell>
          <cell r="CQ1291">
            <v>0</v>
          </cell>
          <cell r="CS1291">
            <v>0</v>
          </cell>
          <cell r="CU1291">
            <v>0</v>
          </cell>
          <cell r="CX1291">
            <v>0</v>
          </cell>
          <cell r="CZ1291">
            <v>0</v>
          </cell>
          <cell r="DC1291">
            <v>0</v>
          </cell>
          <cell r="DE1291">
            <v>0</v>
          </cell>
          <cell r="DH1291">
            <v>0</v>
          </cell>
          <cell r="DJ1291">
            <v>458</v>
          </cell>
          <cell r="DM1291">
            <v>458.12266666666699</v>
          </cell>
          <cell r="DO1291">
            <v>0</v>
          </cell>
          <cell r="DR1291">
            <v>0</v>
          </cell>
          <cell r="DT1291">
            <v>1</v>
          </cell>
          <cell r="DW1291">
            <v>0.60318899999999998</v>
          </cell>
          <cell r="DY1291">
            <v>0</v>
          </cell>
          <cell r="EB1291">
            <v>0</v>
          </cell>
          <cell r="ED1291">
            <v>0</v>
          </cell>
          <cell r="EG1291">
            <v>0</v>
          </cell>
          <cell r="EI1291">
            <v>0</v>
          </cell>
          <cell r="EL1291">
            <v>0</v>
          </cell>
          <cell r="EN1291">
            <v>0</v>
          </cell>
          <cell r="EQ1291">
            <v>0</v>
          </cell>
        </row>
        <row r="1292">
          <cell r="C1292" t="str">
            <v>Total assets in associated companies</v>
          </cell>
          <cell r="E1292">
            <v>18</v>
          </cell>
          <cell r="F1292">
            <v>1</v>
          </cell>
          <cell r="G1292">
            <v>0</v>
          </cell>
          <cell r="H1292">
            <v>17.605297528297918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O1292">
            <v>3991</v>
          </cell>
          <cell r="P1292">
            <v>0</v>
          </cell>
          <cell r="Q1292">
            <v>0</v>
          </cell>
          <cell r="R1292">
            <v>3991.4352176718476</v>
          </cell>
          <cell r="T1292">
            <v>0</v>
          </cell>
          <cell r="U1292">
            <v>0</v>
          </cell>
          <cell r="V1292">
            <v>0</v>
          </cell>
          <cell r="W1292">
            <v>0.23667139000000001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0.24789919228361898</v>
          </cell>
          <cell r="AN1292">
            <v>1</v>
          </cell>
          <cell r="AO1292">
            <v>0</v>
          </cell>
          <cell r="AP1292">
            <v>0</v>
          </cell>
          <cell r="AQ1292">
            <v>0.60318899999999998</v>
          </cell>
          <cell r="AS1292">
            <v>1916</v>
          </cell>
          <cell r="AT1292">
            <v>0</v>
          </cell>
          <cell r="AU1292">
            <v>0</v>
          </cell>
          <cell r="AV1292">
            <v>1916.4683974954069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C1292">
            <v>1</v>
          </cell>
          <cell r="BD1292">
            <v>0</v>
          </cell>
          <cell r="BE1292">
            <v>1</v>
          </cell>
          <cell r="BF1292">
            <v>1</v>
          </cell>
          <cell r="BG1292">
            <v>0</v>
          </cell>
          <cell r="BH1292">
            <v>0</v>
          </cell>
          <cell r="BI1292">
            <v>0</v>
          </cell>
          <cell r="BK1292">
            <v>5927</v>
          </cell>
          <cell r="BM1292">
            <v>0</v>
          </cell>
          <cell r="BN1292">
            <v>5926.5966722778303</v>
          </cell>
          <cell r="BP1292">
            <v>0</v>
          </cell>
          <cell r="BS1292">
            <v>0</v>
          </cell>
          <cell r="BU1292">
            <v>1</v>
          </cell>
          <cell r="BV1292">
            <v>0</v>
          </cell>
          <cell r="BW1292">
            <v>5927</v>
          </cell>
          <cell r="BY1292">
            <v>4009</v>
          </cell>
          <cell r="CA1292">
            <v>0</v>
          </cell>
          <cell r="CB1292">
            <v>0</v>
          </cell>
          <cell r="CC1292">
            <v>0</v>
          </cell>
          <cell r="CD1292">
            <v>0</v>
          </cell>
          <cell r="CI1292">
            <v>0</v>
          </cell>
          <cell r="CL1292">
            <v>0</v>
          </cell>
          <cell r="CN1292">
            <v>0</v>
          </cell>
          <cell r="CQ1292">
            <v>0</v>
          </cell>
          <cell r="CS1292">
            <v>0</v>
          </cell>
          <cell r="CU1292">
            <v>0</v>
          </cell>
          <cell r="CX1292">
            <v>0</v>
          </cell>
          <cell r="CZ1292">
            <v>0</v>
          </cell>
          <cell r="DC1292">
            <v>0</v>
          </cell>
          <cell r="DE1292">
            <v>0</v>
          </cell>
          <cell r="DH1292">
            <v>0</v>
          </cell>
          <cell r="DJ1292">
            <v>0</v>
          </cell>
          <cell r="DM1292">
            <v>0</v>
          </cell>
          <cell r="DO1292">
            <v>0</v>
          </cell>
          <cell r="DR1292">
            <v>0</v>
          </cell>
          <cell r="DT1292">
            <v>0</v>
          </cell>
          <cell r="DW1292">
            <v>0</v>
          </cell>
          <cell r="DY1292">
            <v>0</v>
          </cell>
          <cell r="EB1292">
            <v>0</v>
          </cell>
          <cell r="ED1292">
            <v>0</v>
          </cell>
          <cell r="EG1292">
            <v>0</v>
          </cell>
          <cell r="EI1292">
            <v>0</v>
          </cell>
          <cell r="EL1292">
            <v>0</v>
          </cell>
          <cell r="EN1292">
            <v>0</v>
          </cell>
          <cell r="EQ1292">
            <v>0</v>
          </cell>
        </row>
        <row r="1294">
          <cell r="C1294" t="str">
            <v>62185TAllcustom2Allcustom3USD Total</v>
          </cell>
          <cell r="E1294">
            <v>29</v>
          </cell>
          <cell r="H1294">
            <v>29.284067649999997</v>
          </cell>
          <cell r="J1294">
            <v>0</v>
          </cell>
          <cell r="M1294">
            <v>0</v>
          </cell>
          <cell r="O1294">
            <v>1053</v>
          </cell>
          <cell r="R1294">
            <v>1052.8027344386301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G1294">
            <v>0</v>
          </cell>
          <cell r="AI1294">
            <v>0</v>
          </cell>
          <cell r="AL1294">
            <v>5.1590843525042805E-3</v>
          </cell>
          <cell r="AN1294">
            <v>0</v>
          </cell>
          <cell r="AQ1294">
            <v>2.895E-2</v>
          </cell>
          <cell r="AS1294">
            <v>706</v>
          </cell>
          <cell r="AV1294">
            <v>706.33199999999999</v>
          </cell>
          <cell r="AX1294">
            <v>0</v>
          </cell>
          <cell r="BA1294">
            <v>0</v>
          </cell>
          <cell r="BC1294">
            <v>0</v>
          </cell>
          <cell r="BE1294">
            <v>0</v>
          </cell>
          <cell r="BH1294">
            <v>0</v>
          </cell>
          <cell r="BI1294">
            <v>0</v>
          </cell>
          <cell r="BK1294">
            <v>1788</v>
          </cell>
          <cell r="BM1294">
            <v>0</v>
          </cell>
          <cell r="BN1294">
            <v>1788.4529111729801</v>
          </cell>
          <cell r="BP1294">
            <v>0</v>
          </cell>
          <cell r="BS1294">
            <v>0</v>
          </cell>
          <cell r="BU1294">
            <v>0</v>
          </cell>
          <cell r="BV1294">
            <v>0</v>
          </cell>
          <cell r="BW1294">
            <v>1788</v>
          </cell>
          <cell r="BY1294">
            <v>1082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I1294">
            <v>0</v>
          </cell>
          <cell r="CL1294">
            <v>0</v>
          </cell>
          <cell r="CN1294">
            <v>0</v>
          </cell>
          <cell r="CQ1294">
            <v>0</v>
          </cell>
          <cell r="CS1294">
            <v>0</v>
          </cell>
          <cell r="CU1294">
            <v>0</v>
          </cell>
          <cell r="CX1294">
            <v>0</v>
          </cell>
          <cell r="CZ1294">
            <v>0</v>
          </cell>
          <cell r="DC1294">
            <v>0</v>
          </cell>
          <cell r="DE1294">
            <v>0</v>
          </cell>
          <cell r="DH1294">
            <v>0</v>
          </cell>
          <cell r="DJ1294">
            <v>706</v>
          </cell>
          <cell r="DM1294">
            <v>706.33199999999999</v>
          </cell>
          <cell r="DO1294">
            <v>0</v>
          </cell>
          <cell r="DR1294">
            <v>0</v>
          </cell>
          <cell r="DT1294">
            <v>0</v>
          </cell>
          <cell r="DW1294">
            <v>3.4109084352504301E-2</v>
          </cell>
          <cell r="DY1294">
            <v>0</v>
          </cell>
          <cell r="EB1294">
            <v>0</v>
          </cell>
          <cell r="ED1294">
            <v>0</v>
          </cell>
          <cell r="EG1294">
            <v>0</v>
          </cell>
          <cell r="EI1294">
            <v>0</v>
          </cell>
          <cell r="EL1294">
            <v>0</v>
          </cell>
          <cell r="EN1294">
            <v>0</v>
          </cell>
          <cell r="EQ1294">
            <v>0</v>
          </cell>
        </row>
        <row r="1295">
          <cell r="C1295" t="str">
            <v>62190TAllcustom2Allcustom3USD Total</v>
          </cell>
          <cell r="E1295">
            <v>2</v>
          </cell>
          <cell r="F1295">
            <v>0</v>
          </cell>
          <cell r="H1295">
            <v>1.5001639427791</v>
          </cell>
          <cell r="J1295">
            <v>0</v>
          </cell>
          <cell r="K1295">
            <v>0</v>
          </cell>
          <cell r="M1295">
            <v>0</v>
          </cell>
          <cell r="O1295">
            <v>688</v>
          </cell>
          <cell r="P1295">
            <v>0</v>
          </cell>
          <cell r="R1295">
            <v>687.86536059891603</v>
          </cell>
          <cell r="T1295">
            <v>0</v>
          </cell>
          <cell r="U1295">
            <v>0</v>
          </cell>
          <cell r="W1295">
            <v>0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G1295">
            <v>0</v>
          </cell>
          <cell r="AI1295">
            <v>0</v>
          </cell>
          <cell r="AJ1295">
            <v>0</v>
          </cell>
          <cell r="AL1295">
            <v>0</v>
          </cell>
          <cell r="AN1295">
            <v>0</v>
          </cell>
          <cell r="AO1295">
            <v>0</v>
          </cell>
          <cell r="AQ1295">
            <v>0.43973600000000002</v>
          </cell>
          <cell r="AS1295">
            <v>224</v>
          </cell>
          <cell r="AT1295">
            <v>0</v>
          </cell>
          <cell r="AV1295">
            <v>223.76</v>
          </cell>
          <cell r="AX1295">
            <v>0</v>
          </cell>
          <cell r="AY1295">
            <v>0</v>
          </cell>
          <cell r="BA1295">
            <v>0</v>
          </cell>
          <cell r="BC1295">
            <v>0</v>
          </cell>
          <cell r="BE1295">
            <v>0</v>
          </cell>
          <cell r="BF1295">
            <v>0</v>
          </cell>
          <cell r="BH1295">
            <v>0</v>
          </cell>
          <cell r="BI1295">
            <v>0</v>
          </cell>
          <cell r="BK1295">
            <v>914</v>
          </cell>
          <cell r="BL1295">
            <v>0</v>
          </cell>
          <cell r="BM1295">
            <v>0</v>
          </cell>
          <cell r="BN1295">
            <v>913.56526054169501</v>
          </cell>
          <cell r="BP1295">
            <v>0</v>
          </cell>
          <cell r="BQ1295">
            <v>0</v>
          </cell>
          <cell r="BS1295">
            <v>0</v>
          </cell>
          <cell r="BU1295">
            <v>0</v>
          </cell>
          <cell r="BV1295">
            <v>0</v>
          </cell>
          <cell r="BW1295">
            <v>914</v>
          </cell>
          <cell r="BY1295">
            <v>690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I1295">
            <v>0</v>
          </cell>
          <cell r="CJ1295">
            <v>0</v>
          </cell>
          <cell r="CL1295">
            <v>0</v>
          </cell>
          <cell r="CN1295">
            <v>0</v>
          </cell>
          <cell r="CO1295">
            <v>0</v>
          </cell>
          <cell r="CQ1295">
            <v>0</v>
          </cell>
          <cell r="CS1295">
            <v>0</v>
          </cell>
          <cell r="CU1295">
            <v>0</v>
          </cell>
          <cell r="CX1295">
            <v>0</v>
          </cell>
          <cell r="CZ1295">
            <v>0</v>
          </cell>
          <cell r="DC1295">
            <v>0</v>
          </cell>
          <cell r="DE1295">
            <v>0</v>
          </cell>
          <cell r="DH1295">
            <v>0</v>
          </cell>
          <cell r="DJ1295">
            <v>224</v>
          </cell>
          <cell r="DM1295">
            <v>223.76</v>
          </cell>
          <cell r="DO1295">
            <v>0</v>
          </cell>
          <cell r="DR1295">
            <v>0</v>
          </cell>
          <cell r="DT1295">
            <v>0</v>
          </cell>
          <cell r="DW1295">
            <v>0.43973600000000002</v>
          </cell>
          <cell r="DY1295">
            <v>0</v>
          </cell>
          <cell r="EB1295">
            <v>0</v>
          </cell>
          <cell r="ED1295">
            <v>0</v>
          </cell>
          <cell r="EG1295">
            <v>0</v>
          </cell>
          <cell r="EI1295">
            <v>0</v>
          </cell>
          <cell r="EL1295">
            <v>0</v>
          </cell>
          <cell r="EN1295">
            <v>0</v>
          </cell>
          <cell r="EQ1295">
            <v>0</v>
          </cell>
        </row>
        <row r="1296">
          <cell r="C1296" t="str">
            <v>Total liabilities in associated companies</v>
          </cell>
          <cell r="E1296">
            <v>31</v>
          </cell>
          <cell r="F1296">
            <v>0</v>
          </cell>
          <cell r="G1296">
            <v>0</v>
          </cell>
          <cell r="H1296">
            <v>30.784231592779097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O1296">
            <v>1741</v>
          </cell>
          <cell r="P1296">
            <v>0</v>
          </cell>
          <cell r="Q1296">
            <v>0</v>
          </cell>
          <cell r="R1296">
            <v>1740.6680950375462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5.1590843525042805E-3</v>
          </cell>
          <cell r="AN1296">
            <v>0</v>
          </cell>
          <cell r="AO1296">
            <v>0</v>
          </cell>
          <cell r="AP1296">
            <v>0</v>
          </cell>
          <cell r="AQ1296">
            <v>0.46868599999999999</v>
          </cell>
          <cell r="AS1296">
            <v>930</v>
          </cell>
          <cell r="AT1296">
            <v>0</v>
          </cell>
          <cell r="AU1296">
            <v>0</v>
          </cell>
          <cell r="AV1296">
            <v>930.09199999999998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K1296">
            <v>2702</v>
          </cell>
          <cell r="BM1296">
            <v>0</v>
          </cell>
          <cell r="BN1296">
            <v>2702.0181717146752</v>
          </cell>
          <cell r="BP1296">
            <v>0</v>
          </cell>
          <cell r="BS1296">
            <v>0</v>
          </cell>
          <cell r="BU1296">
            <v>0</v>
          </cell>
          <cell r="BV1296">
            <v>0</v>
          </cell>
          <cell r="BW1296">
            <v>2702</v>
          </cell>
          <cell r="BY1296">
            <v>1772</v>
          </cell>
          <cell r="CB1296">
            <v>0</v>
          </cell>
          <cell r="CC1296">
            <v>0</v>
          </cell>
          <cell r="CD1296">
            <v>0</v>
          </cell>
          <cell r="CI1296">
            <v>0</v>
          </cell>
          <cell r="CL1296">
            <v>0</v>
          </cell>
          <cell r="CN1296">
            <v>0</v>
          </cell>
          <cell r="CQ1296">
            <v>0</v>
          </cell>
          <cell r="CS1296">
            <v>0</v>
          </cell>
          <cell r="CU1296">
            <v>0</v>
          </cell>
          <cell r="CX1296">
            <v>0</v>
          </cell>
          <cell r="CZ1296">
            <v>0</v>
          </cell>
          <cell r="DC1296">
            <v>0</v>
          </cell>
          <cell r="DE1296">
            <v>0</v>
          </cell>
          <cell r="DH1296">
            <v>0</v>
          </cell>
          <cell r="DJ1296">
            <v>0</v>
          </cell>
          <cell r="DM1296">
            <v>0</v>
          </cell>
          <cell r="DO1296">
            <v>0</v>
          </cell>
          <cell r="DR1296">
            <v>0</v>
          </cell>
          <cell r="DT1296">
            <v>0</v>
          </cell>
          <cell r="DW1296">
            <v>0</v>
          </cell>
          <cell r="DY1296">
            <v>0</v>
          </cell>
          <cell r="EB1296">
            <v>0</v>
          </cell>
          <cell r="ED1296">
            <v>0</v>
          </cell>
          <cell r="EG1296">
            <v>0</v>
          </cell>
          <cell r="EI1296">
            <v>0</v>
          </cell>
          <cell r="EL1296">
            <v>0</v>
          </cell>
          <cell r="EN1296">
            <v>0</v>
          </cell>
          <cell r="EQ1296">
            <v>0</v>
          </cell>
        </row>
        <row r="1298">
          <cell r="C1298" t="str">
            <v>62053TAllcustom2Allcustom3USD Total</v>
          </cell>
          <cell r="E1298">
            <v>1</v>
          </cell>
          <cell r="H1298">
            <v>1.3748281573526</v>
          </cell>
          <cell r="J1298">
            <v>0</v>
          </cell>
          <cell r="M1298">
            <v>0</v>
          </cell>
          <cell r="O1298">
            <v>362</v>
          </cell>
          <cell r="R1298">
            <v>361.70712353142898</v>
          </cell>
          <cell r="T1298">
            <v>0</v>
          </cell>
          <cell r="W1298">
            <v>0</v>
          </cell>
          <cell r="Y1298">
            <v>0</v>
          </cell>
          <cell r="AB1298">
            <v>0</v>
          </cell>
          <cell r="AD1298">
            <v>0</v>
          </cell>
          <cell r="AG1298">
            <v>0</v>
          </cell>
          <cell r="AI1298">
            <v>0</v>
          </cell>
          <cell r="AL1298">
            <v>0</v>
          </cell>
          <cell r="AN1298">
            <v>0</v>
          </cell>
          <cell r="AQ1298">
            <v>0.100857</v>
          </cell>
          <cell r="AS1298">
            <v>338</v>
          </cell>
          <cell r="AV1298">
            <v>338.35866666666698</v>
          </cell>
          <cell r="AX1298">
            <v>0</v>
          </cell>
          <cell r="BA1298">
            <v>0</v>
          </cell>
          <cell r="BC1298">
            <v>1</v>
          </cell>
          <cell r="BE1298">
            <v>1</v>
          </cell>
          <cell r="BH1298">
            <v>0</v>
          </cell>
          <cell r="BI1298">
            <v>0</v>
          </cell>
          <cell r="BK1298">
            <v>702</v>
          </cell>
          <cell r="BM1298">
            <v>0</v>
          </cell>
          <cell r="BN1298">
            <v>701.54147535544803</v>
          </cell>
          <cell r="BP1298">
            <v>0</v>
          </cell>
          <cell r="BS1298">
            <v>0</v>
          </cell>
          <cell r="BU1298">
            <v>0</v>
          </cell>
          <cell r="BV1298">
            <v>0</v>
          </cell>
          <cell r="BW1298">
            <v>702</v>
          </cell>
          <cell r="BY1298">
            <v>363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I1298">
            <v>0</v>
          </cell>
          <cell r="CL1298">
            <v>0</v>
          </cell>
          <cell r="CN1298">
            <v>0</v>
          </cell>
          <cell r="CQ1298">
            <v>0</v>
          </cell>
          <cell r="CS1298">
            <v>0</v>
          </cell>
          <cell r="CU1298">
            <v>0</v>
          </cell>
          <cell r="CX1298">
            <v>0</v>
          </cell>
          <cell r="CZ1298">
            <v>0</v>
          </cell>
          <cell r="DC1298">
            <v>0</v>
          </cell>
          <cell r="DE1298">
            <v>0</v>
          </cell>
          <cell r="DH1298">
            <v>0</v>
          </cell>
          <cell r="DJ1298">
            <v>338</v>
          </cell>
          <cell r="DM1298">
            <v>338.35866666666698</v>
          </cell>
          <cell r="DO1298">
            <v>0</v>
          </cell>
          <cell r="DR1298">
            <v>0</v>
          </cell>
          <cell r="DT1298">
            <v>0</v>
          </cell>
          <cell r="DW1298">
            <v>0.100857</v>
          </cell>
          <cell r="DY1298">
            <v>0</v>
          </cell>
          <cell r="EB1298">
            <v>0</v>
          </cell>
          <cell r="ED1298">
            <v>0</v>
          </cell>
          <cell r="EG1298">
            <v>0</v>
          </cell>
          <cell r="EI1298">
            <v>0</v>
          </cell>
          <cell r="EL1298">
            <v>0</v>
          </cell>
          <cell r="EN1298">
            <v>0</v>
          </cell>
          <cell r="EQ1298">
            <v>0</v>
          </cell>
        </row>
        <row r="1300">
          <cell r="C1300" t="str">
            <v>62154TAllcustom2Allcustom3USD Total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2</v>
          </cell>
          <cell r="R1300">
            <v>2.1599278775846398</v>
          </cell>
          <cell r="T1300">
            <v>0</v>
          </cell>
          <cell r="W1300">
            <v>0</v>
          </cell>
          <cell r="Y1300">
            <v>0</v>
          </cell>
          <cell r="AB1300">
            <v>0</v>
          </cell>
          <cell r="AD1300">
            <v>0</v>
          </cell>
          <cell r="AG1300">
            <v>0</v>
          </cell>
          <cell r="AI1300">
            <v>0</v>
          </cell>
          <cell r="AL1300">
            <v>0</v>
          </cell>
          <cell r="AN1300">
            <v>0</v>
          </cell>
          <cell r="AQ1300">
            <v>0</v>
          </cell>
          <cell r="AS1300">
            <v>0</v>
          </cell>
          <cell r="AV1300">
            <v>0</v>
          </cell>
          <cell r="AX1300">
            <v>0</v>
          </cell>
          <cell r="BA1300">
            <v>0</v>
          </cell>
          <cell r="BC1300">
            <v>0</v>
          </cell>
          <cell r="BE1300">
            <v>0</v>
          </cell>
          <cell r="BH1300">
            <v>0</v>
          </cell>
          <cell r="BI1300">
            <v>0</v>
          </cell>
          <cell r="BK1300">
            <v>2</v>
          </cell>
          <cell r="BM1300">
            <v>0</v>
          </cell>
          <cell r="BN1300">
            <v>2.1599278775846398</v>
          </cell>
          <cell r="BP1300">
            <v>0</v>
          </cell>
          <cell r="BS1300">
            <v>0</v>
          </cell>
          <cell r="BU1300">
            <v>0</v>
          </cell>
          <cell r="BV1300">
            <v>0</v>
          </cell>
          <cell r="BW1300">
            <v>2</v>
          </cell>
          <cell r="BY1300">
            <v>2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I1300">
            <v>0</v>
          </cell>
          <cell r="CL1300">
            <v>0</v>
          </cell>
          <cell r="CN1300">
            <v>0</v>
          </cell>
          <cell r="CQ1300">
            <v>0</v>
          </cell>
          <cell r="CS1300">
            <v>0</v>
          </cell>
          <cell r="CU1300">
            <v>0</v>
          </cell>
          <cell r="CX1300">
            <v>0</v>
          </cell>
          <cell r="CZ1300">
            <v>0</v>
          </cell>
          <cell r="DC1300">
            <v>0</v>
          </cell>
          <cell r="DE1300">
            <v>0</v>
          </cell>
          <cell r="DH1300">
            <v>0</v>
          </cell>
          <cell r="DJ1300">
            <v>0</v>
          </cell>
          <cell r="DM1300">
            <v>0</v>
          </cell>
          <cell r="DO1300">
            <v>0</v>
          </cell>
          <cell r="DR1300">
            <v>0</v>
          </cell>
          <cell r="DT1300">
            <v>0</v>
          </cell>
          <cell r="DW1300">
            <v>0</v>
          </cell>
          <cell r="DY1300">
            <v>0</v>
          </cell>
          <cell r="EB1300">
            <v>0</v>
          </cell>
          <cell r="ED1300">
            <v>0</v>
          </cell>
          <cell r="EG1300">
            <v>0</v>
          </cell>
          <cell r="EI1300">
            <v>0</v>
          </cell>
          <cell r="EL1300">
            <v>0</v>
          </cell>
          <cell r="EN1300">
            <v>0</v>
          </cell>
          <cell r="EQ1300">
            <v>0</v>
          </cell>
        </row>
        <row r="1304">
          <cell r="C1304" t="str">
            <v>62352TAllcustom2Allcustom3USD Total</v>
          </cell>
          <cell r="BK1304">
            <v>547</v>
          </cell>
          <cell r="BL1304">
            <v>0</v>
          </cell>
          <cell r="BN1304">
            <v>547.350472543602</v>
          </cell>
          <cell r="BP1304">
            <v>0</v>
          </cell>
          <cell r="BQ1304">
            <v>0</v>
          </cell>
          <cell r="BS1304">
            <v>0</v>
          </cell>
          <cell r="BW1304">
            <v>547</v>
          </cell>
          <cell r="CD1304">
            <v>0</v>
          </cell>
        </row>
        <row r="1305">
          <cell r="C1305" t="str">
            <v>62354TAllcustom2Allcustom3USD Total</v>
          </cell>
          <cell r="BK1305">
            <v>28</v>
          </cell>
          <cell r="BN1305">
            <v>28.441365038449501</v>
          </cell>
          <cell r="BP1305">
            <v>0</v>
          </cell>
          <cell r="BS1305">
            <v>0</v>
          </cell>
          <cell r="BW1305">
            <v>28</v>
          </cell>
        </row>
        <row r="1306">
          <cell r="C1306" t="str">
            <v>62356TAllcustom2Allcustom3USD Total</v>
          </cell>
          <cell r="BK1306">
            <v>77</v>
          </cell>
          <cell r="BN1306">
            <v>76.5202169102526</v>
          </cell>
          <cell r="BP1306">
            <v>0</v>
          </cell>
          <cell r="BS1306">
            <v>0</v>
          </cell>
          <cell r="BW1306">
            <v>77</v>
          </cell>
          <cell r="CD1306">
            <v>0</v>
          </cell>
        </row>
        <row r="1307">
          <cell r="C1307" t="str">
            <v>25772Allcustom2Allcustom3USD Total</v>
          </cell>
          <cell r="BK1307">
            <v>305</v>
          </cell>
          <cell r="BN1307">
            <v>305.48657715524001</v>
          </cell>
          <cell r="BP1307">
            <v>0</v>
          </cell>
          <cell r="BS1307">
            <v>0</v>
          </cell>
          <cell r="BW1307">
            <v>305</v>
          </cell>
          <cell r="CD1307">
            <v>0</v>
          </cell>
        </row>
        <row r="1308">
          <cell r="C1308" t="str">
            <v>25775Allcustom2Allcustom3USD Total</v>
          </cell>
          <cell r="BK1308">
            <v>25</v>
          </cell>
          <cell r="BN1308">
            <v>24.8678247047791</v>
          </cell>
          <cell r="BP1308">
            <v>0</v>
          </cell>
          <cell r="BS1308">
            <v>0</v>
          </cell>
          <cell r="BW1308">
            <v>25</v>
          </cell>
          <cell r="CD1308">
            <v>0</v>
          </cell>
        </row>
        <row r="1309">
          <cell r="C1309" t="str">
            <v>Other_receivables_other_USD</v>
          </cell>
          <cell r="BK1309">
            <v>918</v>
          </cell>
          <cell r="BL1309">
            <v>0</v>
          </cell>
          <cell r="BM1309">
            <v>0</v>
          </cell>
          <cell r="BN1309">
            <v>918.15354560564685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W1309">
            <v>918</v>
          </cell>
        </row>
        <row r="1310">
          <cell r="C1310" t="str">
            <v>62360TAllcustom2Allcustom3USD Total</v>
          </cell>
          <cell r="BK1310">
            <v>1900</v>
          </cell>
          <cell r="BL1310">
            <v>0</v>
          </cell>
          <cell r="BM1310">
            <v>0</v>
          </cell>
          <cell r="BN1310">
            <v>1900.8200019579699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W1310">
            <v>1900</v>
          </cell>
          <cell r="CD1310">
            <v>0</v>
          </cell>
          <cell r="CF1310">
            <v>0</v>
          </cell>
        </row>
        <row r="1312">
          <cell r="C1312" t="str">
            <v>63483MAT200Allcustom3USD Total</v>
          </cell>
          <cell r="BK1312">
            <v>4</v>
          </cell>
          <cell r="BL1312">
            <v>-1</v>
          </cell>
          <cell r="BN1312">
            <v>4.7050534780439</v>
          </cell>
          <cell r="BP1312">
            <v>0</v>
          </cell>
          <cell r="BQ1312">
            <v>0</v>
          </cell>
          <cell r="BS1312">
            <v>0</v>
          </cell>
          <cell r="BW1312">
            <v>4</v>
          </cell>
          <cell r="CD1312">
            <v>0</v>
          </cell>
        </row>
        <row r="1313">
          <cell r="C1313" t="str">
            <v>63483MAT300Allcustom3USD Total</v>
          </cell>
          <cell r="BK1313">
            <v>24</v>
          </cell>
          <cell r="BL1313">
            <v>0</v>
          </cell>
          <cell r="BN1313">
            <v>23.663481401819201</v>
          </cell>
          <cell r="BP1313">
            <v>0</v>
          </cell>
          <cell r="BQ1313">
            <v>0</v>
          </cell>
          <cell r="BS1313">
            <v>0</v>
          </cell>
          <cell r="BW1313">
            <v>24</v>
          </cell>
          <cell r="CD1313">
            <v>0</v>
          </cell>
        </row>
        <row r="1314">
          <cell r="C1314" t="str">
            <v>63483MAT400Allcustom3USD Total</v>
          </cell>
          <cell r="BK1314">
            <v>33</v>
          </cell>
          <cell r="BL1314">
            <v>0</v>
          </cell>
          <cell r="BN1314">
            <v>32.809630226153701</v>
          </cell>
          <cell r="BP1314">
            <v>0</v>
          </cell>
          <cell r="BQ1314">
            <v>0</v>
          </cell>
          <cell r="BS1314">
            <v>0</v>
          </cell>
          <cell r="BW1314">
            <v>33</v>
          </cell>
          <cell r="CD1314">
            <v>0</v>
          </cell>
        </row>
        <row r="1315">
          <cell r="C1315" t="str">
            <v>63483Allcustom2Allcustom3USD Total</v>
          </cell>
          <cell r="BK1315">
            <v>61</v>
          </cell>
          <cell r="BL1315">
            <v>-1</v>
          </cell>
          <cell r="BM1315">
            <v>0</v>
          </cell>
          <cell r="BN1315">
            <v>61.178165106016806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U1315">
            <v>0</v>
          </cell>
          <cell r="BV1315">
            <v>0</v>
          </cell>
          <cell r="BW1315">
            <v>61</v>
          </cell>
          <cell r="CD1315">
            <v>0</v>
          </cell>
        </row>
        <row r="1317">
          <cell r="C1317" t="str">
            <v>63484MAT200Allcustom3USD Total</v>
          </cell>
          <cell r="BK1317">
            <v>3</v>
          </cell>
          <cell r="BN1317">
            <v>3.2499534780438997</v>
          </cell>
          <cell r="BP1317">
            <v>0</v>
          </cell>
          <cell r="BS1317">
            <v>0</v>
          </cell>
          <cell r="BW1317">
            <v>3</v>
          </cell>
          <cell r="CD1317">
            <v>0</v>
          </cell>
        </row>
        <row r="1318">
          <cell r="C1318" t="str">
            <v>63484MAT300Allcustom3USD Total</v>
          </cell>
          <cell r="BK1318">
            <v>13</v>
          </cell>
          <cell r="BN1318">
            <v>12.6538818018192</v>
          </cell>
          <cell r="BP1318">
            <v>0</v>
          </cell>
          <cell r="BS1318">
            <v>0</v>
          </cell>
          <cell r="BW1318">
            <v>13</v>
          </cell>
          <cell r="CD1318">
            <v>0</v>
          </cell>
        </row>
        <row r="1319">
          <cell r="C1319" t="str">
            <v>63484MAT400Allcustom3USD Total</v>
          </cell>
          <cell r="BK1319">
            <v>17</v>
          </cell>
          <cell r="BL1319">
            <v>0</v>
          </cell>
          <cell r="BN1319">
            <v>16.833039222231498</v>
          </cell>
          <cell r="BP1319">
            <v>0</v>
          </cell>
          <cell r="BQ1319">
            <v>0</v>
          </cell>
          <cell r="BS1319">
            <v>0</v>
          </cell>
          <cell r="BW1319">
            <v>17</v>
          </cell>
          <cell r="CD1319">
            <v>0</v>
          </cell>
        </row>
        <row r="1320">
          <cell r="C1320" t="str">
            <v>63484Allcustom2Allcustom3USD Total</v>
          </cell>
          <cell r="BK1320">
            <v>33</v>
          </cell>
          <cell r="BL1320">
            <v>0</v>
          </cell>
          <cell r="BM1320">
            <v>0</v>
          </cell>
          <cell r="BN1320">
            <v>32.736874502094594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U1320">
            <v>0</v>
          </cell>
          <cell r="BV1320">
            <v>0</v>
          </cell>
          <cell r="BW1320">
            <v>33</v>
          </cell>
          <cell r="CD1320">
            <v>0</v>
          </cell>
          <cell r="CF1320">
            <v>0</v>
          </cell>
        </row>
        <row r="1322">
          <cell r="C1322" t="str">
            <v>63486TMAT200Allcustom3USD Total</v>
          </cell>
          <cell r="BK1322">
            <v>1</v>
          </cell>
          <cell r="BN1322">
            <v>1.4551000000000001</v>
          </cell>
          <cell r="BP1322">
            <v>0</v>
          </cell>
          <cell r="BS1322">
            <v>0</v>
          </cell>
          <cell r="BW1322">
            <v>1</v>
          </cell>
          <cell r="CD1322">
            <v>0</v>
          </cell>
        </row>
        <row r="1323">
          <cell r="C1323" t="str">
            <v>63486TMAT300Allcustom3USD Total</v>
          </cell>
          <cell r="BK1323">
            <v>11</v>
          </cell>
          <cell r="BN1323">
            <v>11.0095996</v>
          </cell>
          <cell r="BP1323">
            <v>0</v>
          </cell>
          <cell r="BS1323">
            <v>0</v>
          </cell>
          <cell r="BW1323">
            <v>11</v>
          </cell>
          <cell r="CD1323">
            <v>0</v>
          </cell>
        </row>
        <row r="1324">
          <cell r="C1324" t="str">
            <v>63486TMAT400Allcustom3USD Total</v>
          </cell>
          <cell r="BK1324">
            <v>16</v>
          </cell>
          <cell r="BL1324">
            <v>0</v>
          </cell>
          <cell r="BN1324">
            <v>15.9765910039222</v>
          </cell>
          <cell r="BP1324">
            <v>0</v>
          </cell>
          <cell r="BQ1324">
            <v>0</v>
          </cell>
          <cell r="BS1324">
            <v>0</v>
          </cell>
          <cell r="BW1324">
            <v>16</v>
          </cell>
          <cell r="CD1324">
            <v>0</v>
          </cell>
        </row>
        <row r="1325">
          <cell r="C1325" t="str">
            <v>63486TAllcustom2Allcustom3USD Total</v>
          </cell>
          <cell r="BK1325">
            <v>28</v>
          </cell>
          <cell r="BL1325">
            <v>0</v>
          </cell>
          <cell r="BM1325">
            <v>0</v>
          </cell>
          <cell r="BN1325">
            <v>28.441290603922198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U1325">
            <v>0</v>
          </cell>
          <cell r="BV1325">
            <v>0</v>
          </cell>
          <cell r="BW1325">
            <v>28</v>
          </cell>
          <cell r="CD1325">
            <v>0</v>
          </cell>
          <cell r="CF1325">
            <v>0</v>
          </cell>
        </row>
        <row r="1328">
          <cell r="C1328" t="str">
            <v>62357TAllcustom2Allcustom3USD Total</v>
          </cell>
          <cell r="BK1328">
            <v>652</v>
          </cell>
          <cell r="BN1328">
            <v>652.31205449230299</v>
          </cell>
          <cell r="BP1328">
            <v>0</v>
          </cell>
          <cell r="BS1328">
            <v>0</v>
          </cell>
          <cell r="BW1328">
            <v>652</v>
          </cell>
          <cell r="CD1328">
            <v>0</v>
          </cell>
        </row>
        <row r="1329">
          <cell r="C1329" t="str">
            <v>62358TAllcustom2Allcustom3USD Total</v>
          </cell>
          <cell r="BK1329">
            <v>1248</v>
          </cell>
          <cell r="BL1329">
            <v>-1</v>
          </cell>
          <cell r="BN1329">
            <v>1248.5079474656602</v>
          </cell>
          <cell r="BP1329">
            <v>0</v>
          </cell>
          <cell r="BQ1329">
            <v>0</v>
          </cell>
          <cell r="BS1329">
            <v>0</v>
          </cell>
          <cell r="BW1329">
            <v>1248</v>
          </cell>
          <cell r="CD1329">
            <v>0</v>
          </cell>
          <cell r="CF1329">
            <v>0</v>
          </cell>
        </row>
        <row r="1334">
          <cell r="C1334" t="str">
            <v>62401DEF110Allcustom3USD Total</v>
          </cell>
          <cell r="BK1334">
            <v>21</v>
          </cell>
          <cell r="BN1334">
            <v>20.823417449233499</v>
          </cell>
          <cell r="BP1334">
            <v>0</v>
          </cell>
          <cell r="BS1334">
            <v>0</v>
          </cell>
          <cell r="BW1334">
            <v>21</v>
          </cell>
          <cell r="CD1334">
            <v>0</v>
          </cell>
        </row>
        <row r="1335">
          <cell r="C1335" t="str">
            <v>62401DEF120Allcustom3USD Total</v>
          </cell>
          <cell r="BK1335">
            <v>71</v>
          </cell>
          <cell r="BL1335">
            <v>1</v>
          </cell>
          <cell r="BN1335">
            <v>69.748996849689902</v>
          </cell>
          <cell r="BP1335">
            <v>0</v>
          </cell>
          <cell r="BQ1335">
            <v>0</v>
          </cell>
          <cell r="BS1335">
            <v>0</v>
          </cell>
          <cell r="BW1335">
            <v>71</v>
          </cell>
          <cell r="CD1335">
            <v>0</v>
          </cell>
        </row>
        <row r="1336">
          <cell r="C1336" t="str">
            <v>62401DEF140Allcustom3USD Total</v>
          </cell>
          <cell r="BK1336">
            <v>2</v>
          </cell>
          <cell r="BN1336">
            <v>2.2995285122751801</v>
          </cell>
          <cell r="BP1336">
            <v>0</v>
          </cell>
          <cell r="BS1336">
            <v>0</v>
          </cell>
          <cell r="BW1336">
            <v>2</v>
          </cell>
          <cell r="CD1336">
            <v>0</v>
          </cell>
        </row>
        <row r="1337">
          <cell r="C1337" t="str">
            <v>62401DEF150Allcustom3USD Total</v>
          </cell>
          <cell r="BK1337">
            <v>6</v>
          </cell>
          <cell r="BN1337">
            <v>6.0552512725638801</v>
          </cell>
          <cell r="BP1337">
            <v>0</v>
          </cell>
          <cell r="BS1337">
            <v>0</v>
          </cell>
          <cell r="BW1337">
            <v>6</v>
          </cell>
          <cell r="CD1337">
            <v>0</v>
          </cell>
        </row>
        <row r="1338">
          <cell r="C1338" t="str">
            <v>62401DEF160Allcustom3USD Total</v>
          </cell>
          <cell r="BK1338">
            <v>24</v>
          </cell>
          <cell r="BN1338">
            <v>23.733251271677599</v>
          </cell>
          <cell r="BP1338">
            <v>0</v>
          </cell>
          <cell r="BS1338">
            <v>0</v>
          </cell>
          <cell r="BW1338">
            <v>24</v>
          </cell>
          <cell r="CD1338">
            <v>0</v>
          </cell>
        </row>
        <row r="1339">
          <cell r="C1339" t="str">
            <v>62401DEF130Allcustom3USD Total</v>
          </cell>
          <cell r="BK1339">
            <v>3</v>
          </cell>
          <cell r="BN1339">
            <v>2.7251365052407004</v>
          </cell>
          <cell r="BP1339">
            <v>0</v>
          </cell>
          <cell r="BS1339">
            <v>0</v>
          </cell>
          <cell r="BW1339">
            <v>3</v>
          </cell>
          <cell r="CD1339">
            <v>0</v>
          </cell>
        </row>
        <row r="1340">
          <cell r="C1340" t="str">
            <v>62401DEF180Allcustom3USD Total</v>
          </cell>
          <cell r="BK1340">
            <v>59</v>
          </cell>
          <cell r="BN1340">
            <v>59.498570396221304</v>
          </cell>
          <cell r="BP1340">
            <v>0</v>
          </cell>
          <cell r="BS1340">
            <v>0</v>
          </cell>
          <cell r="BW1340">
            <v>59</v>
          </cell>
          <cell r="CD1340">
            <v>0</v>
          </cell>
        </row>
        <row r="1341">
          <cell r="C1341" t="str">
            <v>62401DEF190Allcustom3USD Total</v>
          </cell>
          <cell r="BK1341">
            <v>1206</v>
          </cell>
          <cell r="BN1341">
            <v>1205.6316269286201</v>
          </cell>
          <cell r="BP1341">
            <v>0</v>
          </cell>
          <cell r="BS1341">
            <v>0</v>
          </cell>
          <cell r="BW1341">
            <v>1206</v>
          </cell>
          <cell r="CD1341">
            <v>0</v>
          </cell>
        </row>
        <row r="1342">
          <cell r="C1342" t="str">
            <v>62401DEF200Allcustom3USD Total</v>
          </cell>
          <cell r="BK1342">
            <v>41</v>
          </cell>
          <cell r="BN1342">
            <v>41.228672388216602</v>
          </cell>
          <cell r="BP1342">
            <v>0</v>
          </cell>
          <cell r="BS1342">
            <v>0</v>
          </cell>
          <cell r="BW1342">
            <v>41</v>
          </cell>
          <cell r="CD1342">
            <v>0</v>
          </cell>
        </row>
        <row r="1343">
          <cell r="C1343" t="str">
            <v>62401DEF220Allcustom3USD Total</v>
          </cell>
          <cell r="BK1343">
            <v>1090</v>
          </cell>
          <cell r="BN1343">
            <v>1090.4570319873098</v>
          </cell>
          <cell r="BP1343">
            <v>0</v>
          </cell>
          <cell r="BS1343">
            <v>0</v>
          </cell>
          <cell r="BW1343">
            <v>1090</v>
          </cell>
          <cell r="CD1343">
            <v>0</v>
          </cell>
        </row>
        <row r="1344">
          <cell r="C1344" t="str">
            <v>62401DEF230Allcustom3USD Total</v>
          </cell>
          <cell r="BK1344">
            <v>0</v>
          </cell>
          <cell r="BN1344">
            <v>0</v>
          </cell>
          <cell r="BP1344">
            <v>0</v>
          </cell>
          <cell r="BS1344">
            <v>0</v>
          </cell>
          <cell r="BW1344">
            <v>0</v>
          </cell>
          <cell r="CD1344">
            <v>0</v>
          </cell>
        </row>
        <row r="1345">
          <cell r="C1345" t="str">
            <v>62401DEF290Allcustom3USD Total</v>
          </cell>
          <cell r="BK1345">
            <v>45</v>
          </cell>
          <cell r="BN1345">
            <v>45.1237875382038</v>
          </cell>
          <cell r="BP1345">
            <v>0</v>
          </cell>
          <cell r="BS1345">
            <v>0</v>
          </cell>
          <cell r="BW1345">
            <v>45</v>
          </cell>
          <cell r="CD1345">
            <v>0</v>
          </cell>
        </row>
        <row r="1346">
          <cell r="C1346" t="str">
            <v>62401DEF170TAllcustom3USD Total</v>
          </cell>
          <cell r="BK1346">
            <v>35</v>
          </cell>
          <cell r="BN1346">
            <v>34.813167561757297</v>
          </cell>
          <cell r="BP1346">
            <v>0</v>
          </cell>
          <cell r="BS1346">
            <v>0</v>
          </cell>
          <cell r="BW1346">
            <v>35</v>
          </cell>
          <cell r="CD1346">
            <v>0</v>
          </cell>
        </row>
        <row r="1347">
          <cell r="C1347" t="str">
            <v>62401DEF210TAllcustom3USD Total</v>
          </cell>
          <cell r="BK1347">
            <v>1306</v>
          </cell>
          <cell r="BN1347">
            <v>1306.3588697130599</v>
          </cell>
          <cell r="BP1347">
            <v>0</v>
          </cell>
          <cell r="BS1347">
            <v>0</v>
          </cell>
          <cell r="BW1347">
            <v>1306</v>
          </cell>
          <cell r="CD1347">
            <v>0</v>
          </cell>
        </row>
        <row r="1348">
          <cell r="C1348" t="str">
            <v>62401DEF300TAllcustom3USD Total</v>
          </cell>
          <cell r="BK1348">
            <v>2568</v>
          </cell>
          <cell r="BL1348">
            <v>1</v>
          </cell>
          <cell r="BM1348">
            <v>0</v>
          </cell>
          <cell r="BN1348">
            <v>2567.3252710992529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W1348">
            <v>2568</v>
          </cell>
          <cell r="CD1348">
            <v>0</v>
          </cell>
        </row>
        <row r="1349">
          <cell r="C1349" t="str">
            <v>62401DEF340TAllcustom3USD Total</v>
          </cell>
          <cell r="BK1349">
            <v>-1677</v>
          </cell>
          <cell r="BN1349">
            <v>-1676.6826170302702</v>
          </cell>
          <cell r="BP1349">
            <v>0</v>
          </cell>
          <cell r="BS1349">
            <v>0</v>
          </cell>
          <cell r="BW1349">
            <v>-1677</v>
          </cell>
          <cell r="CD1349">
            <v>0</v>
          </cell>
          <cell r="CF1349">
            <v>0</v>
          </cell>
        </row>
        <row r="1350">
          <cell r="C1350" t="str">
            <v>62401DEF400TAllcustom3USD Total</v>
          </cell>
          <cell r="BK1350">
            <v>891</v>
          </cell>
          <cell r="BL1350">
            <v>1</v>
          </cell>
          <cell r="BM1350">
            <v>0</v>
          </cell>
          <cell r="BN1350">
            <v>890.64265406898267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W1350">
            <v>891</v>
          </cell>
          <cell r="CD1350">
            <v>0</v>
          </cell>
          <cell r="CF1350">
            <v>0</v>
          </cell>
        </row>
        <row r="1352">
          <cell r="C1352" t="str">
            <v>62402DEF110Allcustom3USD Total</v>
          </cell>
          <cell r="BK1352">
            <v>75</v>
          </cell>
          <cell r="BN1352">
            <v>75.289320087857604</v>
          </cell>
          <cell r="BP1352">
            <v>0</v>
          </cell>
          <cell r="BS1352">
            <v>0</v>
          </cell>
          <cell r="BW1352">
            <v>75</v>
          </cell>
          <cell r="CD1352">
            <v>0</v>
          </cell>
        </row>
        <row r="1353">
          <cell r="C1353" t="str">
            <v>62402DEF120Allcustom3USD Total</v>
          </cell>
          <cell r="BK1353">
            <v>1737</v>
          </cell>
          <cell r="BL1353">
            <v>1</v>
          </cell>
          <cell r="BN1353">
            <v>1735.8468809966</v>
          </cell>
          <cell r="BP1353">
            <v>0</v>
          </cell>
          <cell r="BQ1353">
            <v>0</v>
          </cell>
          <cell r="BS1353">
            <v>0</v>
          </cell>
          <cell r="BW1353">
            <v>1737</v>
          </cell>
          <cell r="CD1353">
            <v>0</v>
          </cell>
        </row>
        <row r="1354">
          <cell r="C1354" t="str">
            <v>62402DEF140Allcustom3USD Total</v>
          </cell>
          <cell r="BK1354">
            <v>0</v>
          </cell>
          <cell r="BN1354">
            <v>0.12586971483999498</v>
          </cell>
          <cell r="BP1354">
            <v>0</v>
          </cell>
          <cell r="BS1354">
            <v>0</v>
          </cell>
          <cell r="BW1354">
            <v>0</v>
          </cell>
          <cell r="CD1354">
            <v>0</v>
          </cell>
        </row>
        <row r="1355">
          <cell r="C1355" t="str">
            <v>62402DEF150Allcustom3USD Total</v>
          </cell>
          <cell r="BK1355">
            <v>43</v>
          </cell>
          <cell r="BN1355">
            <v>43.434100496695301</v>
          </cell>
          <cell r="BP1355">
            <v>0</v>
          </cell>
          <cell r="BS1355">
            <v>0</v>
          </cell>
          <cell r="BW1355">
            <v>43</v>
          </cell>
          <cell r="CD1355">
            <v>0</v>
          </cell>
        </row>
        <row r="1356">
          <cell r="C1356" t="str">
            <v>62402DEF160Allcustom3USD Total</v>
          </cell>
          <cell r="BK1356">
            <v>6</v>
          </cell>
          <cell r="BN1356">
            <v>5.98968067227052</v>
          </cell>
          <cell r="BP1356">
            <v>0</v>
          </cell>
          <cell r="BS1356">
            <v>0</v>
          </cell>
          <cell r="BW1356">
            <v>6</v>
          </cell>
          <cell r="CD1356">
            <v>0</v>
          </cell>
        </row>
        <row r="1357">
          <cell r="C1357" t="str">
            <v>62402DEF130Allcustom3USD Total</v>
          </cell>
          <cell r="BK1357">
            <v>0</v>
          </cell>
          <cell r="BN1357">
            <v>0.42013200000000001</v>
          </cell>
          <cell r="BP1357">
            <v>0</v>
          </cell>
          <cell r="BS1357">
            <v>0</v>
          </cell>
          <cell r="BW1357">
            <v>0</v>
          </cell>
          <cell r="CD1357">
            <v>0</v>
          </cell>
        </row>
        <row r="1358">
          <cell r="C1358" t="str">
            <v>62402DEF180Allcustom3USD Total</v>
          </cell>
          <cell r="BK1358">
            <v>2</v>
          </cell>
          <cell r="BN1358">
            <v>1.5624015551508499</v>
          </cell>
          <cell r="BP1358">
            <v>0</v>
          </cell>
          <cell r="BS1358">
            <v>0</v>
          </cell>
          <cell r="BW1358">
            <v>2</v>
          </cell>
          <cell r="CD1358">
            <v>0</v>
          </cell>
        </row>
        <row r="1359">
          <cell r="C1359" t="str">
            <v>62402DEF190Allcustom3USD Total</v>
          </cell>
          <cell r="BK1359">
            <v>1</v>
          </cell>
          <cell r="BN1359">
            <v>1.0798860766146099</v>
          </cell>
          <cell r="BP1359">
            <v>0</v>
          </cell>
          <cell r="BS1359">
            <v>0</v>
          </cell>
          <cell r="BW1359">
            <v>1</v>
          </cell>
          <cell r="CD1359">
            <v>0</v>
          </cell>
        </row>
        <row r="1360">
          <cell r="C1360" t="str">
            <v>62402DEF200Allcustom3USD Total</v>
          </cell>
          <cell r="BK1360">
            <v>26</v>
          </cell>
          <cell r="BN1360">
            <v>26.436884783850701</v>
          </cell>
          <cell r="BP1360">
            <v>0</v>
          </cell>
          <cell r="BS1360">
            <v>0</v>
          </cell>
          <cell r="BW1360">
            <v>26</v>
          </cell>
          <cell r="CD1360">
            <v>0</v>
          </cell>
        </row>
        <row r="1361">
          <cell r="C1361" t="str">
            <v>62402DEF220Allcustom3USD Total</v>
          </cell>
          <cell r="BK1361">
            <v>0</v>
          </cell>
          <cell r="BN1361">
            <v>0</v>
          </cell>
          <cell r="BP1361">
            <v>0</v>
          </cell>
          <cell r="BS1361">
            <v>0</v>
          </cell>
          <cell r="BW1361">
            <v>0</v>
          </cell>
          <cell r="CD1361">
            <v>0</v>
          </cell>
        </row>
        <row r="1362">
          <cell r="C1362" t="str">
            <v>62402DEF230Allcustom3USD Total</v>
          </cell>
          <cell r="BK1362">
            <v>0</v>
          </cell>
          <cell r="BN1362">
            <v>0</v>
          </cell>
          <cell r="BP1362">
            <v>0</v>
          </cell>
          <cell r="BS1362">
            <v>0</v>
          </cell>
          <cell r="BW1362">
            <v>0</v>
          </cell>
          <cell r="CD1362">
            <v>0</v>
          </cell>
        </row>
        <row r="1363">
          <cell r="C1363" t="str">
            <v>62402DEF290Allcustom3USD Total</v>
          </cell>
          <cell r="BK1363">
            <v>67</v>
          </cell>
          <cell r="BN1363">
            <v>66.704731737649595</v>
          </cell>
          <cell r="BP1363">
            <v>0</v>
          </cell>
          <cell r="BS1363">
            <v>0</v>
          </cell>
          <cell r="BW1363">
            <v>67</v>
          </cell>
          <cell r="CD1363">
            <v>0</v>
          </cell>
        </row>
        <row r="1364">
          <cell r="C1364" t="str">
            <v>62402DEF170TAllcustom3USD Total</v>
          </cell>
          <cell r="BK1364">
            <v>50</v>
          </cell>
          <cell r="BN1364">
            <v>49.969782883805799</v>
          </cell>
          <cell r="BP1364">
            <v>0</v>
          </cell>
          <cell r="BS1364">
            <v>0</v>
          </cell>
          <cell r="BW1364">
            <v>50</v>
          </cell>
          <cell r="CD1364">
            <v>0</v>
          </cell>
        </row>
        <row r="1365">
          <cell r="C1365" t="str">
            <v>62402DEF210TAllcustom3USD Total</v>
          </cell>
          <cell r="BK1365">
            <v>29</v>
          </cell>
          <cell r="BL1365">
            <v>-7.9172415616199032E-2</v>
          </cell>
          <cell r="BN1365">
            <v>29.079172415616199</v>
          </cell>
          <cell r="BP1365">
            <v>0</v>
          </cell>
          <cell r="BQ1365">
            <v>0</v>
          </cell>
          <cell r="BS1365">
            <v>0</v>
          </cell>
          <cell r="BW1365">
            <v>29</v>
          </cell>
          <cell r="CD1365">
            <v>0</v>
          </cell>
        </row>
        <row r="1366">
          <cell r="C1366" t="str">
            <v>62402DEF300TAllcustom3USD Total</v>
          </cell>
          <cell r="BK1366">
            <v>1957</v>
          </cell>
          <cell r="BL1366">
            <v>1</v>
          </cell>
          <cell r="BM1366">
            <v>0</v>
          </cell>
          <cell r="BN1366">
            <v>1956.8898881215291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W1366">
            <v>1957</v>
          </cell>
          <cell r="CD1366">
            <v>0</v>
          </cell>
        </row>
        <row r="1367">
          <cell r="C1367" t="str">
            <v>62402DEF340TAllcustom3USD Total</v>
          </cell>
          <cell r="BK1367">
            <v>-1677</v>
          </cell>
          <cell r="BN1367">
            <v>-1676.6826170302702</v>
          </cell>
          <cell r="BP1367">
            <v>0</v>
          </cell>
          <cell r="BS1367">
            <v>0</v>
          </cell>
          <cell r="BW1367">
            <v>-1677</v>
          </cell>
          <cell r="CD1367">
            <v>0</v>
          </cell>
          <cell r="CF1367">
            <v>0</v>
          </cell>
        </row>
        <row r="1368">
          <cell r="C1368" t="str">
            <v>62402DEF400TAllcustom3USD Total</v>
          </cell>
          <cell r="BK1368">
            <v>280</v>
          </cell>
          <cell r="BL1368">
            <v>1</v>
          </cell>
          <cell r="BM1368">
            <v>0</v>
          </cell>
          <cell r="BN1368">
            <v>280.20727109125892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W1368">
            <v>280</v>
          </cell>
          <cell r="CD1368">
            <v>0</v>
          </cell>
          <cell r="CF1368">
            <v>0</v>
          </cell>
        </row>
        <row r="1371">
          <cell r="C1371" t="str">
            <v>62421DEF110M136USD Total</v>
          </cell>
          <cell r="BK1371">
            <v>-17</v>
          </cell>
          <cell r="BN1371">
            <v>-17.208441321114801</v>
          </cell>
          <cell r="BP1371">
            <v>0</v>
          </cell>
          <cell r="BS1371">
            <v>0</v>
          </cell>
          <cell r="BW1371">
            <v>-17</v>
          </cell>
          <cell r="CD1371">
            <v>0</v>
          </cell>
        </row>
        <row r="1372">
          <cell r="C1372" t="str">
            <v>62421DEF120M136USD Total</v>
          </cell>
          <cell r="BK1372">
            <v>-378</v>
          </cell>
          <cell r="BL1372">
            <v>-1</v>
          </cell>
          <cell r="BN1372">
            <v>-377.15967571847199</v>
          </cell>
          <cell r="BP1372">
            <v>0</v>
          </cell>
          <cell r="BQ1372">
            <v>0</v>
          </cell>
          <cell r="BS1372">
            <v>0</v>
          </cell>
          <cell r="BW1372">
            <v>-378</v>
          </cell>
          <cell r="CD1372">
            <v>0</v>
          </cell>
        </row>
        <row r="1373">
          <cell r="C1373" t="str">
            <v>62421DEF140M136USD Total</v>
          </cell>
          <cell r="BK1373">
            <v>2</v>
          </cell>
          <cell r="BN1373">
            <v>1.6964242251812398</v>
          </cell>
          <cell r="BP1373">
            <v>0</v>
          </cell>
          <cell r="BS1373">
            <v>0</v>
          </cell>
          <cell r="BW1373">
            <v>2</v>
          </cell>
          <cell r="CD1373">
            <v>0</v>
          </cell>
        </row>
        <row r="1374">
          <cell r="C1374" t="str">
            <v>62421DEF150M136USD Total</v>
          </cell>
          <cell r="BK1374">
            <v>4</v>
          </cell>
          <cell r="BN1374">
            <v>3.6628727812002499</v>
          </cell>
          <cell r="BP1374">
            <v>0</v>
          </cell>
          <cell r="BS1374">
            <v>0</v>
          </cell>
          <cell r="BW1374">
            <v>4</v>
          </cell>
          <cell r="CD1374">
            <v>0</v>
          </cell>
        </row>
        <row r="1375">
          <cell r="C1375" t="str">
            <v>62421DEF160M136USD Total</v>
          </cell>
          <cell r="BK1375">
            <v>11</v>
          </cell>
          <cell r="BN1375">
            <v>10.5261891338229</v>
          </cell>
          <cell r="BP1375">
            <v>0</v>
          </cell>
          <cell r="BS1375">
            <v>0</v>
          </cell>
          <cell r="BW1375">
            <v>11</v>
          </cell>
          <cell r="CD1375">
            <v>0</v>
          </cell>
        </row>
        <row r="1376">
          <cell r="C1376" t="str">
            <v>62421DEF130M136USD Total</v>
          </cell>
          <cell r="BK1376">
            <v>0</v>
          </cell>
          <cell r="BN1376">
            <v>-0.125229321851522</v>
          </cell>
          <cell r="BP1376">
            <v>0</v>
          </cell>
          <cell r="BS1376">
            <v>0</v>
          </cell>
          <cell r="BW1376">
            <v>0</v>
          </cell>
          <cell r="CD1376">
            <v>0</v>
          </cell>
        </row>
        <row r="1377">
          <cell r="C1377" t="str">
            <v>62421DEF180M136USD Total</v>
          </cell>
          <cell r="BK1377">
            <v>-2</v>
          </cell>
          <cell r="BN1377">
            <v>-2.0558036207666301</v>
          </cell>
          <cell r="BP1377">
            <v>0</v>
          </cell>
          <cell r="BS1377">
            <v>0</v>
          </cell>
          <cell r="BW1377">
            <v>-2</v>
          </cell>
          <cell r="CD1377">
            <v>0</v>
          </cell>
        </row>
        <row r="1378">
          <cell r="C1378" t="str">
            <v>62421DEF190M136USD Total</v>
          </cell>
          <cell r="BK1378">
            <v>-244</v>
          </cell>
          <cell r="BN1378">
            <v>-243.99278090131398</v>
          </cell>
          <cell r="BP1378">
            <v>0</v>
          </cell>
          <cell r="BS1378">
            <v>0</v>
          </cell>
          <cell r="BW1378">
            <v>-244</v>
          </cell>
          <cell r="CD1378">
            <v>0</v>
          </cell>
        </row>
        <row r="1379">
          <cell r="C1379" t="str">
            <v>62421DEF200M136USD Total</v>
          </cell>
          <cell r="BK1379">
            <v>-28</v>
          </cell>
          <cell r="BN1379">
            <v>-27.625003905467</v>
          </cell>
          <cell r="BP1379">
            <v>0</v>
          </cell>
          <cell r="BS1379">
            <v>0</v>
          </cell>
          <cell r="BW1379">
            <v>-28</v>
          </cell>
          <cell r="CD1379">
            <v>0</v>
          </cell>
        </row>
        <row r="1380">
          <cell r="C1380" t="str">
            <v>62421DEF220M136USD Total</v>
          </cell>
          <cell r="BK1380">
            <v>-209</v>
          </cell>
          <cell r="BN1380">
            <v>-209.351311793782</v>
          </cell>
          <cell r="BP1380">
            <v>0</v>
          </cell>
          <cell r="BS1380">
            <v>0</v>
          </cell>
          <cell r="BW1380">
            <v>-209</v>
          </cell>
          <cell r="CD1380">
            <v>0</v>
          </cell>
        </row>
        <row r="1381">
          <cell r="C1381" t="str">
            <v>62421DEF230M136USD Total</v>
          </cell>
          <cell r="BK1381">
            <v>18</v>
          </cell>
          <cell r="BN1381">
            <v>18.288</v>
          </cell>
          <cell r="BP1381">
            <v>0</v>
          </cell>
          <cell r="BS1381">
            <v>0</v>
          </cell>
          <cell r="BW1381">
            <v>18</v>
          </cell>
          <cell r="CD1381">
            <v>0</v>
          </cell>
        </row>
        <row r="1382">
          <cell r="C1382" t="str">
            <v>62421DEF290M136USD Total</v>
          </cell>
          <cell r="BK1382">
            <v>41</v>
          </cell>
          <cell r="BN1382">
            <v>41.493591085679398</v>
          </cell>
          <cell r="BP1382">
            <v>0</v>
          </cell>
          <cell r="BS1382">
            <v>0</v>
          </cell>
          <cell r="BW1382">
            <v>41</v>
          </cell>
          <cell r="CD1382">
            <v>0</v>
          </cell>
        </row>
        <row r="1383">
          <cell r="C1383" t="str">
            <v>62421DEF300TM136USD Total</v>
          </cell>
          <cell r="BK1383">
            <v>-802</v>
          </cell>
          <cell r="BL1383">
            <v>-1</v>
          </cell>
          <cell r="BM1383">
            <v>0</v>
          </cell>
          <cell r="BN1383">
            <v>-801.85116935688404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W1383">
            <v>-802</v>
          </cell>
          <cell r="CD1383">
            <v>0</v>
          </cell>
        </row>
        <row r="1385">
          <cell r="C1385" t="str">
            <v>62421DEF110M138CUSD Total</v>
          </cell>
          <cell r="BK1385">
            <v>0</v>
          </cell>
          <cell r="BN1385">
            <v>0</v>
          </cell>
          <cell r="BP1385">
            <v>0</v>
          </cell>
          <cell r="BS1385">
            <v>0</v>
          </cell>
          <cell r="BW1385">
            <v>0</v>
          </cell>
          <cell r="CD1385">
            <v>0</v>
          </cell>
        </row>
        <row r="1386">
          <cell r="C1386" t="str">
            <v>62421DEF120M138CUSD Total</v>
          </cell>
          <cell r="BK1386">
            <v>0</v>
          </cell>
          <cell r="BN1386">
            <v>0</v>
          </cell>
          <cell r="BP1386">
            <v>0</v>
          </cell>
          <cell r="BS1386">
            <v>0</v>
          </cell>
          <cell r="BW1386">
            <v>0</v>
          </cell>
          <cell r="CD1386">
            <v>0</v>
          </cell>
        </row>
        <row r="1387">
          <cell r="C1387" t="str">
            <v>62421DEF170TM138CUSD Total</v>
          </cell>
          <cell r="BK1387">
            <v>0</v>
          </cell>
          <cell r="BL1387">
            <v>-1</v>
          </cell>
          <cell r="BN1387">
            <v>0.62493063354991596</v>
          </cell>
          <cell r="BP1387">
            <v>0</v>
          </cell>
          <cell r="BS1387">
            <v>0</v>
          </cell>
          <cell r="BW1387">
            <v>0</v>
          </cell>
          <cell r="CD1387">
            <v>0</v>
          </cell>
        </row>
        <row r="1388">
          <cell r="C1388" t="str">
            <v>62421DEF210TM138CUSD Total</v>
          </cell>
          <cell r="BK1388">
            <v>4</v>
          </cell>
          <cell r="BN1388">
            <v>3.7073269004780198</v>
          </cell>
          <cell r="BP1388">
            <v>0</v>
          </cell>
          <cell r="BS1388">
            <v>0</v>
          </cell>
          <cell r="BW1388">
            <v>4</v>
          </cell>
          <cell r="CD1388">
            <v>0</v>
          </cell>
        </row>
        <row r="1389">
          <cell r="C1389" t="str">
            <v>62421DEF220M138CUSD Total</v>
          </cell>
          <cell r="BK1389">
            <v>0</v>
          </cell>
          <cell r="BN1389">
            <v>0</v>
          </cell>
          <cell r="BP1389">
            <v>0</v>
          </cell>
          <cell r="BS1389">
            <v>0</v>
          </cell>
          <cell r="BW1389">
            <v>0</v>
          </cell>
          <cell r="CD1389">
            <v>0</v>
          </cell>
        </row>
        <row r="1390">
          <cell r="C1390" t="str">
            <v>62421DEF230M138CUSD Total</v>
          </cell>
          <cell r="BK1390">
            <v>0</v>
          </cell>
          <cell r="BN1390">
            <v>0</v>
          </cell>
          <cell r="BP1390">
            <v>0</v>
          </cell>
          <cell r="BS1390">
            <v>0</v>
          </cell>
          <cell r="BW1390">
            <v>0</v>
          </cell>
          <cell r="CD1390">
            <v>0</v>
          </cell>
        </row>
        <row r="1391">
          <cell r="C1391" t="str">
            <v>62421DEF290M138CUSD Total</v>
          </cell>
          <cell r="BK1391">
            <v>0</v>
          </cell>
          <cell r="BN1391">
            <v>-0.34001477059064505</v>
          </cell>
          <cell r="BP1391">
            <v>0</v>
          </cell>
          <cell r="BS1391">
            <v>0</v>
          </cell>
          <cell r="BW1391">
            <v>0</v>
          </cell>
          <cell r="CD1391">
            <v>0</v>
          </cell>
        </row>
        <row r="1392">
          <cell r="C1392" t="str">
            <v>62421DEF300TM138CUSD Total</v>
          </cell>
          <cell r="BK1392">
            <v>4</v>
          </cell>
          <cell r="BL1392">
            <v>-1</v>
          </cell>
          <cell r="BM1392">
            <v>0</v>
          </cell>
          <cell r="BN1392">
            <v>3.9922427634372908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W1392">
            <v>4</v>
          </cell>
          <cell r="CD1392">
            <v>0</v>
          </cell>
          <cell r="CF1392">
            <v>0</v>
          </cell>
        </row>
        <row r="1394">
          <cell r="C1394" t="str">
            <v>62421DEF400TM138CUSD Total</v>
          </cell>
          <cell r="BK1394">
            <v>4</v>
          </cell>
          <cell r="BN1394">
            <v>3.9922427634372903</v>
          </cell>
          <cell r="BP1394">
            <v>0</v>
          </cell>
          <cell r="BS1394">
            <v>0</v>
          </cell>
          <cell r="BW1394">
            <v>4</v>
          </cell>
          <cell r="CD1394">
            <v>0</v>
          </cell>
        </row>
        <row r="1395">
          <cell r="C1395" t="str">
            <v>62421DEF110M500TUSD Total</v>
          </cell>
          <cell r="BK1395">
            <v>4</v>
          </cell>
          <cell r="BL1395">
            <v>1</v>
          </cell>
          <cell r="BN1395">
            <v>3.4091119955003002</v>
          </cell>
          <cell r="BP1395">
            <v>0</v>
          </cell>
          <cell r="BQ1395">
            <v>0</v>
          </cell>
          <cell r="BS1395">
            <v>0</v>
          </cell>
          <cell r="BW1395">
            <v>4</v>
          </cell>
          <cell r="CD1395">
            <v>0</v>
          </cell>
        </row>
        <row r="1396">
          <cell r="C1396" t="str">
            <v>62421DEF120M500TUSD Total</v>
          </cell>
          <cell r="BK1396">
            <v>2</v>
          </cell>
          <cell r="BN1396">
            <v>2.4949621922812097</v>
          </cell>
          <cell r="BP1396">
            <v>0</v>
          </cell>
          <cell r="BS1396">
            <v>0</v>
          </cell>
          <cell r="BW1396">
            <v>2</v>
          </cell>
          <cell r="CD1396">
            <v>0</v>
          </cell>
        </row>
        <row r="1398">
          <cell r="C1398" t="str">
            <v>62421Allcustom2M410USD Total</v>
          </cell>
          <cell r="BK1398">
            <v>3</v>
          </cell>
          <cell r="BN1398">
            <v>3.4739832211252102</v>
          </cell>
          <cell r="BP1398">
            <v>0</v>
          </cell>
          <cell r="BS1398">
            <v>0</v>
          </cell>
          <cell r="BW1398">
            <v>3</v>
          </cell>
          <cell r="CD1398">
            <v>0</v>
          </cell>
        </row>
        <row r="1399">
          <cell r="C1399" t="str">
            <v>62421Allcustom2M420USD Total</v>
          </cell>
          <cell r="BK1399">
            <v>1</v>
          </cell>
          <cell r="BN1399">
            <v>0.521143706577465</v>
          </cell>
          <cell r="BP1399">
            <v>0</v>
          </cell>
          <cell r="BS1399">
            <v>0</v>
          </cell>
          <cell r="BW1399">
            <v>1</v>
          </cell>
          <cell r="CD1399">
            <v>0</v>
          </cell>
        </row>
        <row r="1400">
          <cell r="C1400" t="str">
            <v>Deferred_tax_movements_acq/sold_USD</v>
          </cell>
          <cell r="BK1400">
            <v>4</v>
          </cell>
          <cell r="BL1400">
            <v>0</v>
          </cell>
          <cell r="BM1400">
            <v>0</v>
          </cell>
          <cell r="BN1400">
            <v>3.9951269277026751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W1400">
            <v>4</v>
          </cell>
          <cell r="CD1400">
            <v>0</v>
          </cell>
        </row>
        <row r="1402">
          <cell r="C1402" t="str">
            <v>62421Allcustom2M510USD Total</v>
          </cell>
          <cell r="BK1402">
            <v>-3</v>
          </cell>
          <cell r="BN1402">
            <v>-2.8311151964696801</v>
          </cell>
          <cell r="BP1402">
            <v>0</v>
          </cell>
          <cell r="BS1402">
            <v>0</v>
          </cell>
          <cell r="BW1402">
            <v>-3</v>
          </cell>
          <cell r="CD1402">
            <v>0</v>
          </cell>
        </row>
        <row r="1403">
          <cell r="C1403" t="str">
            <v>62421Allcustom2M549USD Total</v>
          </cell>
          <cell r="BK1403">
            <v>0</v>
          </cell>
          <cell r="BN1403">
            <v>2.2751782855320299E-2</v>
          </cell>
          <cell r="BP1403">
            <v>0</v>
          </cell>
          <cell r="BS1403">
            <v>0</v>
          </cell>
          <cell r="BW1403">
            <v>0</v>
          </cell>
          <cell r="CD1403">
            <v>0</v>
          </cell>
        </row>
        <row r="1405">
          <cell r="C1405" t="str">
            <v>62440DEF510Allcustom3USD Total</v>
          </cell>
          <cell r="BK1405">
            <v>1040</v>
          </cell>
          <cell r="BN1405">
            <v>1039.8352300081699</v>
          </cell>
          <cell r="BP1405">
            <v>0</v>
          </cell>
          <cell r="BS1405">
            <v>0</v>
          </cell>
          <cell r="BW1405">
            <v>1040</v>
          </cell>
          <cell r="CC1405">
            <v>0</v>
          </cell>
          <cell r="CD1405">
            <v>0</v>
          </cell>
        </row>
        <row r="1406">
          <cell r="C1406" t="str">
            <v>62440DEF520Allcustom3USD Total</v>
          </cell>
          <cell r="BK1406">
            <v>819</v>
          </cell>
          <cell r="BL1406">
            <v>0</v>
          </cell>
          <cell r="BN1406">
            <v>818.740628872299</v>
          </cell>
          <cell r="BP1406">
            <v>0</v>
          </cell>
          <cell r="BQ1406">
            <v>0</v>
          </cell>
          <cell r="BS1406">
            <v>0</v>
          </cell>
          <cell r="BW1406">
            <v>819</v>
          </cell>
          <cell r="CC1406">
            <v>0</v>
          </cell>
          <cell r="CD1406">
            <v>0</v>
          </cell>
        </row>
        <row r="1407">
          <cell r="C1407" t="str">
            <v>62440DEF530Allcustom3USD Total</v>
          </cell>
          <cell r="BK1407">
            <v>0</v>
          </cell>
          <cell r="BN1407">
            <v>0</v>
          </cell>
          <cell r="BP1407">
            <v>0</v>
          </cell>
          <cell r="BS1407">
            <v>0</v>
          </cell>
          <cell r="BW1407">
            <v>0</v>
          </cell>
          <cell r="CC1407">
            <v>0</v>
          </cell>
          <cell r="CD1407">
            <v>0</v>
          </cell>
        </row>
        <row r="1408">
          <cell r="C1408" t="str">
            <v>62440DEF600TAllcustom3USD Total</v>
          </cell>
          <cell r="BK1408">
            <v>1859</v>
          </cell>
          <cell r="BL1408">
            <v>0</v>
          </cell>
          <cell r="BM1408">
            <v>0</v>
          </cell>
          <cell r="BN1408">
            <v>1858.5758588804688</v>
          </cell>
          <cell r="BP1408">
            <v>0</v>
          </cell>
          <cell r="BS1408">
            <v>0</v>
          </cell>
          <cell r="BW1408">
            <v>1859</v>
          </cell>
          <cell r="CC1408">
            <v>0</v>
          </cell>
          <cell r="CD1408">
            <v>0</v>
          </cell>
        </row>
        <row r="1410">
          <cell r="C1410" t="str">
            <v>62440Allcustom2Allcustom3USD Total</v>
          </cell>
          <cell r="BK1410">
            <v>1859</v>
          </cell>
          <cell r="BN1410">
            <v>1858.5758588804702</v>
          </cell>
          <cell r="BP1410">
            <v>0</v>
          </cell>
          <cell r="BS1410">
            <v>0</v>
          </cell>
          <cell r="BW1410">
            <v>1859</v>
          </cell>
          <cell r="CC1410">
            <v>0</v>
          </cell>
          <cell r="CD1410">
            <v>0</v>
          </cell>
        </row>
        <row r="1411">
          <cell r="C1411" t="str">
            <v>62445TAllcustom2Allcustom3USD Total</v>
          </cell>
          <cell r="BK1411">
            <v>1859</v>
          </cell>
          <cell r="BL1411">
            <v>0</v>
          </cell>
          <cell r="BM1411">
            <v>0</v>
          </cell>
          <cell r="BN1411">
            <v>1858.5758588804702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W1411">
            <v>1859</v>
          </cell>
          <cell r="CD1411">
            <v>0</v>
          </cell>
          <cell r="CF1411">
            <v>0</v>
          </cell>
        </row>
        <row r="1413">
          <cell r="C1413" t="str">
            <v>62421Allcustom2Allcustom3USD Total</v>
          </cell>
          <cell r="BK1413">
            <v>-611</v>
          </cell>
          <cell r="BL1413">
            <v>-1</v>
          </cell>
          <cell r="BN1413">
            <v>-610.40136024675701</v>
          </cell>
          <cell r="BP1413">
            <v>0</v>
          </cell>
          <cell r="BS1413">
            <v>0</v>
          </cell>
          <cell r="BW1413">
            <v>-611</v>
          </cell>
          <cell r="CC1413">
            <v>0</v>
          </cell>
          <cell r="CD1413">
            <v>0</v>
          </cell>
        </row>
        <row r="1417">
          <cell r="C1417" t="str">
            <v>62510TAllcustom2Allcustom3USD Total</v>
          </cell>
          <cell r="BK1417">
            <v>291</v>
          </cell>
          <cell r="BL1417">
            <v>0</v>
          </cell>
          <cell r="BN1417">
            <v>291.28688245500899</v>
          </cell>
          <cell r="BP1417">
            <v>0</v>
          </cell>
          <cell r="BQ1417">
            <v>0</v>
          </cell>
          <cell r="BS1417">
            <v>0</v>
          </cell>
          <cell r="BW1417">
            <v>291</v>
          </cell>
          <cell r="CD1417">
            <v>0</v>
          </cell>
        </row>
        <row r="1418">
          <cell r="C1418" t="str">
            <v>24020Allcustom2Allcustom3USD Total</v>
          </cell>
          <cell r="BK1418">
            <v>55</v>
          </cell>
          <cell r="BN1418">
            <v>55.033969810389301</v>
          </cell>
          <cell r="BP1418">
            <v>0</v>
          </cell>
          <cell r="BS1418">
            <v>0</v>
          </cell>
          <cell r="BW1418">
            <v>55</v>
          </cell>
          <cell r="CD1418">
            <v>0</v>
          </cell>
        </row>
        <row r="1419">
          <cell r="C1419" t="str">
            <v>24030Allcustom2Allcustom3USD Total</v>
          </cell>
          <cell r="BK1419">
            <v>170</v>
          </cell>
          <cell r="BN1419">
            <v>169.75128107438201</v>
          </cell>
          <cell r="BP1419">
            <v>0</v>
          </cell>
          <cell r="BS1419">
            <v>0</v>
          </cell>
          <cell r="BW1419">
            <v>170</v>
          </cell>
          <cell r="CD1419">
            <v>0</v>
          </cell>
        </row>
        <row r="1420">
          <cell r="C1420" t="str">
            <v>24040Allcustom2Allcustom3USD Total</v>
          </cell>
          <cell r="BK1420">
            <v>265</v>
          </cell>
          <cell r="BN1420">
            <v>264.84805832492799</v>
          </cell>
          <cell r="BP1420">
            <v>0</v>
          </cell>
          <cell r="BS1420">
            <v>0</v>
          </cell>
          <cell r="BW1420">
            <v>265</v>
          </cell>
          <cell r="CD1420">
            <v>0</v>
          </cell>
        </row>
        <row r="1421">
          <cell r="BK1421">
            <v>781</v>
          </cell>
          <cell r="BL1421">
            <v>0</v>
          </cell>
          <cell r="BM1421">
            <v>0</v>
          </cell>
          <cell r="BN1421">
            <v>780.92019166470823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W1421">
            <v>781</v>
          </cell>
          <cell r="CF1421">
            <v>0</v>
          </cell>
        </row>
        <row r="1426"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W1426">
            <v>0</v>
          </cell>
        </row>
        <row r="1427"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W1427">
            <v>0</v>
          </cell>
        </row>
        <row r="1428">
          <cell r="C1428" t="str">
            <v>DISC_Cost_USD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W1428">
            <v>0</v>
          </cell>
        </row>
        <row r="1429">
          <cell r="C1429" t="str">
            <v>60801CAllcustom2Allcustom3USD Total</v>
          </cell>
          <cell r="BP1429">
            <v>0</v>
          </cell>
          <cell r="BS1429">
            <v>0</v>
          </cell>
          <cell r="BW1429">
            <v>0</v>
          </cell>
          <cell r="CD1429">
            <v>0</v>
          </cell>
        </row>
        <row r="1430">
          <cell r="C1430" t="str">
            <v>60805TAllcustom2Allcustom3USD Total</v>
          </cell>
          <cell r="BP1430">
            <v>0</v>
          </cell>
          <cell r="BS1430">
            <v>0</v>
          </cell>
          <cell r="BW1430">
            <v>0</v>
          </cell>
          <cell r="CD1430">
            <v>0</v>
          </cell>
        </row>
        <row r="1431">
          <cell r="C1431" t="str">
            <v>60810TAllcustom2Allcustom3USD Total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W1431">
            <v>0</v>
          </cell>
          <cell r="CD1431">
            <v>0</v>
          </cell>
        </row>
        <row r="1432">
          <cell r="C1432" t="str">
            <v>60811TAllcustom2Allcustom3USD Total</v>
          </cell>
          <cell r="BP1432">
            <v>0</v>
          </cell>
          <cell r="BQ1432">
            <v>0</v>
          </cell>
          <cell r="BS1432">
            <v>0</v>
          </cell>
          <cell r="BW1432">
            <v>0</v>
          </cell>
          <cell r="CD1432">
            <v>0</v>
          </cell>
        </row>
        <row r="1433">
          <cell r="C1433" t="str">
            <v>60815TAllcustom2Allcustom3USD Total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W1433">
            <v>0</v>
          </cell>
          <cell r="CD1433">
            <v>0</v>
          </cell>
        </row>
        <row r="1434">
          <cell r="C1434" t="str">
            <v>60820TAllcustom2Allcustom3USD Total</v>
          </cell>
          <cell r="BW1434">
            <v>0</v>
          </cell>
          <cell r="CD1434">
            <v>0</v>
          </cell>
        </row>
        <row r="1435">
          <cell r="C1435" t="str">
            <v>60821Allcustom2Allcustom3USD Total</v>
          </cell>
          <cell r="BP1435">
            <v>0</v>
          </cell>
          <cell r="BS1435">
            <v>0</v>
          </cell>
          <cell r="BW1435">
            <v>0</v>
          </cell>
          <cell r="CD1435">
            <v>0</v>
          </cell>
        </row>
        <row r="1436">
          <cell r="C1436" t="str">
            <v>60830TAllcustom2Allcustom3USD Total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W1436">
            <v>0</v>
          </cell>
          <cell r="CD1436">
            <v>0</v>
          </cell>
          <cell r="CF1436">
            <v>0</v>
          </cell>
        </row>
        <row r="1438">
          <cell r="C1438" t="str">
            <v>60855TAllcustom2M420USD Total</v>
          </cell>
          <cell r="BK1438">
            <v>0</v>
          </cell>
          <cell r="BL1438">
            <v>0</v>
          </cell>
          <cell r="BN1438">
            <v>-4.0000000000000001E-3</v>
          </cell>
          <cell r="BP1438">
            <v>0</v>
          </cell>
          <cell r="BQ1438">
            <v>0</v>
          </cell>
          <cell r="BS1438">
            <v>0</v>
          </cell>
          <cell r="BW1438">
            <v>0</v>
          </cell>
          <cell r="CD1438">
            <v>0</v>
          </cell>
        </row>
        <row r="1440">
          <cell r="C1440" t="str">
            <v>62100TAllcustom2M420USD Total</v>
          </cell>
          <cell r="BK1440">
            <v>-470</v>
          </cell>
          <cell r="BN1440">
            <v>-469.75517534910102</v>
          </cell>
          <cell r="BP1440">
            <v>0</v>
          </cell>
          <cell r="BQ1440">
            <v>0</v>
          </cell>
          <cell r="BS1440">
            <v>0</v>
          </cell>
          <cell r="BW1440">
            <v>-470</v>
          </cell>
          <cell r="CD1440">
            <v>0</v>
          </cell>
        </row>
        <row r="1445">
          <cell r="C1445" t="str">
            <v>60835TAllcustom2Allcustom3USD Total</v>
          </cell>
          <cell r="BK1445">
            <v>104</v>
          </cell>
          <cell r="BL1445">
            <v>0</v>
          </cell>
          <cell r="BN1445">
            <v>104.10934704763099</v>
          </cell>
          <cell r="BP1445">
            <v>0</v>
          </cell>
          <cell r="BQ1445">
            <v>0</v>
          </cell>
          <cell r="BS1445">
            <v>0</v>
          </cell>
          <cell r="BW1445">
            <v>104</v>
          </cell>
          <cell r="CD1445">
            <v>0</v>
          </cell>
        </row>
        <row r="1446">
          <cell r="C1446" t="str">
            <v>60840TAllcustom2Allcustom3USD Total</v>
          </cell>
          <cell r="BK1446">
            <v>18</v>
          </cell>
          <cell r="BN1446">
            <v>18.384029793396699</v>
          </cell>
          <cell r="BP1446">
            <v>0</v>
          </cell>
          <cell r="BS1446">
            <v>0</v>
          </cell>
          <cell r="BW1446">
            <v>18</v>
          </cell>
          <cell r="CD1446">
            <v>0</v>
          </cell>
          <cell r="CF1446">
            <v>0</v>
          </cell>
        </row>
        <row r="1447">
          <cell r="C1447" t="str">
            <v>60850TAllcustom2Allcustom3USD Total</v>
          </cell>
          <cell r="BK1447">
            <v>122</v>
          </cell>
          <cell r="BL1447">
            <v>0</v>
          </cell>
          <cell r="BM1447">
            <v>0</v>
          </cell>
          <cell r="BN1447">
            <v>122.4933768410277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W1447">
            <v>122</v>
          </cell>
          <cell r="CD1447">
            <v>0</v>
          </cell>
          <cell r="CF1447">
            <v>0</v>
          </cell>
        </row>
        <row r="1449">
          <cell r="C1449" t="str">
            <v>60855TAllcustom2Allcustom3USD Total</v>
          </cell>
          <cell r="BK1449">
            <v>0</v>
          </cell>
          <cell r="BL1449">
            <v>0</v>
          </cell>
          <cell r="BN1449">
            <v>0</v>
          </cell>
          <cell r="BP1449">
            <v>0</v>
          </cell>
          <cell r="BQ1449">
            <v>0</v>
          </cell>
          <cell r="BS1449">
            <v>0</v>
          </cell>
          <cell r="BW1449">
            <v>0</v>
          </cell>
          <cell r="CD1449">
            <v>0</v>
          </cell>
        </row>
        <row r="1450">
          <cell r="C1450" t="str">
            <v>60860TAllcustom2Allcustom3USD Total</v>
          </cell>
          <cell r="BK1450">
            <v>22</v>
          </cell>
          <cell r="BN1450">
            <v>22.084186652905</v>
          </cell>
          <cell r="BP1450">
            <v>0</v>
          </cell>
          <cell r="BS1450">
            <v>0</v>
          </cell>
          <cell r="BW1450">
            <v>22</v>
          </cell>
          <cell r="CD1450">
            <v>0</v>
          </cell>
          <cell r="CF1450">
            <v>0</v>
          </cell>
        </row>
        <row r="1451">
          <cell r="C1451" t="str">
            <v>60870TAllcustom2Allcustom3USD Total</v>
          </cell>
          <cell r="BK1451">
            <v>22</v>
          </cell>
          <cell r="BL1451">
            <v>0</v>
          </cell>
          <cell r="BM1451">
            <v>0</v>
          </cell>
          <cell r="BN1451">
            <v>22.084186652905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W1451">
            <v>22</v>
          </cell>
          <cell r="CD1451">
            <v>0</v>
          </cell>
          <cell r="CF1451">
            <v>0</v>
          </cell>
        </row>
        <row r="1453"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W1453">
            <v>0</v>
          </cell>
        </row>
        <row r="1455">
          <cell r="BK1455">
            <v>0</v>
          </cell>
          <cell r="BL1455">
            <v>0</v>
          </cell>
          <cell r="BM1455">
            <v>0</v>
          </cell>
          <cell r="BN1455">
            <v>-3.1086686610005797E-5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W1455">
            <v>0</v>
          </cell>
        </row>
        <row r="1457">
          <cell r="BK1457">
            <v>-470</v>
          </cell>
          <cell r="BL1457">
            <v>0</v>
          </cell>
          <cell r="BN1457">
            <v>-469.75517534910102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W1457">
            <v>-470</v>
          </cell>
        </row>
        <row r="1462">
          <cell r="C1462" t="str">
            <v>61105SHA410M881CUSD Total</v>
          </cell>
          <cell r="BK1462">
            <v>61075</v>
          </cell>
          <cell r="BN1462">
            <v>61075</v>
          </cell>
          <cell r="BW1462">
            <v>61075</v>
          </cell>
          <cell r="CD1462">
            <v>0</v>
          </cell>
        </row>
        <row r="1463">
          <cell r="C1463" t="str">
            <v>61105SHA410M882USD Total</v>
          </cell>
          <cell r="BK1463">
            <v>95010</v>
          </cell>
          <cell r="BN1463">
            <v>95010</v>
          </cell>
          <cell r="BW1463">
            <v>95010</v>
          </cell>
          <cell r="CD1463">
            <v>0</v>
          </cell>
        </row>
        <row r="1464">
          <cell r="C1464" t="str">
            <v>61105SHA410M889USD Total</v>
          </cell>
          <cell r="BK1464">
            <v>86500</v>
          </cell>
          <cell r="BN1464">
            <v>86500</v>
          </cell>
          <cell r="BW1464">
            <v>86500</v>
          </cell>
          <cell r="CD1464">
            <v>0</v>
          </cell>
        </row>
        <row r="1465">
          <cell r="C1465" t="str">
            <v>61105SHA410M883USD Total</v>
          </cell>
          <cell r="BK1465">
            <v>0</v>
          </cell>
          <cell r="BN1465">
            <v>0</v>
          </cell>
          <cell r="BW1465">
            <v>0</v>
          </cell>
          <cell r="CD1465">
            <v>0</v>
          </cell>
        </row>
        <row r="1466">
          <cell r="C1466" t="str">
            <v>61105SHA410M880TUSD Total</v>
          </cell>
          <cell r="BK1466">
            <v>69585</v>
          </cell>
          <cell r="BN1466">
            <v>69585</v>
          </cell>
          <cell r="BW1466">
            <v>69585</v>
          </cell>
          <cell r="CD1466">
            <v>0</v>
          </cell>
        </row>
        <row r="1468">
          <cell r="C1468" t="str">
            <v>61105SHA420M881CUSD Total</v>
          </cell>
          <cell r="BK1468">
            <v>342066</v>
          </cell>
          <cell r="BN1468">
            <v>342066</v>
          </cell>
          <cell r="BW1468">
            <v>342066</v>
          </cell>
          <cell r="CD1468">
            <v>0</v>
          </cell>
        </row>
        <row r="1469">
          <cell r="C1469" t="str">
            <v>61105SHA420M882USD Total</v>
          </cell>
          <cell r="BK1469">
            <v>382972</v>
          </cell>
          <cell r="BN1469">
            <v>382972</v>
          </cell>
          <cell r="BW1469">
            <v>382972</v>
          </cell>
          <cell r="CD1469">
            <v>0</v>
          </cell>
        </row>
        <row r="1470">
          <cell r="C1470" t="str">
            <v>61105SHA420M889USD Total</v>
          </cell>
          <cell r="BK1470">
            <v>-346118</v>
          </cell>
          <cell r="BN1470">
            <v>-346118</v>
          </cell>
          <cell r="BW1470">
            <v>-346118</v>
          </cell>
          <cell r="CD1470">
            <v>0</v>
          </cell>
        </row>
        <row r="1471">
          <cell r="C1471" t="str">
            <v>61105SHA420M883USD Total</v>
          </cell>
          <cell r="BK1471">
            <v>17511</v>
          </cell>
          <cell r="BN1471">
            <v>17511</v>
          </cell>
          <cell r="BW1471">
            <v>17511</v>
          </cell>
          <cell r="CD1471">
            <v>0</v>
          </cell>
        </row>
        <row r="1472">
          <cell r="C1472" t="str">
            <v>61105SHA420M880TUSD Total</v>
          </cell>
          <cell r="BK1472">
            <v>361409</v>
          </cell>
          <cell r="BN1472">
            <v>361409</v>
          </cell>
          <cell r="BW1472">
            <v>361409</v>
          </cell>
          <cell r="CD1472">
            <v>0</v>
          </cell>
        </row>
        <row r="1474">
          <cell r="C1474" t="str">
            <v>61105Allcustom2M881CUSD Total</v>
          </cell>
          <cell r="BK1474">
            <v>403141</v>
          </cell>
          <cell r="BN1474">
            <v>403141</v>
          </cell>
          <cell r="BW1474">
            <v>403141</v>
          </cell>
          <cell r="CD1474">
            <v>0</v>
          </cell>
        </row>
        <row r="1475">
          <cell r="C1475" t="str">
            <v>61105Allcustom2M882USD Total</v>
          </cell>
          <cell r="BK1475">
            <v>477982</v>
          </cell>
          <cell r="BN1475">
            <v>477982</v>
          </cell>
          <cell r="BW1475">
            <v>477982</v>
          </cell>
          <cell r="CD1475">
            <v>0</v>
          </cell>
        </row>
        <row r="1476">
          <cell r="C1476" t="str">
            <v>61105Allcustom2M889USD Total</v>
          </cell>
          <cell r="BK1476">
            <v>432618</v>
          </cell>
          <cell r="BN1476">
            <v>432618</v>
          </cell>
          <cell r="BW1476">
            <v>432618</v>
          </cell>
          <cell r="CD1476">
            <v>0</v>
          </cell>
        </row>
        <row r="1477">
          <cell r="C1477" t="str">
            <v>61105Allcustom2M883USD Total</v>
          </cell>
          <cell r="BK1477">
            <v>17511</v>
          </cell>
          <cell r="BN1477">
            <v>17511</v>
          </cell>
          <cell r="BW1477">
            <v>17511</v>
          </cell>
          <cell r="CD1477">
            <v>0</v>
          </cell>
        </row>
        <row r="1478">
          <cell r="C1478" t="str">
            <v>61105Allcustom2M880TUSD Total</v>
          </cell>
          <cell r="BK1478">
            <v>430994</v>
          </cell>
          <cell r="BN1478">
            <v>430994</v>
          </cell>
          <cell r="BW1478">
            <v>430994</v>
          </cell>
          <cell r="CD1478">
            <v>0</v>
          </cell>
        </row>
        <row r="1483">
          <cell r="C1483" t="str">
            <v>62801Allcustom2M884USD Total</v>
          </cell>
          <cell r="BK1483">
            <v>0</v>
          </cell>
          <cell r="BN1483">
            <v>0</v>
          </cell>
          <cell r="BW1483">
            <v>0</v>
          </cell>
          <cell r="CD1483">
            <v>0</v>
          </cell>
        </row>
        <row r="1484">
          <cell r="C1484" t="str">
            <v>62801Allcustom2M885USD Total</v>
          </cell>
          <cell r="BK1484">
            <v>0</v>
          </cell>
          <cell r="BN1484">
            <v>0</v>
          </cell>
          <cell r="BW1484">
            <v>0</v>
          </cell>
          <cell r="CD1484">
            <v>0</v>
          </cell>
        </row>
        <row r="1485">
          <cell r="C1485" t="str">
            <v>62801Allcustom2M887USD Total</v>
          </cell>
          <cell r="BK1485">
            <v>-17510</v>
          </cell>
          <cell r="BN1485">
            <v>-17510</v>
          </cell>
          <cell r="BW1485">
            <v>-17510</v>
          </cell>
          <cell r="CD1485">
            <v>0</v>
          </cell>
        </row>
        <row r="1486">
          <cell r="C1486" t="str">
            <v>62801Allcustom2M886USD Total</v>
          </cell>
          <cell r="BK1486">
            <v>-80</v>
          </cell>
          <cell r="BN1486">
            <v>-80</v>
          </cell>
          <cell r="BW1486">
            <v>-80</v>
          </cell>
          <cell r="CD1486">
            <v>0</v>
          </cell>
        </row>
        <row r="1487">
          <cell r="C1487" t="str">
            <v>62801Allcustom2Allcustom3USD Total</v>
          </cell>
          <cell r="BK1487">
            <v>22915</v>
          </cell>
          <cell r="BN1487">
            <v>22915</v>
          </cell>
          <cell r="BW1487">
            <v>22915</v>
          </cell>
          <cell r="CD1487">
            <v>0</v>
          </cell>
        </row>
        <row r="1489">
          <cell r="C1489" t="str">
            <v>62801SHA430M884USD Total</v>
          </cell>
          <cell r="BK1489">
            <v>0</v>
          </cell>
          <cell r="BN1489">
            <v>0</v>
          </cell>
          <cell r="BW1489">
            <v>0</v>
          </cell>
          <cell r="CD1489">
            <v>0</v>
          </cell>
        </row>
        <row r="1490">
          <cell r="C1490" t="str">
            <v>62801SHA430M885USD Total</v>
          </cell>
          <cell r="BK1490">
            <v>0</v>
          </cell>
          <cell r="BN1490">
            <v>0</v>
          </cell>
          <cell r="BW1490">
            <v>0</v>
          </cell>
          <cell r="CD1490">
            <v>0</v>
          </cell>
        </row>
        <row r="1491">
          <cell r="C1491" t="str">
            <v>62801SHA430M887USD Total</v>
          </cell>
          <cell r="BK1491">
            <v>-3945</v>
          </cell>
          <cell r="BN1491">
            <v>-3944.9999999999995</v>
          </cell>
          <cell r="BW1491">
            <v>-3945</v>
          </cell>
          <cell r="CD1491">
            <v>0</v>
          </cell>
        </row>
        <row r="1492">
          <cell r="C1492" t="str">
            <v>62801SHA430M886USD Total</v>
          </cell>
          <cell r="BK1492">
            <v>0</v>
          </cell>
          <cell r="BN1492">
            <v>0</v>
          </cell>
          <cell r="BW1492">
            <v>0</v>
          </cell>
          <cell r="CD1492">
            <v>0</v>
          </cell>
        </row>
        <row r="1493">
          <cell r="C1493" t="str">
            <v>62801SHA430Allcustom3USD Total</v>
          </cell>
          <cell r="BK1493">
            <v>7715</v>
          </cell>
          <cell r="BN1493">
            <v>7715</v>
          </cell>
          <cell r="BW1493">
            <v>7715</v>
          </cell>
          <cell r="CD1493">
            <v>0</v>
          </cell>
        </row>
        <row r="1495">
          <cell r="C1495" t="str">
            <v>62801SHA440M884USD Total</v>
          </cell>
          <cell r="BK1495">
            <v>0</v>
          </cell>
          <cell r="BN1495">
            <v>0</v>
          </cell>
          <cell r="BW1495">
            <v>0</v>
          </cell>
          <cell r="CD1495">
            <v>0</v>
          </cell>
        </row>
        <row r="1496">
          <cell r="C1496" t="str">
            <v>62801SHA440M885USD Total</v>
          </cell>
          <cell r="BK1496">
            <v>0</v>
          </cell>
          <cell r="BN1496">
            <v>0</v>
          </cell>
          <cell r="BW1496">
            <v>0</v>
          </cell>
          <cell r="CD1496">
            <v>0</v>
          </cell>
        </row>
        <row r="1497">
          <cell r="C1497" t="str">
            <v>62801SHA440M887USD Total</v>
          </cell>
          <cell r="BK1497">
            <v>-13565</v>
          </cell>
          <cell r="BN1497">
            <v>-13565</v>
          </cell>
          <cell r="BW1497">
            <v>-13565</v>
          </cell>
          <cell r="CD1497">
            <v>0</v>
          </cell>
        </row>
        <row r="1498">
          <cell r="C1498" t="str">
            <v>62801SHA440M886USD Total</v>
          </cell>
          <cell r="BK1498">
            <v>-80</v>
          </cell>
          <cell r="BN1498">
            <v>-80</v>
          </cell>
          <cell r="BW1498">
            <v>-80</v>
          </cell>
          <cell r="CD1498">
            <v>0</v>
          </cell>
        </row>
        <row r="1499">
          <cell r="C1499" t="str">
            <v>62801SHA440Allcustom3USD Total</v>
          </cell>
          <cell r="BK1499">
            <v>15200</v>
          </cell>
          <cell r="BN1499">
            <v>15200</v>
          </cell>
          <cell r="BW1499">
            <v>15200</v>
          </cell>
          <cell r="CD1499">
            <v>0</v>
          </cell>
        </row>
        <row r="1501">
          <cell r="C1501" t="str">
            <v>62802Allcustom2Allcustom3USD Total</v>
          </cell>
          <cell r="BK1501">
            <v>0</v>
          </cell>
          <cell r="BN1501">
            <v>0</v>
          </cell>
          <cell r="BW1501">
            <v>0</v>
          </cell>
          <cell r="CD1501">
            <v>0</v>
          </cell>
        </row>
        <row r="1502">
          <cell r="C1502" t="str">
            <v>62803Allcustom2Allcustom3USD Total</v>
          </cell>
          <cell r="BK1502">
            <v>0</v>
          </cell>
          <cell r="BN1502">
            <v>0</v>
          </cell>
          <cell r="BW1502">
            <v>0</v>
          </cell>
          <cell r="CD1502">
            <v>0</v>
          </cell>
        </row>
        <row r="1504">
          <cell r="C1504" t="str">
            <v>62810Allcustom2Allcustom3USD Total</v>
          </cell>
          <cell r="BK1504">
            <v>0</v>
          </cell>
          <cell r="BN1504">
            <v>0</v>
          </cell>
          <cell r="BW1504">
            <v>0</v>
          </cell>
          <cell r="CD1504">
            <v>0</v>
          </cell>
        </row>
        <row r="1505">
          <cell r="C1505" t="str">
            <v>62811Allcustom2Allcustom3USD Total</v>
          </cell>
          <cell r="BK1505">
            <v>0</v>
          </cell>
          <cell r="BN1505">
            <v>0</v>
          </cell>
          <cell r="BW1505">
            <v>0</v>
          </cell>
          <cell r="CD1505">
            <v>0</v>
          </cell>
        </row>
        <row r="1506">
          <cell r="C1506" t="str">
            <v>62816Allcustom2Allcustom3USD Total</v>
          </cell>
          <cell r="BK1506">
            <v>9867</v>
          </cell>
          <cell r="BN1506">
            <v>9867</v>
          </cell>
          <cell r="BW1506">
            <v>9867</v>
          </cell>
          <cell r="CD1506">
            <v>0</v>
          </cell>
        </row>
        <row r="1507">
          <cell r="C1507" t="str">
            <v>62812Allcustom2Allcustom3USD Total</v>
          </cell>
          <cell r="BK1507">
            <v>9418</v>
          </cell>
          <cell r="BN1507">
            <v>9418</v>
          </cell>
          <cell r="BW1507">
            <v>9418</v>
          </cell>
          <cell r="CD1507">
            <v>0</v>
          </cell>
        </row>
        <row r="1508">
          <cell r="C1508" t="str">
            <v>62813Allcustom2Allcustom3USD Total</v>
          </cell>
          <cell r="BK1508">
            <v>8975</v>
          </cell>
          <cell r="BN1508">
            <v>8975</v>
          </cell>
          <cell r="BW1508">
            <v>8975</v>
          </cell>
          <cell r="CD1508">
            <v>0</v>
          </cell>
        </row>
        <row r="1509">
          <cell r="C1509" t="str">
            <v>62814Allcustom2Allcustom3USD Total</v>
          </cell>
          <cell r="BK1509">
            <v>8975</v>
          </cell>
          <cell r="BN1509">
            <v>8975</v>
          </cell>
          <cell r="BW1509">
            <v>8975</v>
          </cell>
          <cell r="CD1509">
            <v>0</v>
          </cell>
        </row>
        <row r="1511">
          <cell r="C1511" t="str">
            <v>62815SHA430Allcustom3USD Total</v>
          </cell>
          <cell r="BK1511">
            <v>7715</v>
          </cell>
          <cell r="BN1511">
            <v>7715</v>
          </cell>
          <cell r="BW1511">
            <v>7715</v>
          </cell>
        </row>
        <row r="1512">
          <cell r="C1512" t="str">
            <v>62815SHA440Allcustom3USD Total</v>
          </cell>
          <cell r="BK1512">
            <v>15200</v>
          </cell>
          <cell r="BN1512">
            <v>15200</v>
          </cell>
          <cell r="BW1512">
            <v>15200</v>
          </cell>
          <cell r="CD1512">
            <v>0</v>
          </cell>
        </row>
        <row r="1513">
          <cell r="C1513" t="str">
            <v>62815Allcustom2Allcustom3USD Total</v>
          </cell>
          <cell r="BK1513">
            <v>22915</v>
          </cell>
          <cell r="BN1513">
            <v>22915</v>
          </cell>
          <cell r="BW1513">
            <v>22915</v>
          </cell>
          <cell r="CD1513">
            <v>0</v>
          </cell>
        </row>
        <row r="1516">
          <cell r="C1516" t="str">
            <v>62804Allcustom2Allcustom3USD Total</v>
          </cell>
          <cell r="BK1516">
            <v>0</v>
          </cell>
          <cell r="BN1516">
            <v>0</v>
          </cell>
          <cell r="BW1516">
            <v>0</v>
          </cell>
          <cell r="CD1516">
            <v>0</v>
          </cell>
        </row>
        <row r="1517">
          <cell r="C1517" t="str">
            <v>62805Allcustom2Allcustom3USD Total</v>
          </cell>
          <cell r="BK1517">
            <v>0</v>
          </cell>
          <cell r="BN1517">
            <v>0</v>
          </cell>
          <cell r="BW1517">
            <v>0</v>
          </cell>
          <cell r="CD1517">
            <v>0</v>
          </cell>
        </row>
        <row r="1518">
          <cell r="C1518" t="str">
            <v>62806Allcustom2Allcustom3USD Total</v>
          </cell>
          <cell r="BK1518">
            <v>0</v>
          </cell>
          <cell r="BN1518">
            <v>0</v>
          </cell>
          <cell r="BW1518">
            <v>0</v>
          </cell>
          <cell r="CD1518">
            <v>0</v>
          </cell>
        </row>
        <row r="1519">
          <cell r="C1519" t="str">
            <v>62807Allcustom2Allcustom3USD Total</v>
          </cell>
          <cell r="BK1519">
            <v>0</v>
          </cell>
          <cell r="BN1519">
            <v>0</v>
          </cell>
          <cell r="BW1519">
            <v>0</v>
          </cell>
          <cell r="CD1519">
            <v>0</v>
          </cell>
        </row>
        <row r="1520">
          <cell r="C1520" t="str">
            <v>62808Allcustom2Allcustom3USD Total</v>
          </cell>
          <cell r="BK1520">
            <v>0</v>
          </cell>
          <cell r="BN1520">
            <v>0</v>
          </cell>
          <cell r="BW1520">
            <v>0</v>
          </cell>
          <cell r="CD1520">
            <v>0</v>
          </cell>
        </row>
        <row r="1521">
          <cell r="C1521" t="str">
            <v>62809Allcustom2Allcustom3USD Total</v>
          </cell>
          <cell r="BK1521">
            <v>0</v>
          </cell>
          <cell r="BN1521">
            <v>0</v>
          </cell>
          <cell r="BW1521">
            <v>0</v>
          </cell>
          <cell r="CD1521">
            <v>0</v>
          </cell>
        </row>
        <row r="1526">
          <cell r="C1526" t="str">
            <v>62942TAllcustom2Allcustom3USD Total</v>
          </cell>
          <cell r="BK1526">
            <v>4830</v>
          </cell>
          <cell r="BL1526">
            <v>0</v>
          </cell>
          <cell r="BN1526">
            <v>4830.2018430689004</v>
          </cell>
          <cell r="BP1526">
            <v>0</v>
          </cell>
          <cell r="BQ1526">
            <v>0</v>
          </cell>
          <cell r="BS1526">
            <v>0</v>
          </cell>
          <cell r="BW1526">
            <v>4830</v>
          </cell>
          <cell r="CD1526">
            <v>0</v>
          </cell>
        </row>
        <row r="1527">
          <cell r="C1527" t="str">
            <v>50562TAllcustom2Allcustom3USD Total</v>
          </cell>
          <cell r="BK1527">
            <v>6406</v>
          </cell>
          <cell r="BN1527">
            <v>6406.0649857299995</v>
          </cell>
          <cell r="BP1527">
            <v>0</v>
          </cell>
          <cell r="BS1527">
            <v>0</v>
          </cell>
          <cell r="BW1527">
            <v>6406</v>
          </cell>
          <cell r="CD1527">
            <v>0</v>
          </cell>
        </row>
        <row r="1528">
          <cell r="C1528" t="str">
            <v>62950TAllcustom2Allcustom3USD Total</v>
          </cell>
          <cell r="BK1528">
            <v>1507</v>
          </cell>
          <cell r="BN1528">
            <v>1506.7016442496399</v>
          </cell>
          <cell r="BP1528">
            <v>0</v>
          </cell>
          <cell r="BS1528">
            <v>0</v>
          </cell>
          <cell r="BW1528">
            <v>1507</v>
          </cell>
          <cell r="CD1528">
            <v>0</v>
          </cell>
        </row>
        <row r="1529">
          <cell r="C1529" t="str">
            <v>62955TAllcustom2Allcustom3USD Total</v>
          </cell>
          <cell r="BK1529">
            <v>12743</v>
          </cell>
          <cell r="BL1529">
            <v>0</v>
          </cell>
          <cell r="BM1529">
            <v>0</v>
          </cell>
          <cell r="BN1529">
            <v>12742.968473048541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W1529">
            <v>12743</v>
          </cell>
          <cell r="CD1529">
            <v>0</v>
          </cell>
          <cell r="CF1529">
            <v>0</v>
          </cell>
        </row>
        <row r="1532">
          <cell r="C1532" t="str">
            <v>63481MAT200Allcustom3USD Total</v>
          </cell>
          <cell r="BK1532">
            <v>196</v>
          </cell>
          <cell r="BL1532">
            <v>0</v>
          </cell>
          <cell r="BN1532">
            <v>196.14569176692598</v>
          </cell>
          <cell r="BP1532">
            <v>0</v>
          </cell>
          <cell r="BQ1532">
            <v>0</v>
          </cell>
          <cell r="BS1532">
            <v>0</v>
          </cell>
          <cell r="BW1532">
            <v>196</v>
          </cell>
          <cell r="CD1532">
            <v>0</v>
          </cell>
        </row>
        <row r="1533">
          <cell r="C1533" t="str">
            <v>63482MAT200Allcustom3USD Total</v>
          </cell>
          <cell r="BK1533">
            <v>73</v>
          </cell>
          <cell r="BL1533">
            <v>0</v>
          </cell>
          <cell r="BN1533">
            <v>72.830252772370102</v>
          </cell>
          <cell r="BP1533">
            <v>0</v>
          </cell>
          <cell r="BQ1533">
            <v>0</v>
          </cell>
          <cell r="BS1533">
            <v>0</v>
          </cell>
          <cell r="BW1533">
            <v>73</v>
          </cell>
          <cell r="CD1533">
            <v>0</v>
          </cell>
        </row>
        <row r="1534">
          <cell r="C1534" t="str">
            <v>63485TMAT200Allcustom3USD Total</v>
          </cell>
          <cell r="BK1534">
            <v>123</v>
          </cell>
          <cell r="BL1534">
            <v>0</v>
          </cell>
          <cell r="BM1534">
            <v>0</v>
          </cell>
          <cell r="BN1534">
            <v>123.31543899455588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W1534">
            <v>123</v>
          </cell>
          <cell r="CD1534">
            <v>0</v>
          </cell>
        </row>
        <row r="1536">
          <cell r="C1536" t="str">
            <v>63481MAT300Allcustom3USD Total</v>
          </cell>
          <cell r="BK1536">
            <v>1003</v>
          </cell>
          <cell r="BL1536">
            <v>0</v>
          </cell>
          <cell r="BN1536">
            <v>1003.00696177677</v>
          </cell>
          <cell r="BP1536">
            <v>0</v>
          </cell>
          <cell r="BQ1536">
            <v>0</v>
          </cell>
          <cell r="BS1536">
            <v>0</v>
          </cell>
          <cell r="BW1536">
            <v>1003</v>
          </cell>
          <cell r="CD1536">
            <v>0</v>
          </cell>
        </row>
        <row r="1537">
          <cell r="C1537" t="str">
            <v>63482MAT300Allcustom3USD Total</v>
          </cell>
          <cell r="BK1537">
            <v>216</v>
          </cell>
          <cell r="BN1537">
            <v>216.273347533802</v>
          </cell>
          <cell r="BP1537">
            <v>0</v>
          </cell>
          <cell r="BS1537">
            <v>0</v>
          </cell>
          <cell r="BW1537">
            <v>216</v>
          </cell>
          <cell r="CD1537">
            <v>0</v>
          </cell>
        </row>
        <row r="1538">
          <cell r="C1538" t="str">
            <v>63485TMAT300Allcustom3USD Total</v>
          </cell>
          <cell r="BK1538">
            <v>787</v>
          </cell>
          <cell r="BL1538">
            <v>0</v>
          </cell>
          <cell r="BM1538">
            <v>0</v>
          </cell>
          <cell r="BN1538">
            <v>786.73361424296809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W1538">
            <v>787</v>
          </cell>
          <cell r="CD1538">
            <v>0</v>
          </cell>
        </row>
        <row r="1540">
          <cell r="C1540" t="str">
            <v>63481MAT400Allcustom3USD Total</v>
          </cell>
          <cell r="BK1540">
            <v>742</v>
          </cell>
          <cell r="BL1540">
            <v>1</v>
          </cell>
          <cell r="BN1540">
            <v>741.43958961795704</v>
          </cell>
          <cell r="BP1540">
            <v>0</v>
          </cell>
          <cell r="BQ1540">
            <v>0</v>
          </cell>
          <cell r="BS1540">
            <v>0</v>
          </cell>
          <cell r="BW1540">
            <v>742</v>
          </cell>
          <cell r="CD1540">
            <v>0</v>
          </cell>
        </row>
        <row r="1541">
          <cell r="C1541" t="str">
            <v>63482MAT400Allcustom3USD Total</v>
          </cell>
          <cell r="BK1541">
            <v>145</v>
          </cell>
          <cell r="BN1541">
            <v>144.790441890842</v>
          </cell>
          <cell r="BP1541">
            <v>0</v>
          </cell>
          <cell r="BS1541">
            <v>0</v>
          </cell>
          <cell r="BW1541">
            <v>145</v>
          </cell>
          <cell r="CD1541">
            <v>0</v>
          </cell>
        </row>
        <row r="1542">
          <cell r="C1542" t="str">
            <v>63485TMAT400Allcustom3USD Total</v>
          </cell>
          <cell r="BK1542">
            <v>597</v>
          </cell>
          <cell r="BL1542">
            <v>1</v>
          </cell>
          <cell r="BM1542">
            <v>0</v>
          </cell>
          <cell r="BN1542">
            <v>596.64914772711506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W1542">
            <v>597</v>
          </cell>
          <cell r="CD1542">
            <v>0</v>
          </cell>
        </row>
        <row r="1544">
          <cell r="C1544" t="str">
            <v>63481Allcustom2Allcustom3USD Total</v>
          </cell>
          <cell r="BK1544">
            <v>1941</v>
          </cell>
          <cell r="BL1544">
            <v>0</v>
          </cell>
          <cell r="BN1544">
            <v>1940.59224316165</v>
          </cell>
          <cell r="BP1544">
            <v>0</v>
          </cell>
          <cell r="BQ1544">
            <v>0</v>
          </cell>
          <cell r="BS1544">
            <v>0</v>
          </cell>
          <cell r="BW1544">
            <v>1941</v>
          </cell>
          <cell r="CD1544">
            <v>0</v>
          </cell>
          <cell r="CF1544">
            <v>0</v>
          </cell>
        </row>
        <row r="1545">
          <cell r="C1545" t="str">
            <v>63482Allcustom2Allcustom3USD Total</v>
          </cell>
          <cell r="BK1545">
            <v>434</v>
          </cell>
          <cell r="BN1545">
            <v>433.89404219701498</v>
          </cell>
          <cell r="BP1545">
            <v>0</v>
          </cell>
          <cell r="BS1545">
            <v>0</v>
          </cell>
          <cell r="BW1545">
            <v>434</v>
          </cell>
          <cell r="CD1545">
            <v>0</v>
          </cell>
          <cell r="CF1545">
            <v>0</v>
          </cell>
        </row>
        <row r="1546">
          <cell r="C1546" t="str">
            <v>63485TAllcustom2Allcustom3USD Total</v>
          </cell>
          <cell r="BK1546">
            <v>1507</v>
          </cell>
          <cell r="BL1546">
            <v>0</v>
          </cell>
          <cell r="BM1546">
            <v>0</v>
          </cell>
          <cell r="BN1546">
            <v>1506.6982009646349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W1546">
            <v>1507</v>
          </cell>
          <cell r="CD1546">
            <v>0</v>
          </cell>
          <cell r="CF1546">
            <v>0</v>
          </cell>
        </row>
        <row r="1551">
          <cell r="BK1551">
            <v>293</v>
          </cell>
          <cell r="BL1551">
            <v>0</v>
          </cell>
          <cell r="BM1551">
            <v>0</v>
          </cell>
          <cell r="BN1551">
            <v>293.38937612186101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W1551">
            <v>293</v>
          </cell>
        </row>
        <row r="1552">
          <cell r="C1552" t="str">
            <v>35315Allcustom2Allcustom3USD Total</v>
          </cell>
          <cell r="BK1552">
            <v>0</v>
          </cell>
          <cell r="BN1552">
            <v>0</v>
          </cell>
          <cell r="BP1552">
            <v>0</v>
          </cell>
          <cell r="BS1552">
            <v>0</v>
          </cell>
          <cell r="BW1552">
            <v>0</v>
          </cell>
          <cell r="CD1552">
            <v>0</v>
          </cell>
        </row>
        <row r="1553">
          <cell r="BK1553">
            <v>162</v>
          </cell>
          <cell r="BL1553">
            <v>0</v>
          </cell>
          <cell r="BM1553">
            <v>0</v>
          </cell>
          <cell r="BN1553">
            <v>161.712548828915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W1553">
            <v>162</v>
          </cell>
        </row>
        <row r="1554">
          <cell r="C1554" t="str">
            <v>63005TAllcustom2Allcustom3USD Total</v>
          </cell>
          <cell r="BK1554">
            <v>131</v>
          </cell>
          <cell r="BL1554">
            <v>0</v>
          </cell>
          <cell r="BM1554">
            <v>0</v>
          </cell>
          <cell r="BN1554">
            <v>131.676827292946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W1554">
            <v>131</v>
          </cell>
          <cell r="CD1554">
            <v>0</v>
          </cell>
        </row>
        <row r="1556">
          <cell r="C1556" t="str">
            <v>63012Allcustom2Allcustom3USD Total</v>
          </cell>
          <cell r="BK1556">
            <v>2540</v>
          </cell>
          <cell r="BL1556">
            <v>-1</v>
          </cell>
          <cell r="BN1556">
            <v>2540.5612487226799</v>
          </cell>
          <cell r="BP1556">
            <v>0</v>
          </cell>
          <cell r="BQ1556">
            <v>0</v>
          </cell>
          <cell r="BS1556">
            <v>0</v>
          </cell>
          <cell r="BW1556">
            <v>2540</v>
          </cell>
          <cell r="CD1556">
            <v>0</v>
          </cell>
        </row>
        <row r="1557">
          <cell r="C1557" t="str">
            <v>63013Allcustom2Allcustom3USD Total</v>
          </cell>
          <cell r="BK1557">
            <v>2570</v>
          </cell>
          <cell r="BN1557">
            <v>2570.2435922066302</v>
          </cell>
          <cell r="BP1557">
            <v>0</v>
          </cell>
          <cell r="BS1557">
            <v>0</v>
          </cell>
          <cell r="BW1557">
            <v>2570</v>
          </cell>
          <cell r="CD1557">
            <v>0</v>
          </cell>
        </row>
        <row r="1558">
          <cell r="C1558" t="str">
            <v>63015TAllcustom2Allcustom3USD Total</v>
          </cell>
          <cell r="BK1558">
            <v>-30</v>
          </cell>
          <cell r="BL1558">
            <v>-1</v>
          </cell>
          <cell r="BM1558">
            <v>0</v>
          </cell>
          <cell r="BN1558">
            <v>-29.682343483950262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W1558">
            <v>-30</v>
          </cell>
          <cell r="CD1558">
            <v>0</v>
          </cell>
        </row>
        <row r="1559">
          <cell r="C1559" t="str">
            <v>63011Allcustom2Allcustom3USD Total</v>
          </cell>
          <cell r="BK1559">
            <v>85</v>
          </cell>
          <cell r="BL1559">
            <v>1</v>
          </cell>
          <cell r="BN1559">
            <v>84.480717585544198</v>
          </cell>
          <cell r="BP1559">
            <v>0</v>
          </cell>
          <cell r="BQ1559">
            <v>0</v>
          </cell>
          <cell r="BS1559">
            <v>0</v>
          </cell>
          <cell r="BW1559">
            <v>85</v>
          </cell>
          <cell r="CD1559">
            <v>0</v>
          </cell>
        </row>
        <row r="1560">
          <cell r="C1560" t="str">
            <v>63020TAllcustom2Allcustom3USD Total</v>
          </cell>
          <cell r="BK1560">
            <v>55</v>
          </cell>
          <cell r="BL1560">
            <v>0</v>
          </cell>
          <cell r="BM1560">
            <v>0</v>
          </cell>
          <cell r="BN1560">
            <v>54.798374101593936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W1560">
            <v>55</v>
          </cell>
          <cell r="CD1560">
            <v>0</v>
          </cell>
        </row>
        <row r="1561">
          <cell r="C1561" t="str">
            <v>63021Allcustom2Allcustom3USD Total</v>
          </cell>
          <cell r="BK1561">
            <v>0</v>
          </cell>
          <cell r="BL1561">
            <v>-1</v>
          </cell>
          <cell r="BN1561">
            <v>0.72378168007255994</v>
          </cell>
          <cell r="BP1561">
            <v>0</v>
          </cell>
          <cell r="BQ1561">
            <v>0</v>
          </cell>
          <cell r="BS1561">
            <v>0</v>
          </cell>
          <cell r="BW1561">
            <v>0</v>
          </cell>
          <cell r="CD1561">
            <v>0</v>
          </cell>
        </row>
        <row r="1562">
          <cell r="C1562" t="str">
            <v>63022Allcustom2Allcustom3USD Total</v>
          </cell>
          <cell r="BK1562">
            <v>-4</v>
          </cell>
          <cell r="BN1562">
            <v>-4.4833581446729198</v>
          </cell>
          <cell r="BP1562">
            <v>0</v>
          </cell>
          <cell r="BS1562">
            <v>0</v>
          </cell>
          <cell r="BW1562">
            <v>-4</v>
          </cell>
          <cell r="CD1562">
            <v>0</v>
          </cell>
        </row>
        <row r="1563">
          <cell r="C1563" t="str">
            <v>62023Allcustom2Allcustom3USD Total</v>
          </cell>
          <cell r="BK1563">
            <v>-72</v>
          </cell>
          <cell r="BN1563">
            <v>-71.670728570323092</v>
          </cell>
          <cell r="BP1563">
            <v>0</v>
          </cell>
          <cell r="BS1563">
            <v>0</v>
          </cell>
          <cell r="BW1563">
            <v>-72</v>
          </cell>
          <cell r="CD1563">
            <v>0</v>
          </cell>
        </row>
        <row r="1564">
          <cell r="C1564" t="str">
            <v>63025TAllcustom2Allcustom3USD Total</v>
          </cell>
          <cell r="BK1564">
            <v>-21</v>
          </cell>
          <cell r="BL1564">
            <v>-1</v>
          </cell>
          <cell r="BM1564">
            <v>0</v>
          </cell>
          <cell r="BN1564">
            <v>-20.631930933329514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W1564">
            <v>-21</v>
          </cell>
          <cell r="CD1564">
            <v>0</v>
          </cell>
        </row>
        <row r="1566">
          <cell r="C1566" t="str">
            <v>63031Allcustom2Allcustom3USD Total</v>
          </cell>
          <cell r="BK1566">
            <v>9298</v>
          </cell>
          <cell r="BN1566">
            <v>9297.6958805369704</v>
          </cell>
          <cell r="BP1566">
            <v>0</v>
          </cell>
          <cell r="BS1566">
            <v>0</v>
          </cell>
          <cell r="BW1566">
            <v>9298</v>
          </cell>
          <cell r="CD1566">
            <v>0</v>
          </cell>
        </row>
        <row r="1567">
          <cell r="C1567" t="str">
            <v>63032Allcustom2Allcustom3USD Total</v>
          </cell>
          <cell r="BK1567">
            <v>8152</v>
          </cell>
          <cell r="BN1567">
            <v>8151.6715860000004</v>
          </cell>
          <cell r="BP1567">
            <v>0</v>
          </cell>
          <cell r="BS1567">
            <v>0</v>
          </cell>
          <cell r="BW1567">
            <v>8152</v>
          </cell>
          <cell r="CD1567">
            <v>0</v>
          </cell>
        </row>
        <row r="1568">
          <cell r="C1568" t="str">
            <v>63035TAllcustom2Allcustom3USD Total</v>
          </cell>
          <cell r="BK1568">
            <v>17450</v>
          </cell>
          <cell r="BL1568">
            <v>0</v>
          </cell>
          <cell r="BM1568">
            <v>0</v>
          </cell>
          <cell r="BN1568">
            <v>17449.367466536969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W1568">
            <v>17450</v>
          </cell>
          <cell r="CD1568">
            <v>0</v>
          </cell>
        </row>
        <row r="1573">
          <cell r="C1573" t="str">
            <v>50535TPRO110M160USD Total</v>
          </cell>
          <cell r="BK1573">
            <v>410</v>
          </cell>
          <cell r="BN1573">
            <v>410.04058680000003</v>
          </cell>
          <cell r="BP1573">
            <v>0</v>
          </cell>
          <cell r="BS1573">
            <v>0</v>
          </cell>
          <cell r="BW1573">
            <v>410</v>
          </cell>
          <cell r="CC1573">
            <v>0</v>
          </cell>
          <cell r="CD1573">
            <v>0</v>
          </cell>
        </row>
        <row r="1574">
          <cell r="C1574" t="str">
            <v>50535TPRO120M160USD Total</v>
          </cell>
          <cell r="BK1574">
            <v>139</v>
          </cell>
          <cell r="BN1574">
            <v>139.287501237443</v>
          </cell>
          <cell r="BP1574">
            <v>0</v>
          </cell>
          <cell r="BS1574">
            <v>0</v>
          </cell>
          <cell r="BW1574">
            <v>139</v>
          </cell>
          <cell r="CC1574">
            <v>0</v>
          </cell>
          <cell r="CD1574">
            <v>0</v>
          </cell>
        </row>
        <row r="1575">
          <cell r="C1575" t="str">
            <v>50535TPRO210TM160USD Total</v>
          </cell>
          <cell r="BK1575">
            <v>504</v>
          </cell>
          <cell r="BN1575">
            <v>504.38189218043703</v>
          </cell>
          <cell r="BP1575">
            <v>0</v>
          </cell>
          <cell r="BS1575">
            <v>0</v>
          </cell>
          <cell r="BW1575">
            <v>504</v>
          </cell>
          <cell r="CC1575">
            <v>0</v>
          </cell>
          <cell r="CD1575">
            <v>0</v>
          </cell>
        </row>
        <row r="1576">
          <cell r="C1576" t="str">
            <v>50535TPRO200TM160USD Total</v>
          </cell>
          <cell r="BK1576">
            <v>206</v>
          </cell>
          <cell r="BL1576">
            <v>1</v>
          </cell>
          <cell r="BN1576">
            <v>205.31023859920901</v>
          </cell>
          <cell r="BP1576">
            <v>0</v>
          </cell>
          <cell r="BQ1576">
            <v>0</v>
          </cell>
          <cell r="BS1576">
            <v>0</v>
          </cell>
          <cell r="BW1576">
            <v>206</v>
          </cell>
          <cell r="CC1576">
            <v>0</v>
          </cell>
          <cell r="CD1576">
            <v>0</v>
          </cell>
        </row>
        <row r="1577">
          <cell r="C1577" t="str">
            <v>50535TAllcustom2M160USD Total</v>
          </cell>
          <cell r="BK1577">
            <v>1259</v>
          </cell>
          <cell r="BL1577">
            <v>1</v>
          </cell>
          <cell r="BM1577">
            <v>0</v>
          </cell>
          <cell r="BN1577">
            <v>1259.020218817089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W1577">
            <v>1259</v>
          </cell>
          <cell r="CC1577">
            <v>0</v>
          </cell>
          <cell r="CD1577">
            <v>0</v>
          </cell>
          <cell r="CF1577">
            <v>0</v>
          </cell>
        </row>
        <row r="1580">
          <cell r="C1580" t="str">
            <v>50535TPRO110M290USD Total</v>
          </cell>
          <cell r="BK1580">
            <v>-97</v>
          </cell>
          <cell r="BN1580">
            <v>-97.288386469999992</v>
          </cell>
          <cell r="BP1580">
            <v>0</v>
          </cell>
          <cell r="BS1580">
            <v>0</v>
          </cell>
          <cell r="BW1580">
            <v>-97</v>
          </cell>
          <cell r="CC1580">
            <v>0</v>
          </cell>
          <cell r="CD1580">
            <v>0</v>
          </cell>
        </row>
        <row r="1581">
          <cell r="C1581" t="str">
            <v>50535TPRO120M290USD Total</v>
          </cell>
          <cell r="BK1581">
            <v>-61</v>
          </cell>
          <cell r="BN1581">
            <v>-61.4758868121544</v>
          </cell>
          <cell r="BP1581">
            <v>0</v>
          </cell>
          <cell r="BS1581">
            <v>0</v>
          </cell>
          <cell r="BW1581">
            <v>-61</v>
          </cell>
          <cell r="CC1581">
            <v>0</v>
          </cell>
          <cell r="CD1581">
            <v>0</v>
          </cell>
        </row>
        <row r="1582">
          <cell r="C1582" t="str">
            <v>50535TPRO210TM290USD Total</v>
          </cell>
          <cell r="BK1582">
            <v>-112</v>
          </cell>
          <cell r="BN1582">
            <v>-112.459728699484</v>
          </cell>
          <cell r="BP1582">
            <v>0</v>
          </cell>
          <cell r="BS1582">
            <v>0</v>
          </cell>
          <cell r="BW1582">
            <v>-112</v>
          </cell>
          <cell r="CC1582">
            <v>0</v>
          </cell>
          <cell r="CD1582">
            <v>0</v>
          </cell>
        </row>
        <row r="1583">
          <cell r="C1583" t="str">
            <v>50535TPRO200TM290USD Total</v>
          </cell>
          <cell r="BK1583">
            <v>-222</v>
          </cell>
          <cell r="BL1583">
            <v>-1</v>
          </cell>
          <cell r="BN1583">
            <v>-221.244152438528</v>
          </cell>
          <cell r="BP1583">
            <v>0</v>
          </cell>
          <cell r="BQ1583">
            <v>0</v>
          </cell>
          <cell r="BS1583">
            <v>0</v>
          </cell>
          <cell r="BW1583">
            <v>-222</v>
          </cell>
          <cell r="CC1583">
            <v>0</v>
          </cell>
          <cell r="CD1583">
            <v>0</v>
          </cell>
        </row>
        <row r="1584">
          <cell r="C1584" t="str">
            <v>50535TAllcustom2M290USD Total</v>
          </cell>
          <cell r="BK1584">
            <v>-492</v>
          </cell>
          <cell r="BL1584">
            <v>-1</v>
          </cell>
          <cell r="BM1584">
            <v>0</v>
          </cell>
          <cell r="BN1584">
            <v>-492.46815442016634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W1584">
            <v>-492</v>
          </cell>
          <cell r="CC1584">
            <v>0</v>
          </cell>
          <cell r="CD1584">
            <v>0</v>
          </cell>
          <cell r="CF1584">
            <v>0</v>
          </cell>
        </row>
        <row r="1587">
          <cell r="C1587" t="str">
            <v>50535TPRO110M170USD Total</v>
          </cell>
          <cell r="BK1587">
            <v>-9</v>
          </cell>
          <cell r="BN1587">
            <v>-9.26883343604832</v>
          </cell>
          <cell r="BP1587">
            <v>0</v>
          </cell>
          <cell r="BS1587">
            <v>0</v>
          </cell>
          <cell r="BW1587">
            <v>-9</v>
          </cell>
          <cell r="CC1587">
            <v>0</v>
          </cell>
          <cell r="CD1587">
            <v>0</v>
          </cell>
        </row>
        <row r="1588">
          <cell r="C1588" t="str">
            <v>50535TPRO120M170USD Total</v>
          </cell>
          <cell r="BK1588">
            <v>-14</v>
          </cell>
          <cell r="BN1588">
            <v>-13.5142500429798</v>
          </cell>
          <cell r="BP1588">
            <v>0</v>
          </cell>
          <cell r="BS1588">
            <v>0</v>
          </cell>
          <cell r="BW1588">
            <v>-14</v>
          </cell>
          <cell r="CC1588">
            <v>0</v>
          </cell>
          <cell r="CD1588">
            <v>0</v>
          </cell>
        </row>
        <row r="1589">
          <cell r="C1589" t="str">
            <v>50535TPRO210TM170USD Total</v>
          </cell>
          <cell r="BK1589">
            <v>-282</v>
          </cell>
          <cell r="BN1589">
            <v>-281.56474287334902</v>
          </cell>
          <cell r="BP1589">
            <v>0</v>
          </cell>
          <cell r="BS1589">
            <v>0</v>
          </cell>
          <cell r="BW1589">
            <v>-282</v>
          </cell>
          <cell r="CC1589">
            <v>0</v>
          </cell>
          <cell r="CD1589">
            <v>0</v>
          </cell>
        </row>
        <row r="1590">
          <cell r="C1590" t="str">
            <v>50535TPRO200TM170USD Total</v>
          </cell>
          <cell r="BK1590">
            <v>-167</v>
          </cell>
          <cell r="BL1590">
            <v>1</v>
          </cell>
          <cell r="BN1590">
            <v>-167.67044594343201</v>
          </cell>
          <cell r="BP1590">
            <v>0</v>
          </cell>
          <cell r="BQ1590">
            <v>0</v>
          </cell>
          <cell r="BS1590">
            <v>0</v>
          </cell>
          <cell r="BW1590">
            <v>-167</v>
          </cell>
          <cell r="CC1590">
            <v>0</v>
          </cell>
          <cell r="CD1590">
            <v>0</v>
          </cell>
        </row>
        <row r="1591">
          <cell r="C1591" t="str">
            <v>50535TAllcustom2M170USD Total</v>
          </cell>
          <cell r="BK1591">
            <v>-472</v>
          </cell>
          <cell r="BL1591">
            <v>1</v>
          </cell>
          <cell r="BM1591">
            <v>0</v>
          </cell>
          <cell r="BN1591">
            <v>-472.01827229580914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W1591">
            <v>-472</v>
          </cell>
          <cell r="CC1591">
            <v>0</v>
          </cell>
          <cell r="CD1591">
            <v>0</v>
          </cell>
          <cell r="CF1591">
            <v>0</v>
          </cell>
        </row>
        <row r="1594">
          <cell r="C1594" t="str">
            <v>50535TPRO110M410USD Total</v>
          </cell>
          <cell r="BK1594">
            <v>0</v>
          </cell>
          <cell r="BN1594">
            <v>0</v>
          </cell>
          <cell r="BP1594">
            <v>0</v>
          </cell>
          <cell r="BS1594">
            <v>0</v>
          </cell>
          <cell r="BW1594">
            <v>0</v>
          </cell>
          <cell r="CC1594">
            <v>0</v>
          </cell>
          <cell r="CD1594">
            <v>0</v>
          </cell>
        </row>
        <row r="1595">
          <cell r="C1595" t="str">
            <v>50535TPRO120M410USD Total</v>
          </cell>
          <cell r="BK1595">
            <v>0</v>
          </cell>
          <cell r="BN1595">
            <v>0</v>
          </cell>
          <cell r="BP1595">
            <v>0</v>
          </cell>
          <cell r="BS1595">
            <v>0</v>
          </cell>
          <cell r="BW1595">
            <v>0</v>
          </cell>
          <cell r="CC1595">
            <v>0</v>
          </cell>
          <cell r="CD1595">
            <v>0</v>
          </cell>
        </row>
        <row r="1596">
          <cell r="C1596" t="str">
            <v>50535TPRO210TM410USD Total</v>
          </cell>
          <cell r="BK1596">
            <v>0</v>
          </cell>
          <cell r="BN1596">
            <v>3.2194435841381902E-2</v>
          </cell>
          <cell r="BP1596">
            <v>0</v>
          </cell>
          <cell r="BS1596">
            <v>0</v>
          </cell>
          <cell r="BW1596">
            <v>0</v>
          </cell>
          <cell r="CC1596">
            <v>0</v>
          </cell>
          <cell r="CD1596">
            <v>0</v>
          </cell>
        </row>
        <row r="1597">
          <cell r="C1597" t="str">
            <v>50535TPRO200TM410USD Total</v>
          </cell>
          <cell r="BK1597">
            <v>0</v>
          </cell>
          <cell r="BL1597">
            <v>0</v>
          </cell>
          <cell r="BN1597">
            <v>0</v>
          </cell>
          <cell r="BP1597">
            <v>0</v>
          </cell>
          <cell r="BQ1597">
            <v>0</v>
          </cell>
          <cell r="BS1597">
            <v>0</v>
          </cell>
          <cell r="BW1597">
            <v>0</v>
          </cell>
          <cell r="CC1597">
            <v>0</v>
          </cell>
          <cell r="CD1597">
            <v>0</v>
          </cell>
        </row>
        <row r="1598">
          <cell r="C1598" t="str">
            <v>50535TAllcustom2M410USD Total</v>
          </cell>
          <cell r="BK1598">
            <v>0</v>
          </cell>
          <cell r="BL1598">
            <v>0</v>
          </cell>
          <cell r="BM1598">
            <v>0</v>
          </cell>
          <cell r="BN1598">
            <v>3.2194435841381902E-2</v>
          </cell>
          <cell r="BP1598">
            <v>0</v>
          </cell>
          <cell r="BQ1598">
            <v>0</v>
          </cell>
          <cell r="BR1598">
            <v>0</v>
          </cell>
          <cell r="BS1598">
            <v>0</v>
          </cell>
          <cell r="BW1598">
            <v>0</v>
          </cell>
          <cell r="CC1598">
            <v>0</v>
          </cell>
          <cell r="CD1598">
            <v>0</v>
          </cell>
          <cell r="CF1598">
            <v>0</v>
          </cell>
        </row>
        <row r="1601">
          <cell r="C1601" t="str">
            <v>50535TPRO110M420USD Total</v>
          </cell>
          <cell r="BK1601">
            <v>0</v>
          </cell>
          <cell r="BN1601">
            <v>0</v>
          </cell>
          <cell r="BP1601">
            <v>0</v>
          </cell>
          <cell r="BS1601">
            <v>0</v>
          </cell>
          <cell r="BW1601">
            <v>0</v>
          </cell>
          <cell r="CC1601">
            <v>0</v>
          </cell>
          <cell r="CD1601">
            <v>0</v>
          </cell>
        </row>
        <row r="1602">
          <cell r="C1602" t="str">
            <v>50535TPRO120M420USD Total</v>
          </cell>
          <cell r="BK1602">
            <v>0</v>
          </cell>
          <cell r="BN1602">
            <v>0</v>
          </cell>
          <cell r="BP1602">
            <v>0</v>
          </cell>
          <cell r="BS1602">
            <v>0</v>
          </cell>
          <cell r="BW1602">
            <v>0</v>
          </cell>
          <cell r="CC1602">
            <v>0</v>
          </cell>
          <cell r="CD1602">
            <v>0</v>
          </cell>
        </row>
        <row r="1603">
          <cell r="C1603" t="str">
            <v>50535TPRO210TM420USD Total</v>
          </cell>
          <cell r="BK1603">
            <v>0</v>
          </cell>
          <cell r="BN1603">
            <v>-4.41180351000105E-2</v>
          </cell>
          <cell r="BP1603">
            <v>0</v>
          </cell>
          <cell r="BS1603">
            <v>0</v>
          </cell>
          <cell r="BW1603">
            <v>0</v>
          </cell>
          <cell r="CC1603">
            <v>0</v>
          </cell>
          <cell r="CD1603">
            <v>0</v>
          </cell>
        </row>
        <row r="1604">
          <cell r="C1604" t="str">
            <v>50535TPRO200TM420USD Total</v>
          </cell>
          <cell r="BK1604">
            <v>-1</v>
          </cell>
          <cell r="BL1604">
            <v>0</v>
          </cell>
          <cell r="BN1604">
            <v>-0.54411930200151404</v>
          </cell>
          <cell r="BP1604">
            <v>0</v>
          </cell>
          <cell r="BQ1604">
            <v>0</v>
          </cell>
          <cell r="BS1604">
            <v>0</v>
          </cell>
          <cell r="BW1604">
            <v>-1</v>
          </cell>
          <cell r="CC1604">
            <v>0</v>
          </cell>
          <cell r="CD1604">
            <v>0</v>
          </cell>
        </row>
        <row r="1605">
          <cell r="C1605" t="str">
            <v>50535TAllcustom2M420USD Total</v>
          </cell>
          <cell r="BK1605">
            <v>-1</v>
          </cell>
          <cell r="BL1605">
            <v>0</v>
          </cell>
          <cell r="BM1605">
            <v>0</v>
          </cell>
          <cell r="BN1605">
            <v>-0.58823733710152459</v>
          </cell>
          <cell r="BP1605">
            <v>0</v>
          </cell>
          <cell r="BQ1605">
            <v>0</v>
          </cell>
          <cell r="BR1605">
            <v>0</v>
          </cell>
          <cell r="BS1605">
            <v>0</v>
          </cell>
          <cell r="BW1605">
            <v>-1</v>
          </cell>
          <cell r="CC1605">
            <v>0</v>
          </cell>
          <cell r="CD1605">
            <v>0</v>
          </cell>
          <cell r="CF1605">
            <v>0</v>
          </cell>
        </row>
        <row r="1608">
          <cell r="C1608" t="str">
            <v>50535TPRO110M198USD Total</v>
          </cell>
          <cell r="BK1608">
            <v>89</v>
          </cell>
          <cell r="BN1608">
            <v>89.184717489999997</v>
          </cell>
          <cell r="BP1608">
            <v>0</v>
          </cell>
          <cell r="BS1608">
            <v>0</v>
          </cell>
          <cell r="BW1608">
            <v>89</v>
          </cell>
          <cell r="CC1608">
            <v>0</v>
          </cell>
          <cell r="CD1608">
            <v>0</v>
          </cell>
        </row>
        <row r="1609">
          <cell r="C1609" t="str">
            <v>50535TPRO120M198USD Total</v>
          </cell>
          <cell r="BK1609">
            <v>0</v>
          </cell>
          <cell r="BN1609">
            <v>0</v>
          </cell>
          <cell r="BP1609">
            <v>0</v>
          </cell>
          <cell r="BS1609">
            <v>0</v>
          </cell>
          <cell r="BW1609">
            <v>0</v>
          </cell>
          <cell r="CC1609">
            <v>0</v>
          </cell>
          <cell r="CD1609">
            <v>0</v>
          </cell>
        </row>
        <row r="1610">
          <cell r="C1610" t="str">
            <v>50535TPRO210TM198USD Total</v>
          </cell>
          <cell r="BK1610">
            <v>-3</v>
          </cell>
          <cell r="BN1610">
            <v>-3.28725170073885</v>
          </cell>
          <cell r="BP1610">
            <v>0</v>
          </cell>
          <cell r="BS1610">
            <v>0</v>
          </cell>
          <cell r="BW1610">
            <v>-3</v>
          </cell>
          <cell r="CC1610">
            <v>0</v>
          </cell>
          <cell r="CD1610">
            <v>0</v>
          </cell>
        </row>
        <row r="1611">
          <cell r="C1611" t="str">
            <v>50535TPRO200TM198USD Total</v>
          </cell>
          <cell r="BK1611">
            <v>0</v>
          </cell>
          <cell r="BL1611">
            <v>0</v>
          </cell>
          <cell r="BN1611">
            <v>0.30102765504000001</v>
          </cell>
          <cell r="BP1611">
            <v>0</v>
          </cell>
          <cell r="BQ1611">
            <v>0</v>
          </cell>
          <cell r="BS1611">
            <v>0</v>
          </cell>
          <cell r="BW1611">
            <v>0</v>
          </cell>
          <cell r="CC1611">
            <v>0</v>
          </cell>
          <cell r="CD1611">
            <v>0</v>
          </cell>
        </row>
        <row r="1612">
          <cell r="C1612" t="str">
            <v>50535TAllcustom2M198USD Total</v>
          </cell>
          <cell r="BK1612">
            <v>86</v>
          </cell>
          <cell r="BL1612">
            <v>0</v>
          </cell>
          <cell r="BM1612">
            <v>0</v>
          </cell>
          <cell r="BN1612">
            <v>86.19849344430115</v>
          </cell>
          <cell r="BP1612">
            <v>0</v>
          </cell>
          <cell r="BQ1612">
            <v>0</v>
          </cell>
          <cell r="BR1612">
            <v>0</v>
          </cell>
          <cell r="BS1612">
            <v>0</v>
          </cell>
          <cell r="BW1612">
            <v>86</v>
          </cell>
          <cell r="CC1612">
            <v>0</v>
          </cell>
          <cell r="CD1612">
            <v>0</v>
          </cell>
          <cell r="CF1612">
            <v>0</v>
          </cell>
        </row>
        <row r="1615">
          <cell r="C1615" t="str">
            <v>50535TPRO110M510USD Total</v>
          </cell>
          <cell r="BK1615">
            <v>0</v>
          </cell>
          <cell r="BN1615">
            <v>0</v>
          </cell>
          <cell r="BP1615">
            <v>0</v>
          </cell>
          <cell r="BS1615">
            <v>0</v>
          </cell>
          <cell r="BW1615">
            <v>0</v>
          </cell>
          <cell r="CC1615">
            <v>0</v>
          </cell>
          <cell r="CD1615">
            <v>0</v>
          </cell>
        </row>
        <row r="1616">
          <cell r="C1616" t="str">
            <v>50535TPRO120M510USD Total</v>
          </cell>
          <cell r="BK1616">
            <v>0</v>
          </cell>
          <cell r="BN1616">
            <v>0</v>
          </cell>
          <cell r="BP1616">
            <v>0</v>
          </cell>
          <cell r="BS1616">
            <v>0</v>
          </cell>
          <cell r="BW1616">
            <v>0</v>
          </cell>
          <cell r="CC1616">
            <v>0</v>
          </cell>
          <cell r="CD1616">
            <v>0</v>
          </cell>
        </row>
        <row r="1617">
          <cell r="C1617" t="str">
            <v>50535TPRO210TM510USD Total</v>
          </cell>
          <cell r="BK1617">
            <v>0</v>
          </cell>
          <cell r="BN1617">
            <v>0</v>
          </cell>
          <cell r="BP1617">
            <v>0</v>
          </cell>
          <cell r="BS1617">
            <v>0</v>
          </cell>
          <cell r="BW1617">
            <v>0</v>
          </cell>
          <cell r="CC1617">
            <v>0</v>
          </cell>
          <cell r="CD1617">
            <v>0</v>
          </cell>
        </row>
        <row r="1618">
          <cell r="C1618" t="str">
            <v>50535TPRO200TM510USD Total</v>
          </cell>
          <cell r="BK1618">
            <v>1</v>
          </cell>
          <cell r="BL1618">
            <v>0</v>
          </cell>
          <cell r="BN1618">
            <v>0.81380600000000003</v>
          </cell>
          <cell r="BP1618">
            <v>0</v>
          </cell>
          <cell r="BQ1618">
            <v>0</v>
          </cell>
          <cell r="BS1618">
            <v>0</v>
          </cell>
          <cell r="BW1618">
            <v>1</v>
          </cell>
          <cell r="CC1618">
            <v>0</v>
          </cell>
          <cell r="CD1618">
            <v>0</v>
          </cell>
        </row>
        <row r="1619">
          <cell r="C1619" t="str">
            <v>50535TAllcustom2M510USD Total</v>
          </cell>
          <cell r="BK1619">
            <v>1</v>
          </cell>
          <cell r="BL1619">
            <v>0</v>
          </cell>
          <cell r="BM1619">
            <v>0</v>
          </cell>
          <cell r="BN1619">
            <v>0.81380600000000003</v>
          </cell>
          <cell r="BP1619">
            <v>0</v>
          </cell>
          <cell r="BQ1619">
            <v>0</v>
          </cell>
          <cell r="BR1619">
            <v>0</v>
          </cell>
          <cell r="BS1619">
            <v>0</v>
          </cell>
          <cell r="BW1619">
            <v>1</v>
          </cell>
          <cell r="CC1619">
            <v>0</v>
          </cell>
          <cell r="CD1619">
            <v>0</v>
          </cell>
          <cell r="CF1619">
            <v>0</v>
          </cell>
        </row>
        <row r="1622">
          <cell r="C1622" t="str">
            <v>50535TPRO110M600TUSD Total</v>
          </cell>
          <cell r="BK1622">
            <v>0</v>
          </cell>
          <cell r="BN1622">
            <v>-1.49011611938477E-14</v>
          </cell>
          <cell r="BP1622">
            <v>0</v>
          </cell>
          <cell r="BS1622">
            <v>0</v>
          </cell>
          <cell r="BW1622">
            <v>0</v>
          </cell>
          <cell r="CC1622">
            <v>0</v>
          </cell>
          <cell r="CD1622">
            <v>0</v>
          </cell>
        </row>
        <row r="1623">
          <cell r="C1623" t="str">
            <v>50535TPRO120M600TUSD Total</v>
          </cell>
          <cell r="BK1623">
            <v>0</v>
          </cell>
          <cell r="BN1623">
            <v>0</v>
          </cell>
          <cell r="BP1623">
            <v>0</v>
          </cell>
          <cell r="BS1623">
            <v>0</v>
          </cell>
          <cell r="BW1623">
            <v>0</v>
          </cell>
          <cell r="CC1623">
            <v>0</v>
          </cell>
          <cell r="CD1623">
            <v>0</v>
          </cell>
        </row>
        <row r="1624">
          <cell r="C1624" t="str">
            <v>50535TPRO210TM600TUSD Total</v>
          </cell>
          <cell r="BK1624">
            <v>0</v>
          </cell>
          <cell r="BN1624">
            <v>0.12661620354588901</v>
          </cell>
          <cell r="BP1624">
            <v>0</v>
          </cell>
          <cell r="BS1624">
            <v>0</v>
          </cell>
          <cell r="BW1624">
            <v>0</v>
          </cell>
          <cell r="CC1624">
            <v>0</v>
          </cell>
          <cell r="CD1624">
            <v>0</v>
          </cell>
        </row>
        <row r="1625">
          <cell r="C1625" t="str">
            <v>50535TPRO200TM600TUSD Total</v>
          </cell>
          <cell r="BK1625">
            <v>-67</v>
          </cell>
          <cell r="BL1625">
            <v>1</v>
          </cell>
          <cell r="BN1625">
            <v>-67.5086863704839</v>
          </cell>
          <cell r="BP1625">
            <v>0</v>
          </cell>
          <cell r="BQ1625">
            <v>0</v>
          </cell>
          <cell r="BS1625">
            <v>0</v>
          </cell>
          <cell r="BW1625">
            <v>-67</v>
          </cell>
          <cell r="CC1625">
            <v>0</v>
          </cell>
          <cell r="CD1625">
            <v>0</v>
          </cell>
        </row>
        <row r="1626">
          <cell r="C1626" t="str">
            <v>50535TAllcustom2M600TUSD Total</v>
          </cell>
          <cell r="BK1626">
            <v>-67</v>
          </cell>
          <cell r="BL1626">
            <v>1</v>
          </cell>
          <cell r="BM1626">
            <v>0</v>
          </cell>
          <cell r="BN1626">
            <v>-67.382070166938021</v>
          </cell>
          <cell r="BP1626">
            <v>0</v>
          </cell>
          <cell r="BQ1626">
            <v>0</v>
          </cell>
          <cell r="BR1626">
            <v>0</v>
          </cell>
          <cell r="BS1626">
            <v>0</v>
          </cell>
          <cell r="BW1626">
            <v>-67</v>
          </cell>
          <cell r="CC1626">
            <v>0</v>
          </cell>
          <cell r="CD1626">
            <v>0</v>
          </cell>
          <cell r="CF1626">
            <v>0</v>
          </cell>
        </row>
        <row r="1629">
          <cell r="C1629" t="str">
            <v>50535TPRO110Allcustom3USD Total</v>
          </cell>
          <cell r="BK1629">
            <v>3166</v>
          </cell>
          <cell r="BN1629">
            <v>3166.4523899324399</v>
          </cell>
          <cell r="BP1629">
            <v>0</v>
          </cell>
          <cell r="BS1629">
            <v>0</v>
          </cell>
          <cell r="BW1629">
            <v>3166</v>
          </cell>
          <cell r="CC1629">
            <v>0</v>
          </cell>
          <cell r="CD1629">
            <v>0</v>
          </cell>
        </row>
        <row r="1630">
          <cell r="C1630" t="str">
            <v>50535TPRO120Allcustom3USD Total</v>
          </cell>
          <cell r="BK1630">
            <v>158</v>
          </cell>
          <cell r="BN1630">
            <v>158.00491359101099</v>
          </cell>
          <cell r="BP1630">
            <v>0</v>
          </cell>
          <cell r="BS1630">
            <v>0</v>
          </cell>
          <cell r="BW1630">
            <v>158</v>
          </cell>
          <cell r="CC1630">
            <v>0</v>
          </cell>
          <cell r="CD1630">
            <v>0</v>
          </cell>
        </row>
        <row r="1631">
          <cell r="C1631" t="str">
            <v>50535TPRO210TAllcustom3USD Total</v>
          </cell>
          <cell r="BK1631">
            <v>1889</v>
          </cell>
          <cell r="BN1631">
            <v>1888.71436651715</v>
          </cell>
          <cell r="BP1631">
            <v>0</v>
          </cell>
          <cell r="BS1631">
            <v>0</v>
          </cell>
          <cell r="BW1631">
            <v>1889</v>
          </cell>
          <cell r="CC1631">
            <v>0</v>
          </cell>
          <cell r="CD1631">
            <v>0</v>
          </cell>
        </row>
        <row r="1632">
          <cell r="C1632" t="str">
            <v>50535TPRO200TAllcustom3USD Total</v>
          </cell>
          <cell r="BK1632">
            <v>498</v>
          </cell>
          <cell r="BL1632">
            <v>0</v>
          </cell>
          <cell r="BN1632">
            <v>497.88206006672101</v>
          </cell>
          <cell r="BP1632">
            <v>0</v>
          </cell>
          <cell r="BQ1632">
            <v>0</v>
          </cell>
          <cell r="BS1632">
            <v>0</v>
          </cell>
          <cell r="BW1632">
            <v>498</v>
          </cell>
          <cell r="CC1632">
            <v>0</v>
          </cell>
          <cell r="CD1632">
            <v>0</v>
          </cell>
        </row>
        <row r="1633">
          <cell r="C1633" t="str">
            <v>50535TAllcustom2Allcustom3USD Total</v>
          </cell>
          <cell r="BK1633">
            <v>5711</v>
          </cell>
          <cell r="BL1633">
            <v>0</v>
          </cell>
          <cell r="BM1633">
            <v>0</v>
          </cell>
          <cell r="BN1633">
            <v>5711.0537301073218</v>
          </cell>
          <cell r="BP1633">
            <v>0</v>
          </cell>
          <cell r="BQ1633">
            <v>0</v>
          </cell>
          <cell r="BR1633">
            <v>0</v>
          </cell>
          <cell r="BS1633">
            <v>0</v>
          </cell>
          <cell r="BW1633">
            <v>5711</v>
          </cell>
          <cell r="CC1633">
            <v>0</v>
          </cell>
          <cell r="CD1633">
            <v>0</v>
          </cell>
          <cell r="CF1633">
            <v>0</v>
          </cell>
        </row>
        <row r="1636">
          <cell r="C1636" t="str">
            <v>33020PRO110Allcustom3USD Total</v>
          </cell>
          <cell r="BK1636">
            <v>3040</v>
          </cell>
          <cell r="BL1636">
            <v>0</v>
          </cell>
          <cell r="BN1636">
            <v>3040.40865069244</v>
          </cell>
          <cell r="BP1636">
            <v>0</v>
          </cell>
          <cell r="BQ1636">
            <v>0</v>
          </cell>
          <cell r="BS1636">
            <v>0</v>
          </cell>
          <cell r="BW1636">
            <v>3040</v>
          </cell>
          <cell r="CC1636">
            <v>0</v>
          </cell>
          <cell r="CD1636">
            <v>0</v>
          </cell>
        </row>
        <row r="1637">
          <cell r="C1637" t="str">
            <v>33020PRO120Allcustom3USD Total</v>
          </cell>
          <cell r="BK1637">
            <v>3</v>
          </cell>
          <cell r="BN1637">
            <v>3.1552203753872998</v>
          </cell>
          <cell r="BP1637">
            <v>0</v>
          </cell>
          <cell r="BS1637">
            <v>0</v>
          </cell>
          <cell r="BW1637">
            <v>3</v>
          </cell>
          <cell r="CC1637">
            <v>0</v>
          </cell>
          <cell r="CD1637">
            <v>0</v>
          </cell>
        </row>
        <row r="1638">
          <cell r="C1638" t="str">
            <v>33020PRO210TAllcustom3USD Total</v>
          </cell>
          <cell r="BK1638">
            <v>1186</v>
          </cell>
          <cell r="BN1638">
            <v>1185.93071078405</v>
          </cell>
          <cell r="BP1638">
            <v>0</v>
          </cell>
          <cell r="BS1638">
            <v>0</v>
          </cell>
          <cell r="BW1638">
            <v>1186</v>
          </cell>
          <cell r="CC1638">
            <v>0</v>
          </cell>
          <cell r="CD1638">
            <v>0</v>
          </cell>
        </row>
        <row r="1639">
          <cell r="C1639" t="str">
            <v>33020PRO200TAllcustom3USD Total</v>
          </cell>
          <cell r="BK1639">
            <v>310</v>
          </cell>
          <cell r="BL1639">
            <v>0</v>
          </cell>
          <cell r="BN1639">
            <v>310.05126323935099</v>
          </cell>
          <cell r="BP1639">
            <v>0</v>
          </cell>
          <cell r="BQ1639">
            <v>0</v>
          </cell>
          <cell r="BS1639">
            <v>0</v>
          </cell>
          <cell r="BW1639">
            <v>310</v>
          </cell>
          <cell r="CC1639">
            <v>0</v>
          </cell>
          <cell r="CD1639">
            <v>0</v>
          </cell>
        </row>
        <row r="1640">
          <cell r="BK1640">
            <v>4539</v>
          </cell>
          <cell r="BL1640">
            <v>0</v>
          </cell>
          <cell r="BM1640">
            <v>0</v>
          </cell>
          <cell r="BN1640">
            <v>4539.5458450912283</v>
          </cell>
          <cell r="BP1640">
            <v>0</v>
          </cell>
          <cell r="BQ1640">
            <v>0</v>
          </cell>
          <cell r="BR1640">
            <v>0</v>
          </cell>
          <cell r="BS1640">
            <v>0</v>
          </cell>
          <cell r="BW1640">
            <v>4539</v>
          </cell>
          <cell r="CC1640">
            <v>0</v>
          </cell>
          <cell r="CF1640">
            <v>0</v>
          </cell>
        </row>
        <row r="1643">
          <cell r="C1643" t="str">
            <v>34010PRO110Allcustom3USD Total</v>
          </cell>
          <cell r="BK1643">
            <v>126</v>
          </cell>
          <cell r="BN1643">
            <v>126.04373923999999</v>
          </cell>
          <cell r="BP1643">
            <v>0</v>
          </cell>
          <cell r="BS1643">
            <v>0</v>
          </cell>
          <cell r="BW1643">
            <v>126</v>
          </cell>
          <cell r="CC1643">
            <v>0</v>
          </cell>
          <cell r="CD1643">
            <v>0</v>
          </cell>
        </row>
        <row r="1644">
          <cell r="C1644" t="str">
            <v>34010PRO120Allcustom3USD Total</v>
          </cell>
          <cell r="BK1644">
            <v>155</v>
          </cell>
          <cell r="BL1644">
            <v>0</v>
          </cell>
          <cell r="BN1644">
            <v>154.849693215624</v>
          </cell>
          <cell r="BP1644">
            <v>0</v>
          </cell>
          <cell r="BQ1644">
            <v>0</v>
          </cell>
          <cell r="BS1644">
            <v>0</v>
          </cell>
          <cell r="BW1644">
            <v>155</v>
          </cell>
          <cell r="CC1644">
            <v>0</v>
          </cell>
          <cell r="CD1644">
            <v>0</v>
          </cell>
        </row>
        <row r="1645">
          <cell r="C1645" t="str">
            <v>34010PRO210TAllcustom3USD Total</v>
          </cell>
          <cell r="BK1645">
            <v>703</v>
          </cell>
          <cell r="BL1645">
            <v>0</v>
          </cell>
          <cell r="BN1645">
            <v>702.783655733096</v>
          </cell>
          <cell r="BP1645">
            <v>0</v>
          </cell>
          <cell r="BQ1645">
            <v>0</v>
          </cell>
          <cell r="BS1645">
            <v>0</v>
          </cell>
          <cell r="BW1645">
            <v>703</v>
          </cell>
          <cell r="CC1645">
            <v>0</v>
          </cell>
          <cell r="CD1645">
            <v>0</v>
          </cell>
        </row>
        <row r="1646">
          <cell r="C1646" t="str">
            <v>34010PRO200TAllcustom3USD Total</v>
          </cell>
          <cell r="BK1646">
            <v>188</v>
          </cell>
          <cell r="BL1646">
            <v>0</v>
          </cell>
          <cell r="BN1646">
            <v>187.83079682736999</v>
          </cell>
          <cell r="BP1646">
            <v>0</v>
          </cell>
          <cell r="BQ1646">
            <v>0</v>
          </cell>
          <cell r="BS1646">
            <v>0</v>
          </cell>
          <cell r="BW1646">
            <v>188</v>
          </cell>
          <cell r="CC1646">
            <v>0</v>
          </cell>
          <cell r="CD1646">
            <v>0</v>
          </cell>
        </row>
        <row r="1647">
          <cell r="BK1647">
            <v>1172</v>
          </cell>
          <cell r="BL1647">
            <v>0</v>
          </cell>
          <cell r="BM1647">
            <v>0</v>
          </cell>
          <cell r="BN1647">
            <v>1171.5078850160901</v>
          </cell>
          <cell r="BP1647">
            <v>0</v>
          </cell>
          <cell r="BQ1647">
            <v>0</v>
          </cell>
          <cell r="BR1647">
            <v>0</v>
          </cell>
          <cell r="BS1647">
            <v>0</v>
          </cell>
          <cell r="BW1647">
            <v>1172</v>
          </cell>
          <cell r="CC1647">
            <v>0</v>
          </cell>
          <cell r="CF1647">
            <v>0</v>
          </cell>
        </row>
        <row r="1650">
          <cell r="C1650" t="str">
            <v>63101MAT400Allcustom3USD Total</v>
          </cell>
          <cell r="BK1650">
            <v>2141</v>
          </cell>
          <cell r="BN1650">
            <v>2140.70819209</v>
          </cell>
          <cell r="BP1650">
            <v>0</v>
          </cell>
          <cell r="BS1650">
            <v>0</v>
          </cell>
          <cell r="BW1650">
            <v>2141</v>
          </cell>
          <cell r="CC1650">
            <v>0</v>
          </cell>
          <cell r="CD1650">
            <v>0</v>
          </cell>
        </row>
        <row r="1651">
          <cell r="C1651" t="str">
            <v>63102MAT400Allcustom3USD Total</v>
          </cell>
          <cell r="BK1651">
            <v>0</v>
          </cell>
          <cell r="BN1651">
            <v>0</v>
          </cell>
          <cell r="BP1651">
            <v>0</v>
          </cell>
          <cell r="BS1651">
            <v>0</v>
          </cell>
          <cell r="BW1651">
            <v>0</v>
          </cell>
          <cell r="CC1651">
            <v>0</v>
          </cell>
          <cell r="CD1651">
            <v>0</v>
          </cell>
        </row>
        <row r="1652">
          <cell r="C1652" t="str">
            <v>63114TMAT400Allcustom3USD Total</v>
          </cell>
          <cell r="BK1652">
            <v>114</v>
          </cell>
          <cell r="BN1652">
            <v>113.849676093345</v>
          </cell>
          <cell r="BP1652">
            <v>0</v>
          </cell>
          <cell r="BS1652">
            <v>0</v>
          </cell>
          <cell r="BW1652">
            <v>114</v>
          </cell>
          <cell r="CC1652">
            <v>0</v>
          </cell>
          <cell r="CD1652">
            <v>0</v>
          </cell>
        </row>
        <row r="1653">
          <cell r="C1653" t="str">
            <v>63115TMAT400Allcustom3USD Total</v>
          </cell>
          <cell r="BK1653">
            <v>22</v>
          </cell>
          <cell r="BL1653">
            <v>0</v>
          </cell>
          <cell r="BN1653">
            <v>22.115833273385402</v>
          </cell>
          <cell r="BP1653">
            <v>0</v>
          </cell>
          <cell r="BQ1653">
            <v>0</v>
          </cell>
          <cell r="BS1653">
            <v>0</v>
          </cell>
          <cell r="BW1653">
            <v>22</v>
          </cell>
          <cell r="CC1653">
            <v>0</v>
          </cell>
          <cell r="CD1653">
            <v>0</v>
          </cell>
        </row>
        <row r="1654">
          <cell r="C1654" t="str">
            <v>63110TMAT400Allcustom3USD Total</v>
          </cell>
          <cell r="BK1654">
            <v>2277</v>
          </cell>
          <cell r="BL1654">
            <v>0</v>
          </cell>
          <cell r="BM1654">
            <v>0</v>
          </cell>
          <cell r="BN1654">
            <v>2276.6737014567302</v>
          </cell>
          <cell r="BP1654">
            <v>0</v>
          </cell>
          <cell r="BQ1654">
            <v>0</v>
          </cell>
          <cell r="BR1654">
            <v>0</v>
          </cell>
          <cell r="BS1654">
            <v>0</v>
          </cell>
          <cell r="BW1654">
            <v>2277</v>
          </cell>
          <cell r="CC1654">
            <v>0</v>
          </cell>
          <cell r="CD1654">
            <v>0</v>
          </cell>
          <cell r="CF1654">
            <v>0</v>
          </cell>
        </row>
        <row r="1659">
          <cell r="C1659" t="str">
            <v>35100TAllcustom2Allcustom3USD Total</v>
          </cell>
          <cell r="BK1659">
            <v>104</v>
          </cell>
          <cell r="BN1659">
            <v>103.88731011725301</v>
          </cell>
          <cell r="BP1659">
            <v>0</v>
          </cell>
          <cell r="BS1659">
            <v>0</v>
          </cell>
          <cell r="BW1659">
            <v>104</v>
          </cell>
          <cell r="CD1659">
            <v>0</v>
          </cell>
        </row>
        <row r="1660">
          <cell r="C1660" t="str">
            <v>35110Allcustom2Allcustom3USD Total</v>
          </cell>
          <cell r="BK1660">
            <v>334</v>
          </cell>
          <cell r="BN1660">
            <v>334.12526890367104</v>
          </cell>
          <cell r="BP1660">
            <v>0</v>
          </cell>
          <cell r="BS1660">
            <v>0</v>
          </cell>
          <cell r="BW1660">
            <v>334</v>
          </cell>
          <cell r="CD1660">
            <v>0</v>
          </cell>
        </row>
        <row r="1661">
          <cell r="C1661" t="str">
            <v>35120Allcustom2Allcustom3USD Total</v>
          </cell>
          <cell r="BK1661">
            <v>389</v>
          </cell>
          <cell r="BN1661">
            <v>388.64139726411702</v>
          </cell>
          <cell r="BP1661">
            <v>0</v>
          </cell>
          <cell r="BS1661">
            <v>0</v>
          </cell>
          <cell r="BW1661">
            <v>389</v>
          </cell>
          <cell r="CD1661">
            <v>0</v>
          </cell>
        </row>
        <row r="1662">
          <cell r="C1662" t="str">
            <v>35150Allcustom2Allcustom3USD Total</v>
          </cell>
          <cell r="BK1662">
            <v>142</v>
          </cell>
          <cell r="BN1662">
            <v>141.71388934794399</v>
          </cell>
          <cell r="BP1662">
            <v>0</v>
          </cell>
          <cell r="BS1662">
            <v>0</v>
          </cell>
          <cell r="BW1662">
            <v>142</v>
          </cell>
          <cell r="CD1662">
            <v>0</v>
          </cell>
        </row>
        <row r="1663">
          <cell r="C1663" t="str">
            <v>63200TAllcustom2Allcustom3USD Total</v>
          </cell>
          <cell r="BK1663">
            <v>5</v>
          </cell>
          <cell r="BN1663">
            <v>5.0843511756677806</v>
          </cell>
          <cell r="BP1663">
            <v>0</v>
          </cell>
          <cell r="BS1663">
            <v>0</v>
          </cell>
          <cell r="BW1663">
            <v>5</v>
          </cell>
          <cell r="CD1663">
            <v>0</v>
          </cell>
        </row>
        <row r="1665">
          <cell r="C1665" t="str">
            <v>33310Allcustom2Allcustom3USD Total</v>
          </cell>
          <cell r="BK1665">
            <v>1</v>
          </cell>
          <cell r="BN1665">
            <v>1.2198282753407401</v>
          </cell>
          <cell r="BP1665">
            <v>0</v>
          </cell>
          <cell r="BS1665">
            <v>0</v>
          </cell>
          <cell r="BW1665">
            <v>1</v>
          </cell>
          <cell r="CD1665">
            <v>0</v>
          </cell>
        </row>
        <row r="1666">
          <cell r="C1666" t="str">
            <v>34800TAllcustom2Allcustom3USD Total</v>
          </cell>
          <cell r="BK1666">
            <v>-1</v>
          </cell>
          <cell r="BN1666">
            <v>-0.57456097097985703</v>
          </cell>
          <cell r="BP1666">
            <v>0</v>
          </cell>
          <cell r="BS1666">
            <v>0</v>
          </cell>
          <cell r="BW1666">
            <v>-1</v>
          </cell>
          <cell r="CD1666">
            <v>0</v>
          </cell>
        </row>
        <row r="1667">
          <cell r="C1667" t="str">
            <v>35140Allcustom2Allcustom3USD Total</v>
          </cell>
          <cell r="BK1667">
            <v>1</v>
          </cell>
          <cell r="BN1667">
            <v>0.66961932982376804</v>
          </cell>
          <cell r="BP1667">
            <v>0</v>
          </cell>
          <cell r="BS1667">
            <v>0</v>
          </cell>
          <cell r="BW1667">
            <v>1</v>
          </cell>
          <cell r="CD1667">
            <v>0</v>
          </cell>
        </row>
        <row r="1668">
          <cell r="C1668" t="str">
            <v>35160Allcustom2Allcustom3USD Total</v>
          </cell>
          <cell r="BK1668">
            <v>244</v>
          </cell>
          <cell r="BL1668">
            <v>0</v>
          </cell>
          <cell r="BN1668">
            <v>243.97139158018402</v>
          </cell>
          <cell r="BP1668">
            <v>0</v>
          </cell>
          <cell r="BQ1668">
            <v>0</v>
          </cell>
          <cell r="BS1668">
            <v>0</v>
          </cell>
          <cell r="BW1668">
            <v>244</v>
          </cell>
          <cell r="CD1668">
            <v>0</v>
          </cell>
        </row>
        <row r="1669">
          <cell r="C1669" t="str">
            <v>35169Allcustom2Allcustom3USD Total</v>
          </cell>
          <cell r="BK1669">
            <v>0</v>
          </cell>
          <cell r="BN1669">
            <v>8.3571473017871392E-2</v>
          </cell>
          <cell r="BP1669">
            <v>0</v>
          </cell>
          <cell r="BS1669">
            <v>0</v>
          </cell>
          <cell r="BW1669">
            <v>0</v>
          </cell>
          <cell r="CD1669">
            <v>0</v>
          </cell>
        </row>
        <row r="1670">
          <cell r="C1670" t="str">
            <v>35179PAllcustom2Allcustom3USD Total</v>
          </cell>
          <cell r="BK1670">
            <v>-9</v>
          </cell>
          <cell r="BL1670">
            <v>1</v>
          </cell>
          <cell r="BN1670">
            <v>-9.6299483628040488</v>
          </cell>
          <cell r="BP1670">
            <v>0</v>
          </cell>
          <cell r="BS1670">
            <v>0</v>
          </cell>
          <cell r="BW1670">
            <v>-9</v>
          </cell>
          <cell r="CD1670">
            <v>0</v>
          </cell>
        </row>
        <row r="1671">
          <cell r="C1671" t="str">
            <v>Other_other_payables_total_USD</v>
          </cell>
          <cell r="BK1671">
            <v>236</v>
          </cell>
          <cell r="BL1671">
            <v>1</v>
          </cell>
          <cell r="BM1671">
            <v>0</v>
          </cell>
          <cell r="BN1671">
            <v>235.73990132458252</v>
          </cell>
          <cell r="BP1671">
            <v>0</v>
          </cell>
          <cell r="BQ1671">
            <v>0</v>
          </cell>
          <cell r="BR1671">
            <v>0</v>
          </cell>
          <cell r="BS1671">
            <v>0</v>
          </cell>
          <cell r="BU1671">
            <v>0</v>
          </cell>
          <cell r="BV1671">
            <v>0</v>
          </cell>
          <cell r="BW1671">
            <v>236</v>
          </cell>
          <cell r="CD1671">
            <v>0</v>
          </cell>
        </row>
        <row r="1673">
          <cell r="C1673" t="str">
            <v>63210TAllcustom2Allcustom3USD Total</v>
          </cell>
          <cell r="BK1673">
            <v>1210</v>
          </cell>
          <cell r="BL1673">
            <v>1</v>
          </cell>
          <cell r="BM1673">
            <v>0</v>
          </cell>
          <cell r="BN1673">
            <v>1209.1921181332352</v>
          </cell>
          <cell r="BP1673">
            <v>0</v>
          </cell>
          <cell r="BQ1673">
            <v>0</v>
          </cell>
          <cell r="BR1673">
            <v>0</v>
          </cell>
          <cell r="BS1673">
            <v>0</v>
          </cell>
          <cell r="BU1673">
            <v>0</v>
          </cell>
          <cell r="BV1673">
            <v>0</v>
          </cell>
          <cell r="BW1673">
            <v>1210</v>
          </cell>
          <cell r="CD1673">
            <v>0</v>
          </cell>
          <cell r="CF1673">
            <v>0</v>
          </cell>
        </row>
        <row r="1679">
          <cell r="C1679" t="str">
            <v>62626CDER110Allcustom3USD Total</v>
          </cell>
          <cell r="BK1679">
            <v>-63</v>
          </cell>
          <cell r="BL1679">
            <v>-1</v>
          </cell>
          <cell r="BN1679">
            <v>-61.990471563081798</v>
          </cell>
          <cell r="BP1679">
            <v>0</v>
          </cell>
          <cell r="BQ1679">
            <v>0</v>
          </cell>
          <cell r="BS1679">
            <v>0</v>
          </cell>
          <cell r="BW1679">
            <v>-63</v>
          </cell>
          <cell r="CD1679">
            <v>0</v>
          </cell>
        </row>
        <row r="1680">
          <cell r="C1680" t="str">
            <v>62626CDER120Allcustom3USD Total</v>
          </cell>
          <cell r="BK1680">
            <v>-210</v>
          </cell>
          <cell r="BL1680">
            <v>0.73098905366200029</v>
          </cell>
          <cell r="BN1680">
            <v>-210.730989053662</v>
          </cell>
          <cell r="BP1680">
            <v>0</v>
          </cell>
          <cell r="BQ1680">
            <v>-6.9546117999674093E-5</v>
          </cell>
          <cell r="BS1680">
            <v>6.9546117999674093E-5</v>
          </cell>
          <cell r="BW1680">
            <v>-210</v>
          </cell>
          <cell r="CD1680">
            <v>0</v>
          </cell>
        </row>
        <row r="1681">
          <cell r="C1681" t="str">
            <v>62626CDER140TAllcustom3USD Total</v>
          </cell>
          <cell r="BK1681">
            <v>0</v>
          </cell>
          <cell r="BN1681">
            <v>0</v>
          </cell>
          <cell r="BP1681">
            <v>0</v>
          </cell>
          <cell r="BS1681">
            <v>0</v>
          </cell>
          <cell r="BW1681">
            <v>0</v>
          </cell>
          <cell r="CD1681">
            <v>0</v>
          </cell>
        </row>
        <row r="1682">
          <cell r="C1682" t="str">
            <v>62626CDER200TAllcustom3USD Total</v>
          </cell>
          <cell r="BK1682">
            <v>-273</v>
          </cell>
          <cell r="BL1682">
            <v>-0.26901094633799971</v>
          </cell>
          <cell r="BM1682">
            <v>0</v>
          </cell>
          <cell r="BN1682">
            <v>-272.7214606167438</v>
          </cell>
          <cell r="BP1682">
            <v>0</v>
          </cell>
          <cell r="BQ1682">
            <v>-6.9546117999674093E-5</v>
          </cell>
          <cell r="BR1682">
            <v>0</v>
          </cell>
          <cell r="BS1682">
            <v>6.9546117999674093E-5</v>
          </cell>
          <cell r="BW1682">
            <v>-273</v>
          </cell>
          <cell r="CD1682">
            <v>0</v>
          </cell>
          <cell r="CF1682">
            <v>0</v>
          </cell>
        </row>
        <row r="1685">
          <cell r="C1685" t="str">
            <v>62627CDER110Allcustom3USD Total</v>
          </cell>
          <cell r="BK1685">
            <v>81</v>
          </cell>
          <cell r="BL1685">
            <v>0</v>
          </cell>
          <cell r="BN1685">
            <v>81.0348890747116</v>
          </cell>
          <cell r="BP1685">
            <v>0</v>
          </cell>
          <cell r="BQ1685">
            <v>0</v>
          </cell>
          <cell r="BS1685">
            <v>0</v>
          </cell>
          <cell r="BW1685">
            <v>81</v>
          </cell>
          <cell r="CD1685">
            <v>0</v>
          </cell>
        </row>
        <row r="1686">
          <cell r="C1686" t="str">
            <v>62627CDER120Allcustom3USD Total</v>
          </cell>
          <cell r="BK1686">
            <v>-644</v>
          </cell>
          <cell r="BN1686">
            <v>-643.76112110165593</v>
          </cell>
          <cell r="BP1686">
            <v>0</v>
          </cell>
          <cell r="BS1686">
            <v>-6.9546117999674093E-5</v>
          </cell>
          <cell r="BW1686">
            <v>-644</v>
          </cell>
          <cell r="CD1686">
            <v>0</v>
          </cell>
        </row>
        <row r="1687">
          <cell r="C1687" t="str">
            <v>62627CDER140TAllcustom3USD Total</v>
          </cell>
          <cell r="BK1687">
            <v>-1</v>
          </cell>
          <cell r="BN1687">
            <v>-1.1392424999999999</v>
          </cell>
          <cell r="BP1687">
            <v>0</v>
          </cell>
          <cell r="BS1687">
            <v>0</v>
          </cell>
          <cell r="BW1687">
            <v>-1</v>
          </cell>
          <cell r="CD1687">
            <v>0</v>
          </cell>
        </row>
        <row r="1688">
          <cell r="C1688" t="str">
            <v>62627CDER200TAllcustom3USD Total</v>
          </cell>
          <cell r="BK1688">
            <v>-564</v>
          </cell>
          <cell r="BL1688">
            <v>0</v>
          </cell>
          <cell r="BM1688">
            <v>0</v>
          </cell>
          <cell r="BN1688">
            <v>-563.86547452694435</v>
          </cell>
          <cell r="BP1688">
            <v>0</v>
          </cell>
          <cell r="BQ1688">
            <v>0</v>
          </cell>
          <cell r="BR1688">
            <v>0</v>
          </cell>
          <cell r="BS1688">
            <v>-6.9546117999674093E-5</v>
          </cell>
          <cell r="BW1688">
            <v>-564</v>
          </cell>
          <cell r="CD1688">
            <v>0</v>
          </cell>
          <cell r="CF1688">
            <v>0</v>
          </cell>
        </row>
        <row r="1691">
          <cell r="C1691" t="str">
            <v>62630TDER110Allcustom3USD Total</v>
          </cell>
          <cell r="BK1691">
            <v>18</v>
          </cell>
          <cell r="BL1691">
            <v>-1</v>
          </cell>
          <cell r="BN1691">
            <v>19.044417511629803</v>
          </cell>
          <cell r="BP1691">
            <v>0</v>
          </cell>
          <cell r="BQ1691">
            <v>0</v>
          </cell>
          <cell r="BS1691">
            <v>0</v>
          </cell>
          <cell r="BW1691">
            <v>18</v>
          </cell>
          <cell r="CD1691">
            <v>0</v>
          </cell>
        </row>
        <row r="1692">
          <cell r="C1692" t="str">
            <v>62630TDER120Allcustom3USD Total</v>
          </cell>
          <cell r="BK1692">
            <v>-854</v>
          </cell>
          <cell r="BN1692">
            <v>-854.49211015531807</v>
          </cell>
          <cell r="BP1692">
            <v>0</v>
          </cell>
          <cell r="BS1692">
            <v>0</v>
          </cell>
          <cell r="BW1692">
            <v>-854</v>
          </cell>
          <cell r="CD1692">
            <v>0</v>
          </cell>
        </row>
        <row r="1694">
          <cell r="C1694" t="str">
            <v>62630TDER132Allcustom3USD Total</v>
          </cell>
          <cell r="BK1694">
            <v>-1</v>
          </cell>
          <cell r="BL1694">
            <v>0</v>
          </cell>
          <cell r="BN1694">
            <v>-1.2344299999999999</v>
          </cell>
          <cell r="BP1694">
            <v>0</v>
          </cell>
          <cell r="BQ1694">
            <v>0</v>
          </cell>
          <cell r="BS1694">
            <v>0</v>
          </cell>
          <cell r="BW1694">
            <v>-1</v>
          </cell>
          <cell r="CD1694">
            <v>0</v>
          </cell>
        </row>
        <row r="1695">
          <cell r="C1695" t="str">
            <v>62630TDER134Allcustom3USD Total</v>
          </cell>
          <cell r="BK1695">
            <v>0</v>
          </cell>
          <cell r="BN1695">
            <v>0</v>
          </cell>
          <cell r="BP1695">
            <v>0</v>
          </cell>
          <cell r="BS1695">
            <v>0</v>
          </cell>
          <cell r="BW1695">
            <v>0</v>
          </cell>
          <cell r="CD1695">
            <v>0</v>
          </cell>
        </row>
        <row r="1696">
          <cell r="C1696" t="str">
            <v>62630TDER136Allcustom3USD Total</v>
          </cell>
          <cell r="BK1696">
            <v>0</v>
          </cell>
          <cell r="BN1696">
            <v>9.5187499999999994E-2</v>
          </cell>
          <cell r="BP1696">
            <v>0</v>
          </cell>
          <cell r="BS1696">
            <v>0</v>
          </cell>
          <cell r="BW1696">
            <v>0</v>
          </cell>
          <cell r="CD1696">
            <v>0</v>
          </cell>
        </row>
        <row r="1697">
          <cell r="C1697" t="str">
            <v>62630TDER140TAllcustom3USD Total</v>
          </cell>
          <cell r="BK1697">
            <v>-1</v>
          </cell>
          <cell r="BL1697">
            <v>0</v>
          </cell>
          <cell r="BM1697">
            <v>0</v>
          </cell>
          <cell r="BN1697">
            <v>-1.1392424999999999</v>
          </cell>
          <cell r="BP1697">
            <v>0</v>
          </cell>
          <cell r="BQ1697">
            <v>0</v>
          </cell>
          <cell r="BR1697">
            <v>0</v>
          </cell>
          <cell r="BS1697">
            <v>0</v>
          </cell>
          <cell r="BW1697">
            <v>-1</v>
          </cell>
          <cell r="CD1697">
            <v>0</v>
          </cell>
        </row>
        <row r="1699">
          <cell r="C1699" t="str">
            <v>62630TDER200TAllcustom3USD Total</v>
          </cell>
          <cell r="BK1699">
            <v>-837</v>
          </cell>
          <cell r="BL1699">
            <v>-1</v>
          </cell>
          <cell r="BM1699">
            <v>0</v>
          </cell>
          <cell r="BN1699">
            <v>-836.58693514368827</v>
          </cell>
          <cell r="BP1699">
            <v>0</v>
          </cell>
          <cell r="BQ1699">
            <v>0</v>
          </cell>
          <cell r="BR1699">
            <v>0</v>
          </cell>
          <cell r="BS1699">
            <v>0</v>
          </cell>
          <cell r="BW1699">
            <v>-837</v>
          </cell>
          <cell r="CD1699">
            <v>0</v>
          </cell>
          <cell r="CF1699">
            <v>0</v>
          </cell>
        </row>
        <row r="1702">
          <cell r="C1702" t="str">
            <v>62671DER110Allcustom3USD Total</v>
          </cell>
          <cell r="BK1702">
            <v>-14</v>
          </cell>
          <cell r="BL1702">
            <v>-1</v>
          </cell>
          <cell r="BN1702">
            <v>-12.598983617501801</v>
          </cell>
          <cell r="BP1702">
            <v>0</v>
          </cell>
          <cell r="BQ1702">
            <v>0</v>
          </cell>
          <cell r="BS1702">
            <v>0</v>
          </cell>
          <cell r="BW1702">
            <v>-14</v>
          </cell>
          <cell r="CD1702">
            <v>0</v>
          </cell>
        </row>
        <row r="1703">
          <cell r="C1703" t="str">
            <v>62671DER120Allcustom3USD Total</v>
          </cell>
          <cell r="BK1703">
            <v>-179</v>
          </cell>
          <cell r="BN1703">
            <v>-179.14960922504301</v>
          </cell>
          <cell r="BP1703">
            <v>0</v>
          </cell>
          <cell r="BQ1703">
            <v>0</v>
          </cell>
          <cell r="BS1703">
            <v>0</v>
          </cell>
          <cell r="BW1703">
            <v>-179</v>
          </cell>
          <cell r="CD1703">
            <v>0</v>
          </cell>
        </row>
        <row r="1704">
          <cell r="C1704" t="str">
            <v>62671DER140TAllcustom3USD Total</v>
          </cell>
          <cell r="BK1704">
            <v>0</v>
          </cell>
          <cell r="BL1704">
            <v>0</v>
          </cell>
          <cell r="BN1704">
            <v>0</v>
          </cell>
          <cell r="BP1704">
            <v>0</v>
          </cell>
          <cell r="BQ1704">
            <v>0</v>
          </cell>
          <cell r="BS1704">
            <v>0</v>
          </cell>
          <cell r="BW1704">
            <v>0</v>
          </cell>
          <cell r="CD1704">
            <v>0</v>
          </cell>
        </row>
        <row r="1705">
          <cell r="C1705" t="str">
            <v>62671DER200TAllcustom3USD Total</v>
          </cell>
          <cell r="BK1705">
            <v>-193</v>
          </cell>
          <cell r="BL1705">
            <v>-1</v>
          </cell>
          <cell r="BM1705">
            <v>0</v>
          </cell>
          <cell r="BN1705">
            <v>-191.74859284254481</v>
          </cell>
          <cell r="BP1705">
            <v>0</v>
          </cell>
          <cell r="BQ1705">
            <v>0</v>
          </cell>
          <cell r="BR1705">
            <v>0</v>
          </cell>
          <cell r="BS1705">
            <v>0</v>
          </cell>
          <cell r="BW1705">
            <v>-193</v>
          </cell>
          <cell r="CD1705">
            <v>0</v>
          </cell>
        </row>
        <row r="1708">
          <cell r="C1708" t="str">
            <v>62672DER110Allcustom3USD Total</v>
          </cell>
          <cell r="BK1708">
            <v>-35</v>
          </cell>
          <cell r="BL1708">
            <v>0</v>
          </cell>
          <cell r="BN1708">
            <v>-35.490950477303898</v>
          </cell>
          <cell r="BP1708">
            <v>0</v>
          </cell>
          <cell r="BQ1708">
            <v>0</v>
          </cell>
          <cell r="BS1708">
            <v>0</v>
          </cell>
          <cell r="BW1708">
            <v>-35</v>
          </cell>
          <cell r="CD1708">
            <v>0</v>
          </cell>
        </row>
        <row r="1709">
          <cell r="C1709" t="str">
            <v>62672DER120Allcustom3USD Total</v>
          </cell>
          <cell r="BK1709">
            <v>0</v>
          </cell>
          <cell r="BN1709">
            <v>0</v>
          </cell>
          <cell r="BP1709">
            <v>0</v>
          </cell>
          <cell r="BS1709">
            <v>0</v>
          </cell>
          <cell r="BW1709">
            <v>0</v>
          </cell>
          <cell r="CD1709">
            <v>0</v>
          </cell>
        </row>
        <row r="1710">
          <cell r="C1710" t="str">
            <v>62672DER140TAllcustom3USD Total</v>
          </cell>
          <cell r="BK1710">
            <v>0</v>
          </cell>
          <cell r="BN1710">
            <v>0</v>
          </cell>
          <cell r="BP1710">
            <v>0</v>
          </cell>
          <cell r="BS1710">
            <v>0</v>
          </cell>
          <cell r="BW1710">
            <v>0</v>
          </cell>
          <cell r="CD1710">
            <v>0</v>
          </cell>
        </row>
        <row r="1711">
          <cell r="C1711" t="str">
            <v>62672DER200TAllcustom3USD Total</v>
          </cell>
          <cell r="BK1711">
            <v>-35</v>
          </cell>
          <cell r="BL1711">
            <v>0</v>
          </cell>
          <cell r="BM1711">
            <v>0</v>
          </cell>
          <cell r="BN1711">
            <v>-35.490950477303898</v>
          </cell>
          <cell r="BP1711">
            <v>0</v>
          </cell>
          <cell r="BQ1711">
            <v>0</v>
          </cell>
          <cell r="BR1711">
            <v>0</v>
          </cell>
          <cell r="BS1711">
            <v>0</v>
          </cell>
          <cell r="BW1711">
            <v>-35</v>
          </cell>
          <cell r="CD1711">
            <v>0</v>
          </cell>
        </row>
        <row r="1714">
          <cell r="C1714" t="str">
            <v>62673DER110Allcustom3USD Total</v>
          </cell>
          <cell r="BK1714">
            <v>-14</v>
          </cell>
          <cell r="BL1714">
            <v>0</v>
          </cell>
          <cell r="BN1714">
            <v>-13.9025921921909</v>
          </cell>
          <cell r="BP1714">
            <v>0</v>
          </cell>
          <cell r="BQ1714">
            <v>0</v>
          </cell>
          <cell r="BS1714">
            <v>0</v>
          </cell>
          <cell r="BW1714">
            <v>-14</v>
          </cell>
          <cell r="CD1714">
            <v>0</v>
          </cell>
          <cell r="CF1714">
            <v>0</v>
          </cell>
        </row>
        <row r="1715">
          <cell r="C1715" t="str">
            <v>62673DER120Allcustom3USD Total</v>
          </cell>
          <cell r="BK1715">
            <v>0</v>
          </cell>
          <cell r="BN1715">
            <v>0</v>
          </cell>
          <cell r="BP1715">
            <v>0</v>
          </cell>
          <cell r="BS1715">
            <v>0</v>
          </cell>
          <cell r="BW1715">
            <v>0</v>
          </cell>
          <cell r="CD1715">
            <v>0</v>
          </cell>
          <cell r="CF1715">
            <v>0</v>
          </cell>
        </row>
        <row r="1716">
          <cell r="C1716" t="str">
            <v>62673DER140TAllcustom3USD Total</v>
          </cell>
          <cell r="BK1716">
            <v>0</v>
          </cell>
          <cell r="BN1716">
            <v>0</v>
          </cell>
          <cell r="BP1716">
            <v>0</v>
          </cell>
          <cell r="BS1716">
            <v>0</v>
          </cell>
          <cell r="BW1716">
            <v>0</v>
          </cell>
          <cell r="CD1716">
            <v>0</v>
          </cell>
          <cell r="CF1716">
            <v>0</v>
          </cell>
        </row>
        <row r="1717">
          <cell r="C1717" t="str">
            <v>62673DER200TAllcustom3USD Total</v>
          </cell>
          <cell r="BK1717">
            <v>-14</v>
          </cell>
          <cell r="BL1717">
            <v>0</v>
          </cell>
          <cell r="BM1717">
            <v>0</v>
          </cell>
          <cell r="BN1717">
            <v>-13.9025921921909</v>
          </cell>
          <cell r="BP1717">
            <v>0</v>
          </cell>
          <cell r="BQ1717">
            <v>0</v>
          </cell>
          <cell r="BR1717">
            <v>0</v>
          </cell>
          <cell r="BS1717">
            <v>0</v>
          </cell>
          <cell r="BW1717">
            <v>-14</v>
          </cell>
          <cell r="CD1717">
            <v>0</v>
          </cell>
          <cell r="CF1717">
            <v>0</v>
          </cell>
        </row>
        <row r="1720">
          <cell r="C1720" t="str">
            <v>62680TDER110Allcustom3USD Total</v>
          </cell>
          <cell r="BK1720">
            <v>-63</v>
          </cell>
          <cell r="BL1720">
            <v>-1</v>
          </cell>
          <cell r="BN1720">
            <v>-61.992526286996601</v>
          </cell>
          <cell r="BP1720">
            <v>0</v>
          </cell>
          <cell r="BQ1720">
            <v>0</v>
          </cell>
          <cell r="BS1720">
            <v>0</v>
          </cell>
          <cell r="BW1720">
            <v>-63</v>
          </cell>
          <cell r="CD1720">
            <v>0</v>
          </cell>
          <cell r="CF1720">
            <v>0</v>
          </cell>
        </row>
        <row r="1721">
          <cell r="C1721" t="str">
            <v>62680TDER120Allcustom3USD Total</v>
          </cell>
          <cell r="BK1721">
            <v>-179</v>
          </cell>
          <cell r="BN1721">
            <v>-179.14960922504301</v>
          </cell>
          <cell r="BP1721">
            <v>0</v>
          </cell>
          <cell r="BQ1721">
            <v>0</v>
          </cell>
          <cell r="BS1721">
            <v>0</v>
          </cell>
          <cell r="BW1721">
            <v>-179</v>
          </cell>
          <cell r="CD1721">
            <v>0</v>
          </cell>
          <cell r="CF1721">
            <v>0</v>
          </cell>
        </row>
        <row r="1722">
          <cell r="C1722" t="str">
            <v>62680TDER140TAllcustom3USD Total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W1722">
            <v>0</v>
          </cell>
          <cell r="CD1722">
            <v>0</v>
          </cell>
          <cell r="CF1722">
            <v>0</v>
          </cell>
        </row>
        <row r="1723">
          <cell r="C1723" t="str">
            <v>62680TDER200TAllcustom3USD Total</v>
          </cell>
          <cell r="BK1723">
            <v>-242</v>
          </cell>
          <cell r="BL1723">
            <v>-1</v>
          </cell>
          <cell r="BM1723">
            <v>0</v>
          </cell>
          <cell r="BN1723">
            <v>-241.1421355120396</v>
          </cell>
          <cell r="BP1723">
            <v>0</v>
          </cell>
          <cell r="BQ1723">
            <v>0</v>
          </cell>
          <cell r="BR1723">
            <v>0</v>
          </cell>
          <cell r="BS1723">
            <v>0</v>
          </cell>
          <cell r="BW1723">
            <v>-242</v>
          </cell>
          <cell r="CD1723">
            <v>0</v>
          </cell>
          <cell r="CF1723">
            <v>0</v>
          </cell>
        </row>
        <row r="1726">
          <cell r="C1726" t="str">
            <v>62748TAllcustom2Allcustom3USD Total</v>
          </cell>
          <cell r="BK1726">
            <v>-2</v>
          </cell>
          <cell r="BN1726">
            <v>-1.6659307582217799</v>
          </cell>
          <cell r="BP1726">
            <v>0</v>
          </cell>
          <cell r="BQ1726">
            <v>0</v>
          </cell>
          <cell r="BS1726">
            <v>0</v>
          </cell>
          <cell r="BW1726">
            <v>-2</v>
          </cell>
          <cell r="CD1726">
            <v>0</v>
          </cell>
        </row>
        <row r="1727">
          <cell r="C1727" t="str">
            <v>11130CAllcustom2Allcustom3USD Total</v>
          </cell>
          <cell r="BK1727">
            <v>-240</v>
          </cell>
          <cell r="BL1727">
            <v>0.7238058197863726</v>
          </cell>
          <cell r="BN1727">
            <v>-240.95985981968298</v>
          </cell>
          <cell r="BP1727">
            <v>0</v>
          </cell>
          <cell r="BS1727">
            <v>0</v>
          </cell>
          <cell r="BW1727">
            <v>-240</v>
          </cell>
          <cell r="CD1727">
            <v>0</v>
          </cell>
        </row>
        <row r="1728">
          <cell r="BK1728">
            <v>-53</v>
          </cell>
          <cell r="BL1728">
            <v>0</v>
          </cell>
          <cell r="BM1728">
            <v>0</v>
          </cell>
          <cell r="BN1728">
            <v>-52.800618138022898</v>
          </cell>
          <cell r="BP1728">
            <v>0</v>
          </cell>
          <cell r="BQ1728">
            <v>0</v>
          </cell>
          <cell r="BR1728">
            <v>0</v>
          </cell>
          <cell r="BS1728">
            <v>0</v>
          </cell>
          <cell r="BW1728">
            <v>-53</v>
          </cell>
        </row>
        <row r="1729">
          <cell r="BK1729">
            <v>2</v>
          </cell>
          <cell r="BL1729">
            <v>0</v>
          </cell>
          <cell r="BM1729">
            <v>-1</v>
          </cell>
          <cell r="BN1729">
            <v>2.65710282</v>
          </cell>
          <cell r="BW1729">
            <v>2</v>
          </cell>
        </row>
        <row r="1730">
          <cell r="C1730" t="str">
            <v>62744CAllcustom2Allcustom3USD Total</v>
          </cell>
          <cell r="BK1730">
            <v>0</v>
          </cell>
          <cell r="BL1730">
            <v>1</v>
          </cell>
          <cell r="BN1730">
            <v>-1.1168552548951198</v>
          </cell>
          <cell r="BP1730">
            <v>0</v>
          </cell>
          <cell r="BS1730">
            <v>0</v>
          </cell>
          <cell r="BW1730">
            <v>0</v>
          </cell>
          <cell r="CD1730">
            <v>0</v>
          </cell>
        </row>
        <row r="1731">
          <cell r="C1731" t="str">
            <v>62746CAllcustom2Allcustom3USD Total</v>
          </cell>
          <cell r="BK1731">
            <v>2</v>
          </cell>
          <cell r="BL1731">
            <v>0</v>
          </cell>
          <cell r="BN1731">
            <v>2.2955249326744402</v>
          </cell>
          <cell r="BP1731">
            <v>0</v>
          </cell>
          <cell r="BS1731">
            <v>0</v>
          </cell>
          <cell r="BW1731">
            <v>2</v>
          </cell>
        </row>
        <row r="1732">
          <cell r="C1732" t="str">
            <v>62760TAllcustom2Allcustom3USD Total</v>
          </cell>
          <cell r="BK1732">
            <v>-291</v>
          </cell>
          <cell r="BL1732">
            <v>1.7238058197863726</v>
          </cell>
          <cell r="BM1732">
            <v>-1</v>
          </cell>
          <cell r="BN1732">
            <v>-291.5906362181484</v>
          </cell>
          <cell r="BP1732">
            <v>0</v>
          </cell>
          <cell r="BQ1732">
            <v>0</v>
          </cell>
          <cell r="BR1732">
            <v>0</v>
          </cell>
          <cell r="BS1732">
            <v>0</v>
          </cell>
          <cell r="BW1732">
            <v>-291</v>
          </cell>
          <cell r="CD1732">
            <v>0</v>
          </cell>
        </row>
        <row r="1733">
          <cell r="C1733" t="str">
            <v>62750TAllcustom2Allcustom3USD Total</v>
          </cell>
          <cell r="BK1733">
            <v>-9</v>
          </cell>
          <cell r="BN1733">
            <v>-9.1406330800036191</v>
          </cell>
          <cell r="BP1733">
            <v>0</v>
          </cell>
          <cell r="BS1733">
            <v>0</v>
          </cell>
          <cell r="BW1733">
            <v>-9</v>
          </cell>
          <cell r="CD1733">
            <v>0</v>
          </cell>
        </row>
        <row r="1734">
          <cell r="C1734" t="str">
            <v>62790TAllcustom2Allcustom3USD Total</v>
          </cell>
          <cell r="BK1734">
            <v>-300</v>
          </cell>
          <cell r="BL1734">
            <v>1.7238058197863726</v>
          </cell>
          <cell r="BM1734">
            <v>-1</v>
          </cell>
          <cell r="BN1734">
            <v>-300.73126929815203</v>
          </cell>
          <cell r="BP1734">
            <v>0</v>
          </cell>
          <cell r="BQ1734">
            <v>0</v>
          </cell>
          <cell r="BR1734">
            <v>0</v>
          </cell>
          <cell r="BS1734">
            <v>0</v>
          </cell>
          <cell r="BW1734">
            <v>-300</v>
          </cell>
          <cell r="CD1734">
            <v>0</v>
          </cell>
          <cell r="CF1734">
            <v>0</v>
          </cell>
        </row>
        <row r="1737">
          <cell r="C1737" t="str">
            <v>62730TAllcustom2Allcustom3USD Total</v>
          </cell>
          <cell r="BK1737">
            <v>-9</v>
          </cell>
          <cell r="BL1737">
            <v>-2</v>
          </cell>
          <cell r="BN1737">
            <v>-6.7469099999999997</v>
          </cell>
          <cell r="BP1737">
            <v>0</v>
          </cell>
          <cell r="BQ1737">
            <v>0</v>
          </cell>
          <cell r="BS1737">
            <v>0</v>
          </cell>
          <cell r="BW1737">
            <v>-9</v>
          </cell>
          <cell r="CD1737">
            <v>0</v>
          </cell>
        </row>
        <row r="1738">
          <cell r="C1738" t="str">
            <v>62735TAllcustom2Allcustom3USD Total</v>
          </cell>
          <cell r="BK1738">
            <v>-25</v>
          </cell>
          <cell r="BN1738">
            <v>-25.3254516499169</v>
          </cell>
          <cell r="BP1738">
            <v>0</v>
          </cell>
          <cell r="BS1738">
            <v>0</v>
          </cell>
          <cell r="BW1738">
            <v>-25</v>
          </cell>
          <cell r="CD1738">
            <v>0</v>
          </cell>
        </row>
        <row r="1739">
          <cell r="C1739" t="str">
            <v>62740TAllcustom2Allcustom3USD Total</v>
          </cell>
          <cell r="BK1739">
            <v>-66</v>
          </cell>
          <cell r="BN1739">
            <v>-65.734308722580295</v>
          </cell>
          <cell r="BP1739">
            <v>0</v>
          </cell>
          <cell r="BS1739">
            <v>0</v>
          </cell>
          <cell r="BW1739">
            <v>-66</v>
          </cell>
          <cell r="CD1739">
            <v>0</v>
          </cell>
        </row>
        <row r="1740">
          <cell r="C1740" t="str">
            <v>62780TAllcustom2Allcustom3USD Total</v>
          </cell>
          <cell r="BK1740">
            <v>-100</v>
          </cell>
          <cell r="BL1740">
            <v>-2</v>
          </cell>
          <cell r="BM1740">
            <v>0</v>
          </cell>
          <cell r="BN1740">
            <v>-97.806670372497194</v>
          </cell>
          <cell r="BP1740">
            <v>0</v>
          </cell>
          <cell r="BQ1740">
            <v>0</v>
          </cell>
          <cell r="BR1740">
            <v>0</v>
          </cell>
          <cell r="BS1740">
            <v>0</v>
          </cell>
          <cell r="BW1740">
            <v>-100</v>
          </cell>
          <cell r="CD1740">
            <v>0</v>
          </cell>
          <cell r="CF1740">
            <v>0</v>
          </cell>
        </row>
        <row r="1743">
          <cell r="C1743" t="str">
            <v>62800TAllcustom2Allcustom3USD Total</v>
          </cell>
          <cell r="BK1743">
            <v>-400</v>
          </cell>
          <cell r="BL1743">
            <v>-0.2761941802136274</v>
          </cell>
          <cell r="BM1743">
            <v>-1</v>
          </cell>
          <cell r="BN1743">
            <v>-398.53793967064922</v>
          </cell>
          <cell r="BP1743">
            <v>0</v>
          </cell>
          <cell r="BQ1743">
            <v>0</v>
          </cell>
          <cell r="BR1743">
            <v>0</v>
          </cell>
          <cell r="BS1743">
            <v>0</v>
          </cell>
          <cell r="BW1743">
            <v>-400</v>
          </cell>
          <cell r="CD1743">
            <v>0</v>
          </cell>
        </row>
        <row r="1749">
          <cell r="C1749" t="str">
            <v>62346Allcustom2Allcustom3USD Total</v>
          </cell>
          <cell r="BK1749">
            <v>547</v>
          </cell>
          <cell r="BL1749">
            <v>1</v>
          </cell>
          <cell r="BN1749">
            <v>545.76579325742694</v>
          </cell>
          <cell r="BV1749">
            <v>0</v>
          </cell>
          <cell r="BW1749">
            <v>547</v>
          </cell>
          <cell r="CD1749">
            <v>0</v>
          </cell>
        </row>
        <row r="1750">
          <cell r="C1750" t="str">
            <v>62347Allcustom2Allcustom3USD Total</v>
          </cell>
          <cell r="BK1750">
            <v>77</v>
          </cell>
          <cell r="BN1750">
            <v>76.5753438949708</v>
          </cell>
          <cell r="BV1750">
            <v>0</v>
          </cell>
          <cell r="BW1750">
            <v>77</v>
          </cell>
          <cell r="CD1750">
            <v>0</v>
          </cell>
        </row>
        <row r="1751">
          <cell r="C1751" t="str">
            <v>62349Allcustom2Allcustom3USD Total</v>
          </cell>
          <cell r="BK1751">
            <v>28</v>
          </cell>
          <cell r="BN1751">
            <v>28.4412912584495</v>
          </cell>
          <cell r="BV1751">
            <v>0</v>
          </cell>
          <cell r="BW1751">
            <v>28</v>
          </cell>
          <cell r="CD1751">
            <v>0</v>
          </cell>
        </row>
        <row r="1752">
          <cell r="C1752" t="str">
            <v>62350TAllcustom2Allcustom3USD Total</v>
          </cell>
          <cell r="BK1752">
            <v>652</v>
          </cell>
          <cell r="BL1752">
            <v>1</v>
          </cell>
          <cell r="BM1752">
            <v>0</v>
          </cell>
          <cell r="BN1752">
            <v>650.78242841084727</v>
          </cell>
          <cell r="BV1752">
            <v>0</v>
          </cell>
          <cell r="BW1752">
            <v>652</v>
          </cell>
          <cell r="CD1752">
            <v>0</v>
          </cell>
          <cell r="CF1752">
            <v>0</v>
          </cell>
        </row>
        <row r="1755">
          <cell r="C1755" t="str">
            <v>62961Allcustom2Allcustom3USD Total</v>
          </cell>
          <cell r="BK1755">
            <v>6446</v>
          </cell>
          <cell r="BN1755">
            <v>6446.4239080826101</v>
          </cell>
          <cell r="BV1755">
            <v>0</v>
          </cell>
          <cell r="BW1755">
            <v>6446</v>
          </cell>
          <cell r="CD1755">
            <v>0</v>
          </cell>
        </row>
        <row r="1756">
          <cell r="C1756" t="str">
            <v>62965TAllcustom2Allcustom3USD Total</v>
          </cell>
          <cell r="BK1756">
            <v>4953</v>
          </cell>
          <cell r="BL1756">
            <v>0</v>
          </cell>
          <cell r="BN1756">
            <v>4953.1065446581806</v>
          </cell>
          <cell r="BV1756">
            <v>0</v>
          </cell>
          <cell r="BW1756">
            <v>4953</v>
          </cell>
          <cell r="CD1756">
            <v>0</v>
          </cell>
        </row>
        <row r="1757">
          <cell r="C1757" t="str">
            <v>62967TAllcustom2Allcustom3USD Total</v>
          </cell>
          <cell r="BK1757">
            <v>1679</v>
          </cell>
          <cell r="BN1757">
            <v>1678.8562016835799</v>
          </cell>
          <cell r="BV1757">
            <v>0</v>
          </cell>
          <cell r="BW1757">
            <v>1679</v>
          </cell>
          <cell r="CD1757">
            <v>0</v>
          </cell>
        </row>
        <row r="1758">
          <cell r="C1758" t="str">
            <v>62970TAllcustom2Allcustom3USD Total</v>
          </cell>
          <cell r="BK1758">
            <v>13078</v>
          </cell>
          <cell r="BL1758">
            <v>0</v>
          </cell>
          <cell r="BM1758">
            <v>0</v>
          </cell>
          <cell r="BN1758">
            <v>13078.38665442437</v>
          </cell>
          <cell r="BV1758">
            <v>0</v>
          </cell>
          <cell r="BW1758">
            <v>13078</v>
          </cell>
          <cell r="CD1758">
            <v>0</v>
          </cell>
          <cell r="CF1758">
            <v>0</v>
          </cell>
        </row>
        <row r="1761">
          <cell r="C1761" t="str">
            <v>63536FVL110Allcustom3USD Total</v>
          </cell>
          <cell r="BK1761">
            <v>15</v>
          </cell>
          <cell r="BN1761">
            <v>14.968472362999599</v>
          </cell>
          <cell r="BW1761">
            <v>15</v>
          </cell>
          <cell r="CD1761">
            <v>0</v>
          </cell>
        </row>
        <row r="1762">
          <cell r="C1762" t="str">
            <v>63536Allcustom2Allcustom3USD Total</v>
          </cell>
          <cell r="BK1762">
            <v>15</v>
          </cell>
          <cell r="BL1762">
            <v>0</v>
          </cell>
          <cell r="BM1762">
            <v>0</v>
          </cell>
          <cell r="BN1762">
            <v>14.968472362999599</v>
          </cell>
          <cell r="BU1762">
            <v>0</v>
          </cell>
          <cell r="BV1762">
            <v>0</v>
          </cell>
          <cell r="BW1762">
            <v>15</v>
          </cell>
          <cell r="CD1762">
            <v>0</v>
          </cell>
        </row>
        <row r="1764">
          <cell r="C1764" t="str">
            <v>63537FVL130Allcustom3USD Total</v>
          </cell>
          <cell r="BK1764">
            <v>845</v>
          </cell>
          <cell r="BL1764">
            <v>0</v>
          </cell>
          <cell r="BN1764">
            <v>845.47408272411394</v>
          </cell>
          <cell r="BW1764">
            <v>845</v>
          </cell>
          <cell r="CD1764">
            <v>0</v>
          </cell>
        </row>
        <row r="1765">
          <cell r="C1765" t="str">
            <v>63537Allcustom2Allcustom3USD Total</v>
          </cell>
          <cell r="BK1765">
            <v>845</v>
          </cell>
          <cell r="BL1765">
            <v>0</v>
          </cell>
          <cell r="BM1765">
            <v>0</v>
          </cell>
          <cell r="BN1765">
            <v>845.47408272411394</v>
          </cell>
          <cell r="BU1765">
            <v>0</v>
          </cell>
          <cell r="BV1765">
            <v>0</v>
          </cell>
          <cell r="BW1765">
            <v>845</v>
          </cell>
          <cell r="CD1765">
            <v>0</v>
          </cell>
          <cell r="CF1765">
            <v>0</v>
          </cell>
        </row>
        <row r="1767">
          <cell r="C1767" t="str">
            <v>63540TFVL110Allcustom3USD Total</v>
          </cell>
          <cell r="BK1767">
            <v>15</v>
          </cell>
          <cell r="BN1767">
            <v>14.968472362999599</v>
          </cell>
          <cell r="BW1767">
            <v>15</v>
          </cell>
          <cell r="CD1767">
            <v>0</v>
          </cell>
        </row>
        <row r="1768">
          <cell r="C1768" t="str">
            <v>63540TFVL120Allcustom3USD Total</v>
          </cell>
          <cell r="BK1768">
            <v>0</v>
          </cell>
          <cell r="BN1768">
            <v>0</v>
          </cell>
          <cell r="BW1768">
            <v>0</v>
          </cell>
          <cell r="CD1768">
            <v>0</v>
          </cell>
        </row>
        <row r="1769">
          <cell r="C1769" t="str">
            <v>63540TFVL130Allcustom3USD Total</v>
          </cell>
          <cell r="BK1769">
            <v>845</v>
          </cell>
          <cell r="BL1769">
            <v>0</v>
          </cell>
          <cell r="BN1769">
            <v>845.47408272411394</v>
          </cell>
          <cell r="BW1769">
            <v>845</v>
          </cell>
          <cell r="CD1769">
            <v>0</v>
          </cell>
        </row>
        <row r="1770">
          <cell r="C1770" t="str">
            <v>63540TAllcustom2Allcustom3USD Total</v>
          </cell>
          <cell r="BK1770">
            <v>860</v>
          </cell>
          <cell r="BL1770">
            <v>0</v>
          </cell>
          <cell r="BM1770">
            <v>0</v>
          </cell>
          <cell r="BN1770">
            <v>860.44255508711353</v>
          </cell>
          <cell r="BU1770">
            <v>0</v>
          </cell>
          <cell r="BV1770">
            <v>0</v>
          </cell>
          <cell r="BW1770">
            <v>860</v>
          </cell>
          <cell r="CD1770">
            <v>0</v>
          </cell>
          <cell r="CF1770">
            <v>0</v>
          </cell>
        </row>
        <row r="1772">
          <cell r="C1772" t="str">
            <v>63541FVL110Allcustom3USD Total</v>
          </cell>
          <cell r="BK1772">
            <v>312</v>
          </cell>
          <cell r="BN1772">
            <v>312.05563860000001</v>
          </cell>
          <cell r="BW1772">
            <v>312</v>
          </cell>
          <cell r="CD1772">
            <v>0</v>
          </cell>
        </row>
        <row r="1773">
          <cell r="C1773" t="str">
            <v>63541Allcustom2Allcustom3USD Total</v>
          </cell>
          <cell r="BK1773">
            <v>312</v>
          </cell>
          <cell r="BL1773">
            <v>0</v>
          </cell>
          <cell r="BM1773">
            <v>0</v>
          </cell>
          <cell r="BN1773">
            <v>312.05563860000001</v>
          </cell>
          <cell r="BU1773">
            <v>0</v>
          </cell>
          <cell r="BV1773">
            <v>0</v>
          </cell>
          <cell r="BW1773">
            <v>312</v>
          </cell>
          <cell r="CD1773">
            <v>0</v>
          </cell>
        </row>
        <row r="1775">
          <cell r="C1775" t="str">
            <v>63542FVL110Allcustom3USD Total</v>
          </cell>
          <cell r="BK1775">
            <v>1</v>
          </cell>
          <cell r="BL1775">
            <v>-0.17970218278571692</v>
          </cell>
          <cell r="BN1775">
            <v>0.82029781721428308</v>
          </cell>
          <cell r="BW1775">
            <v>1</v>
          </cell>
          <cell r="CD1775">
            <v>0</v>
          </cell>
        </row>
        <row r="1776">
          <cell r="C1776" t="str">
            <v>63542FVL120Allcustom3USD Total</v>
          </cell>
          <cell r="BK1776">
            <v>0</v>
          </cell>
          <cell r="BN1776">
            <v>0</v>
          </cell>
          <cell r="BW1776">
            <v>0</v>
          </cell>
          <cell r="CD1776">
            <v>0</v>
          </cell>
        </row>
        <row r="1777">
          <cell r="C1777" t="str">
            <v>63542FVL130Allcustom3USD Total</v>
          </cell>
          <cell r="BK1777">
            <v>0</v>
          </cell>
          <cell r="BN1777">
            <v>0</v>
          </cell>
          <cell r="BW1777">
            <v>0</v>
          </cell>
          <cell r="CD1777">
            <v>0</v>
          </cell>
        </row>
        <row r="1778">
          <cell r="C1778" t="str">
            <v>63542Allcustom2Allcustom3USD Total</v>
          </cell>
          <cell r="BK1778">
            <v>1</v>
          </cell>
          <cell r="BL1778">
            <v>-0.17970218278571692</v>
          </cell>
          <cell r="BM1778">
            <v>0</v>
          </cell>
          <cell r="BN1778">
            <v>0.82029781721428308</v>
          </cell>
          <cell r="BU1778">
            <v>0</v>
          </cell>
          <cell r="BV1778">
            <v>0</v>
          </cell>
          <cell r="BW1778">
            <v>1</v>
          </cell>
          <cell r="CD1778">
            <v>0</v>
          </cell>
        </row>
        <row r="1780">
          <cell r="C1780" t="str">
            <v>63543FVL110Allcustom3USD Total</v>
          </cell>
          <cell r="BK1780">
            <v>448</v>
          </cell>
          <cell r="BN1780">
            <v>447.539098959873</v>
          </cell>
          <cell r="BW1780">
            <v>448</v>
          </cell>
          <cell r="CD1780">
            <v>0</v>
          </cell>
        </row>
        <row r="1781">
          <cell r="C1781" t="str">
            <v>63543Allcustom2Allcustom3USD Total</v>
          </cell>
          <cell r="BK1781">
            <v>448</v>
          </cell>
          <cell r="BL1781">
            <v>0</v>
          </cell>
          <cell r="BM1781">
            <v>0</v>
          </cell>
          <cell r="BN1781">
            <v>447.539098959873</v>
          </cell>
          <cell r="BU1781">
            <v>0</v>
          </cell>
          <cell r="BV1781">
            <v>0</v>
          </cell>
          <cell r="BW1781">
            <v>448</v>
          </cell>
          <cell r="CD1781">
            <v>0</v>
          </cell>
        </row>
        <row r="1783">
          <cell r="C1783" t="str">
            <v>63544FVL130Allcustom3USD Total</v>
          </cell>
          <cell r="BK1783">
            <v>0</v>
          </cell>
          <cell r="BL1783">
            <v>-1</v>
          </cell>
          <cell r="BN1783">
            <v>0.526266235873175</v>
          </cell>
          <cell r="BW1783">
            <v>0</v>
          </cell>
          <cell r="CD1783">
            <v>0</v>
          </cell>
        </row>
        <row r="1784">
          <cell r="C1784" t="str">
            <v>63544Allcustom2Allcustom3USD Total</v>
          </cell>
          <cell r="BK1784">
            <v>0</v>
          </cell>
          <cell r="BL1784">
            <v>-1</v>
          </cell>
          <cell r="BM1784">
            <v>0</v>
          </cell>
          <cell r="BN1784">
            <v>0.526266235873175</v>
          </cell>
          <cell r="BU1784">
            <v>0</v>
          </cell>
          <cell r="BV1784">
            <v>0</v>
          </cell>
          <cell r="BW1784">
            <v>0</v>
          </cell>
          <cell r="CD1784">
            <v>0</v>
          </cell>
          <cell r="CF1784">
            <v>0</v>
          </cell>
        </row>
        <row r="1786">
          <cell r="C1786" t="str">
            <v>63550TFVL110Allcustom3USD Total</v>
          </cell>
          <cell r="BK1786">
            <v>761</v>
          </cell>
          <cell r="BL1786">
            <v>0.94130161296118331</v>
          </cell>
          <cell r="BN1786">
            <v>760.41503537708797</v>
          </cell>
          <cell r="BW1786">
            <v>761</v>
          </cell>
          <cell r="CD1786">
            <v>0</v>
          </cell>
        </row>
        <row r="1787">
          <cell r="C1787" t="str">
            <v>63550TFVL120Allcustom3USD Total</v>
          </cell>
          <cell r="BK1787">
            <v>0</v>
          </cell>
          <cell r="BN1787">
            <v>0</v>
          </cell>
          <cell r="BW1787">
            <v>0</v>
          </cell>
          <cell r="CD1787">
            <v>0</v>
          </cell>
        </row>
        <row r="1788">
          <cell r="C1788" t="str">
            <v>63550TFVL130Allcustom3USD Total</v>
          </cell>
          <cell r="BK1788">
            <v>0</v>
          </cell>
          <cell r="BL1788">
            <v>-1</v>
          </cell>
          <cell r="BN1788">
            <v>0.526266235873175</v>
          </cell>
          <cell r="BW1788">
            <v>0</v>
          </cell>
          <cell r="CD1788">
            <v>0</v>
          </cell>
        </row>
        <row r="1789">
          <cell r="C1789" t="str">
            <v>63550TAllcustom2Allcustom3USD Total</v>
          </cell>
          <cell r="BK1789">
            <v>761</v>
          </cell>
          <cell r="BL1789">
            <v>-5.8698387038816691E-2</v>
          </cell>
          <cell r="BM1789">
            <v>0</v>
          </cell>
          <cell r="BN1789">
            <v>760.94130161296118</v>
          </cell>
          <cell r="BU1789">
            <v>0</v>
          </cell>
          <cell r="BV1789">
            <v>0</v>
          </cell>
          <cell r="BW1789">
            <v>761</v>
          </cell>
          <cell r="CD1789">
            <v>0</v>
          </cell>
          <cell r="CF1789">
            <v>0</v>
          </cell>
        </row>
        <row r="1791">
          <cell r="C1791" t="str">
            <v>63555TFVL110Allcustom3USD Total</v>
          </cell>
          <cell r="BK1791">
            <v>9</v>
          </cell>
          <cell r="BL1791">
            <v>0</v>
          </cell>
          <cell r="BN1791">
            <v>8.8716876812773293</v>
          </cell>
          <cell r="BW1791">
            <v>9</v>
          </cell>
          <cell r="CD1791">
            <v>0</v>
          </cell>
        </row>
        <row r="1792">
          <cell r="C1792" t="str">
            <v>63555TFVL120Allcustom3USD Total</v>
          </cell>
          <cell r="BK1792">
            <v>92</v>
          </cell>
          <cell r="BN1792">
            <v>91.993000378160403</v>
          </cell>
          <cell r="BW1792">
            <v>92</v>
          </cell>
          <cell r="CD1792">
            <v>0</v>
          </cell>
        </row>
        <row r="1793">
          <cell r="C1793" t="str">
            <v>63555TFVL130Allcustom3USD Total</v>
          </cell>
          <cell r="BK1793">
            <v>0</v>
          </cell>
          <cell r="BN1793">
            <v>0</v>
          </cell>
          <cell r="BW1793">
            <v>0</v>
          </cell>
          <cell r="CD1793">
            <v>0</v>
          </cell>
        </row>
        <row r="1794">
          <cell r="C1794" t="str">
            <v>63555TAllcustom2Allcustom3USD Total</v>
          </cell>
          <cell r="BK1794">
            <v>101</v>
          </cell>
          <cell r="BL1794">
            <v>0</v>
          </cell>
          <cell r="BM1794">
            <v>0</v>
          </cell>
          <cell r="BN1794">
            <v>100.86468805943773</v>
          </cell>
          <cell r="BU1794">
            <v>0</v>
          </cell>
          <cell r="BV1794">
            <v>0</v>
          </cell>
          <cell r="BW1794">
            <v>101</v>
          </cell>
          <cell r="CD1794">
            <v>0</v>
          </cell>
          <cell r="CF1794">
            <v>0</v>
          </cell>
        </row>
        <row r="1796">
          <cell r="C1796" t="str">
            <v>63560TFVL110Allcustom3USD Total</v>
          </cell>
          <cell r="BK1796">
            <v>785</v>
          </cell>
          <cell r="BL1796">
            <v>1</v>
          </cell>
          <cell r="BN1796">
            <v>784.25519542136499</v>
          </cell>
          <cell r="BW1796">
            <v>785</v>
          </cell>
          <cell r="CD1796">
            <v>0</v>
          </cell>
        </row>
        <row r="1797">
          <cell r="C1797" t="str">
            <v>63560TFVL120Allcustom3USD Total</v>
          </cell>
          <cell r="BK1797">
            <v>92</v>
          </cell>
          <cell r="BL1797">
            <v>0</v>
          </cell>
          <cell r="BN1797">
            <v>91.993000378160403</v>
          </cell>
          <cell r="BW1797">
            <v>92</v>
          </cell>
          <cell r="CD1797">
            <v>0</v>
          </cell>
        </row>
        <row r="1798">
          <cell r="C1798" t="str">
            <v>63560TFVL130Allcustom3USD Total</v>
          </cell>
          <cell r="BK1798">
            <v>845</v>
          </cell>
          <cell r="BL1798">
            <v>-1</v>
          </cell>
          <cell r="BN1798">
            <v>846.00034895998704</v>
          </cell>
          <cell r="BW1798">
            <v>845</v>
          </cell>
          <cell r="CD1798">
            <v>0</v>
          </cell>
        </row>
        <row r="1799">
          <cell r="C1799" t="str">
            <v>63560TAllcustom2Allcustom3USD Total</v>
          </cell>
          <cell r="BK1799">
            <v>1722</v>
          </cell>
          <cell r="BL1799">
            <v>0</v>
          </cell>
          <cell r="BM1799">
            <v>0</v>
          </cell>
          <cell r="BN1799">
            <v>1722.2485447595125</v>
          </cell>
          <cell r="BU1799">
            <v>0</v>
          </cell>
          <cell r="BV1799">
            <v>0</v>
          </cell>
          <cell r="BW1799">
            <v>1722</v>
          </cell>
          <cell r="CD1799">
            <v>0</v>
          </cell>
          <cell r="CF1799">
            <v>0</v>
          </cell>
        </row>
        <row r="1801">
          <cell r="C1801" t="str">
            <v>63565TFVL110Allcustom3USD Total</v>
          </cell>
          <cell r="BK1801">
            <v>13</v>
          </cell>
          <cell r="BL1801">
            <v>1</v>
          </cell>
          <cell r="BN1801">
            <v>12.206908791129001</v>
          </cell>
          <cell r="BW1801">
            <v>13</v>
          </cell>
          <cell r="CD1801">
            <v>0</v>
          </cell>
        </row>
        <row r="1802">
          <cell r="C1802" t="str">
            <v>63565TFVL120Allcustom3USD Total</v>
          </cell>
          <cell r="BK1802">
            <v>925</v>
          </cell>
          <cell r="BN1802">
            <v>925.24433485717407</v>
          </cell>
          <cell r="BW1802">
            <v>925</v>
          </cell>
          <cell r="CD1802">
            <v>0</v>
          </cell>
        </row>
        <row r="1803">
          <cell r="C1803" t="str">
            <v>63565TFVL130Allcustom3USD Total</v>
          </cell>
          <cell r="BK1803">
            <v>0</v>
          </cell>
          <cell r="BN1803">
            <v>0</v>
          </cell>
          <cell r="BW1803">
            <v>0</v>
          </cell>
          <cell r="CD1803">
            <v>0</v>
          </cell>
        </row>
        <row r="1804">
          <cell r="C1804" t="str">
            <v>63565TAllcustom2Allcustom3USD Total</v>
          </cell>
          <cell r="BK1804">
            <v>938</v>
          </cell>
          <cell r="BL1804">
            <v>1</v>
          </cell>
          <cell r="BM1804">
            <v>0</v>
          </cell>
          <cell r="BN1804">
            <v>937.45124364830303</v>
          </cell>
          <cell r="BU1804">
            <v>0</v>
          </cell>
          <cell r="BV1804">
            <v>0</v>
          </cell>
          <cell r="BW1804">
            <v>938</v>
          </cell>
          <cell r="CD1804">
            <v>0</v>
          </cell>
          <cell r="CF1804">
            <v>0</v>
          </cell>
        </row>
        <row r="1806">
          <cell r="C1806" t="str">
            <v>63533FVL130Allcustom3USD Total</v>
          </cell>
          <cell r="BK1806">
            <v>5</v>
          </cell>
          <cell r="BL1806">
            <v>0</v>
          </cell>
          <cell r="BN1806">
            <v>5.0844704915856704</v>
          </cell>
          <cell r="BW1806">
            <v>5</v>
          </cell>
          <cell r="CD1806">
            <v>0</v>
          </cell>
        </row>
        <row r="1807">
          <cell r="C1807" t="str">
            <v>63533Allcustom2Allcustom3USD Total</v>
          </cell>
          <cell r="BK1807">
            <v>5</v>
          </cell>
          <cell r="BL1807">
            <v>0</v>
          </cell>
          <cell r="BM1807">
            <v>0</v>
          </cell>
          <cell r="BN1807">
            <v>5.0844704915856704</v>
          </cell>
          <cell r="BU1807">
            <v>0</v>
          </cell>
          <cell r="BV1807">
            <v>0</v>
          </cell>
          <cell r="BW1807">
            <v>5</v>
          </cell>
          <cell r="CD1807">
            <v>0</v>
          </cell>
          <cell r="CF1807">
            <v>0</v>
          </cell>
        </row>
        <row r="1809">
          <cell r="C1809" t="str">
            <v>63570TFVL110Allcustom3USD Total</v>
          </cell>
          <cell r="BK1809">
            <v>13</v>
          </cell>
          <cell r="BL1809">
            <v>1</v>
          </cell>
          <cell r="BN1809">
            <v>12.206908791129001</v>
          </cell>
          <cell r="BW1809">
            <v>13</v>
          </cell>
          <cell r="CD1809">
            <v>0</v>
          </cell>
        </row>
        <row r="1810">
          <cell r="C1810" t="str">
            <v>63570TFVL120Allcustom3USD Total</v>
          </cell>
          <cell r="BK1810">
            <v>925</v>
          </cell>
          <cell r="BL1810">
            <v>0</v>
          </cell>
          <cell r="BN1810">
            <v>925.24433485717407</v>
          </cell>
          <cell r="BW1810">
            <v>925</v>
          </cell>
          <cell r="CD1810">
            <v>0</v>
          </cell>
        </row>
        <row r="1811">
          <cell r="C1811" t="str">
            <v>63570TFVL130Allcustom3USD Total</v>
          </cell>
          <cell r="BK1811">
            <v>5</v>
          </cell>
          <cell r="BL1811">
            <v>0</v>
          </cell>
          <cell r="BN1811">
            <v>5.0844704915856704</v>
          </cell>
          <cell r="BW1811">
            <v>5</v>
          </cell>
          <cell r="CD1811">
            <v>0</v>
          </cell>
        </row>
        <row r="1812">
          <cell r="C1812" t="str">
            <v>63570TAllcustom2Allcustom3USD Total</v>
          </cell>
          <cell r="BK1812">
            <v>943</v>
          </cell>
          <cell r="BL1812">
            <v>1</v>
          </cell>
          <cell r="BM1812">
            <v>0</v>
          </cell>
          <cell r="BN1812">
            <v>942.53571413988868</v>
          </cell>
          <cell r="BU1812">
            <v>0</v>
          </cell>
          <cell r="BV1812">
            <v>0</v>
          </cell>
          <cell r="BW1812">
            <v>943</v>
          </cell>
          <cell r="CD1812">
            <v>0</v>
          </cell>
          <cell r="CF1812">
            <v>0</v>
          </cell>
        </row>
        <row r="1815">
          <cell r="C1815" t="str">
            <v>63537FVL130M152USD Total</v>
          </cell>
          <cell r="BK1815">
            <v>0</v>
          </cell>
          <cell r="BN1815">
            <v>-3.3070446498858298E-2</v>
          </cell>
          <cell r="BW1815">
            <v>0</v>
          </cell>
          <cell r="CD1815">
            <v>0</v>
          </cell>
        </row>
        <row r="1816">
          <cell r="C1816" t="str">
            <v>63537FVL130M154USD Total</v>
          </cell>
          <cell r="BK1816">
            <v>-97</v>
          </cell>
          <cell r="BN1816">
            <v>-97.105739436590099</v>
          </cell>
          <cell r="BW1816">
            <v>-97</v>
          </cell>
          <cell r="CD1816">
            <v>0</v>
          </cell>
        </row>
        <row r="1818">
          <cell r="C1818" t="str">
            <v>63537FVL130M220USD Total</v>
          </cell>
          <cell r="BK1818">
            <v>0</v>
          </cell>
          <cell r="BL1818">
            <v>0</v>
          </cell>
          <cell r="BN1818">
            <v>0</v>
          </cell>
          <cell r="BW1818">
            <v>0</v>
          </cell>
          <cell r="CD1818">
            <v>0</v>
          </cell>
        </row>
        <row r="1819">
          <cell r="C1819" t="str">
            <v>63537FVL130M410USD Total</v>
          </cell>
          <cell r="BK1819">
            <v>0</v>
          </cell>
          <cell r="BN1819">
            <v>1.26557437445432E-2</v>
          </cell>
          <cell r="BW1819">
            <v>0</v>
          </cell>
          <cell r="CD1819">
            <v>0</v>
          </cell>
        </row>
        <row r="1820">
          <cell r="C1820" t="str">
            <v>FI_FVL_non-current_non-listed_shares_addition_USD</v>
          </cell>
          <cell r="BK1820">
            <v>0</v>
          </cell>
          <cell r="BL1820">
            <v>0</v>
          </cell>
          <cell r="BM1820">
            <v>0</v>
          </cell>
          <cell r="BN1820">
            <v>1.26557437445432E-2</v>
          </cell>
          <cell r="BU1820">
            <v>0</v>
          </cell>
          <cell r="BV1820">
            <v>0</v>
          </cell>
          <cell r="BW1820">
            <v>0</v>
          </cell>
        </row>
        <row r="1822">
          <cell r="C1822" t="str">
            <v>63537FVL130M230USD Total</v>
          </cell>
          <cell r="BK1822">
            <v>0</v>
          </cell>
          <cell r="BL1822">
            <v>0</v>
          </cell>
          <cell r="BN1822">
            <v>-3.7004617601972402E-3</v>
          </cell>
          <cell r="BW1822">
            <v>0</v>
          </cell>
          <cell r="CD1822">
            <v>0</v>
          </cell>
        </row>
        <row r="1823">
          <cell r="C1823" t="str">
            <v>63537FVL130M420USD Total</v>
          </cell>
          <cell r="BK1823">
            <v>0</v>
          </cell>
          <cell r="BN1823">
            <v>0</v>
          </cell>
          <cell r="BW1823">
            <v>0</v>
          </cell>
          <cell r="CD1823">
            <v>0</v>
          </cell>
        </row>
        <row r="1824">
          <cell r="C1824" t="str">
            <v>FI_FVL_non-current_non-listed_shares_disposal_USD</v>
          </cell>
          <cell r="BK1824">
            <v>0</v>
          </cell>
          <cell r="BL1824">
            <v>0</v>
          </cell>
          <cell r="BM1824">
            <v>0</v>
          </cell>
          <cell r="BN1824">
            <v>-3.7004617601972402E-3</v>
          </cell>
          <cell r="BU1824">
            <v>0</v>
          </cell>
          <cell r="BV1824">
            <v>0</v>
          </cell>
          <cell r="BW1824">
            <v>0</v>
          </cell>
        </row>
        <row r="1826">
          <cell r="C1826" t="str">
            <v>63537FVL130M510USD Total</v>
          </cell>
          <cell r="BK1826">
            <v>0</v>
          </cell>
          <cell r="BN1826">
            <v>-7.4766049999673193E-2</v>
          </cell>
          <cell r="BW1826">
            <v>0</v>
          </cell>
          <cell r="CD1826">
            <v>0</v>
          </cell>
        </row>
        <row r="1827">
          <cell r="C1827" t="str">
            <v>63537FVL130M600TUSD Total</v>
          </cell>
          <cell r="BK1827">
            <v>0</v>
          </cell>
          <cell r="BN1827">
            <v>-8.0550849999672089E-2</v>
          </cell>
          <cell r="BW1827">
            <v>0</v>
          </cell>
          <cell r="CD1827">
            <v>0</v>
          </cell>
        </row>
        <row r="1830">
          <cell r="C1830" t="str">
            <v>63542FVL130M152USD Total</v>
          </cell>
          <cell r="BK1830">
            <v>0</v>
          </cell>
          <cell r="BN1830">
            <v>0</v>
          </cell>
          <cell r="BW1830">
            <v>0</v>
          </cell>
          <cell r="CD1830">
            <v>0</v>
          </cell>
        </row>
        <row r="1831">
          <cell r="C1831" t="str">
            <v>63542FVL130M154USD Total</v>
          </cell>
          <cell r="BK1831">
            <v>0</v>
          </cell>
          <cell r="BN1831">
            <v>0</v>
          </cell>
          <cell r="BW1831">
            <v>0</v>
          </cell>
          <cell r="CD1831">
            <v>0</v>
          </cell>
        </row>
        <row r="1833">
          <cell r="C1833" t="str">
            <v>63542FVL130M220USD Total</v>
          </cell>
          <cell r="BK1833">
            <v>0</v>
          </cell>
          <cell r="BL1833">
            <v>0</v>
          </cell>
          <cell r="BN1833">
            <v>0</v>
          </cell>
          <cell r="BW1833">
            <v>0</v>
          </cell>
          <cell r="CD1833">
            <v>0</v>
          </cell>
        </row>
        <row r="1834">
          <cell r="C1834" t="str">
            <v>63542FVL130M410USD Total</v>
          </cell>
          <cell r="BK1834">
            <v>0</v>
          </cell>
          <cell r="BN1834">
            <v>0</v>
          </cell>
          <cell r="BW1834">
            <v>0</v>
          </cell>
          <cell r="CD1834">
            <v>0</v>
          </cell>
        </row>
        <row r="1835">
          <cell r="C1835" t="str">
            <v>FI_FVL_other_securities_addition_USD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U1835">
            <v>0</v>
          </cell>
          <cell r="BV1835">
            <v>0</v>
          </cell>
          <cell r="BW1835">
            <v>0</v>
          </cell>
          <cell r="CD1835">
            <v>0</v>
          </cell>
        </row>
        <row r="1837">
          <cell r="C1837" t="str">
            <v>63542FVL130M230USD Total</v>
          </cell>
          <cell r="BK1837">
            <v>0</v>
          </cell>
          <cell r="BL1837">
            <v>1</v>
          </cell>
          <cell r="BN1837">
            <v>-0.81393516609694405</v>
          </cell>
          <cell r="BW1837">
            <v>0</v>
          </cell>
          <cell r="CD1837">
            <v>0</v>
          </cell>
        </row>
        <row r="1838">
          <cell r="C1838" t="str">
            <v>63542FVL130M420USD Total</v>
          </cell>
          <cell r="BK1838">
            <v>-1</v>
          </cell>
          <cell r="BN1838">
            <v>-0.58599999999999997</v>
          </cell>
          <cell r="BW1838">
            <v>-1</v>
          </cell>
          <cell r="CD1838">
            <v>0</v>
          </cell>
        </row>
        <row r="1839">
          <cell r="C1839" t="str">
            <v>FI_FVL_other_securities_disposal_USD</v>
          </cell>
          <cell r="BK1839">
            <v>-1</v>
          </cell>
          <cell r="BL1839">
            <v>1</v>
          </cell>
          <cell r="BM1839">
            <v>0</v>
          </cell>
          <cell r="BN1839">
            <v>-1.3999351660969439</v>
          </cell>
          <cell r="BU1839">
            <v>0</v>
          </cell>
          <cell r="BV1839">
            <v>0</v>
          </cell>
          <cell r="BW1839">
            <v>-1</v>
          </cell>
          <cell r="CD1839">
            <v>0</v>
          </cell>
        </row>
        <row r="1841">
          <cell r="C1841" t="str">
            <v>63542FVL130M510USD Total</v>
          </cell>
          <cell r="BK1841">
            <v>0</v>
          </cell>
          <cell r="BN1841">
            <v>0</v>
          </cell>
          <cell r="BW1841">
            <v>0</v>
          </cell>
          <cell r="CD1841">
            <v>0</v>
          </cell>
        </row>
        <row r="1842">
          <cell r="C1842" t="str">
            <v>63542FVL130M530USD Total</v>
          </cell>
          <cell r="BK1842">
            <v>0</v>
          </cell>
          <cell r="BN1842">
            <v>0</v>
          </cell>
          <cell r="BW1842">
            <v>0</v>
          </cell>
          <cell r="CD1842">
            <v>0</v>
          </cell>
        </row>
        <row r="1843">
          <cell r="C1843" t="str">
            <v>63542FVL130M600TUSD Total</v>
          </cell>
          <cell r="BK1843">
            <v>0</v>
          </cell>
          <cell r="BN1843">
            <v>0</v>
          </cell>
          <cell r="BW1843">
            <v>0</v>
          </cell>
          <cell r="CD1843">
            <v>0</v>
          </cell>
        </row>
        <row r="1846">
          <cell r="C1846" t="str">
            <v>63544FVL130M152USD Total</v>
          </cell>
          <cell r="BK1846">
            <v>0</v>
          </cell>
          <cell r="BN1846">
            <v>0.26814618881602298</v>
          </cell>
          <cell r="BW1846">
            <v>0</v>
          </cell>
          <cell r="CD1846">
            <v>0</v>
          </cell>
        </row>
        <row r="1847">
          <cell r="C1847" t="str">
            <v>63544FVL130M154USD Total</v>
          </cell>
          <cell r="BK1847">
            <v>0</v>
          </cell>
          <cell r="BN1847">
            <v>0</v>
          </cell>
          <cell r="BW1847">
            <v>0</v>
          </cell>
          <cell r="CD1847">
            <v>0</v>
          </cell>
        </row>
        <row r="1849">
          <cell r="C1849" t="str">
            <v>63544FVL130M220USD Total</v>
          </cell>
          <cell r="BK1849">
            <v>0</v>
          </cell>
          <cell r="BL1849">
            <v>0</v>
          </cell>
          <cell r="BN1849">
            <v>1.5542141440667101E-3</v>
          </cell>
          <cell r="BW1849">
            <v>0</v>
          </cell>
          <cell r="CD1849">
            <v>0</v>
          </cell>
        </row>
        <row r="1850">
          <cell r="C1850" t="str">
            <v>63544FVL130M410USD Total</v>
          </cell>
          <cell r="BK1850">
            <v>0</v>
          </cell>
          <cell r="BN1850">
            <v>0</v>
          </cell>
          <cell r="BW1850">
            <v>0</v>
          </cell>
          <cell r="CD1850">
            <v>0</v>
          </cell>
        </row>
        <row r="1851">
          <cell r="C1851" t="str">
            <v>FI_FVL_current_non-listed_shares_addition_USD</v>
          </cell>
          <cell r="BK1851">
            <v>0</v>
          </cell>
          <cell r="BL1851">
            <v>0</v>
          </cell>
          <cell r="BM1851">
            <v>0</v>
          </cell>
          <cell r="BN1851">
            <v>1.5542141440667101E-3</v>
          </cell>
          <cell r="BU1851">
            <v>0</v>
          </cell>
          <cell r="BV1851">
            <v>0</v>
          </cell>
          <cell r="BW1851">
            <v>0</v>
          </cell>
          <cell r="CD1851">
            <v>0</v>
          </cell>
        </row>
        <row r="1853">
          <cell r="C1853" t="str">
            <v>63544FVL130M230USD Total</v>
          </cell>
          <cell r="BK1853">
            <v>-9</v>
          </cell>
          <cell r="BL1853">
            <v>0</v>
          </cell>
          <cell r="BM1853">
            <v>-9.2040000000000006</v>
          </cell>
          <cell r="BN1853">
            <v>0</v>
          </cell>
          <cell r="BW1853">
            <v>-9</v>
          </cell>
          <cell r="CD1853">
            <v>0</v>
          </cell>
        </row>
        <row r="1854">
          <cell r="C1854" t="str">
            <v>63544FVL130M420USD Total</v>
          </cell>
          <cell r="BK1854">
            <v>0</v>
          </cell>
          <cell r="BN1854">
            <v>0</v>
          </cell>
          <cell r="BW1854">
            <v>0</v>
          </cell>
          <cell r="CD1854">
            <v>0</v>
          </cell>
        </row>
        <row r="1855">
          <cell r="C1855" t="str">
            <v>FI_FVL_current_non-listed_shares_disposal_USD</v>
          </cell>
          <cell r="BK1855">
            <v>-9</v>
          </cell>
          <cell r="BL1855">
            <v>0</v>
          </cell>
          <cell r="BM1855">
            <v>-9.2040000000000006</v>
          </cell>
          <cell r="BN1855">
            <v>0</v>
          </cell>
          <cell r="BU1855">
            <v>0</v>
          </cell>
          <cell r="BV1855">
            <v>0</v>
          </cell>
          <cell r="BW1855">
            <v>-9</v>
          </cell>
          <cell r="CD1855">
            <v>0</v>
          </cell>
        </row>
        <row r="1857">
          <cell r="C1857" t="str">
            <v>63544FVL130M510USD Total</v>
          </cell>
          <cell r="BK1857">
            <v>0</v>
          </cell>
          <cell r="BN1857">
            <v>0</v>
          </cell>
          <cell r="BP1857">
            <v>0</v>
          </cell>
          <cell r="BS1857">
            <v>0</v>
          </cell>
          <cell r="BW1857">
            <v>0</v>
          </cell>
          <cell r="CD1857">
            <v>0</v>
          </cell>
        </row>
        <row r="1858">
          <cell r="C1858" t="str">
            <v>63544FVL130M530USD Total</v>
          </cell>
          <cell r="BK1858">
            <v>0</v>
          </cell>
          <cell r="BN1858">
            <v>0</v>
          </cell>
          <cell r="BP1858">
            <v>0</v>
          </cell>
          <cell r="BS1858">
            <v>0</v>
          </cell>
          <cell r="BW1858">
            <v>0</v>
          </cell>
          <cell r="CD1858">
            <v>0</v>
          </cell>
        </row>
        <row r="1859">
          <cell r="C1859" t="str">
            <v>63544FVL130M600TUSD Total</v>
          </cell>
          <cell r="BK1859">
            <v>0</v>
          </cell>
          <cell r="BM1859">
            <v>9.2040000000000006</v>
          </cell>
          <cell r="BN1859">
            <v>-9.2040000000000006</v>
          </cell>
          <cell r="BP1859">
            <v>0</v>
          </cell>
          <cell r="BS1859">
            <v>0</v>
          </cell>
          <cell r="BW1859">
            <v>0</v>
          </cell>
          <cell r="CD1859">
            <v>0</v>
          </cell>
        </row>
        <row r="1862">
          <cell r="C1862" t="str">
            <v>63533FVL130M152USD Total</v>
          </cell>
          <cell r="BK1862">
            <v>1</v>
          </cell>
          <cell r="BN1862">
            <v>0.66800000000000004</v>
          </cell>
          <cell r="BW1862">
            <v>1</v>
          </cell>
          <cell r="CD1862">
            <v>0</v>
          </cell>
        </row>
        <row r="1863">
          <cell r="C1863" t="str">
            <v>63533FVL130M154USD Total</v>
          </cell>
          <cell r="BK1863">
            <v>0</v>
          </cell>
          <cell r="BN1863">
            <v>0</v>
          </cell>
          <cell r="BW1863">
            <v>0</v>
          </cell>
          <cell r="CD1863">
            <v>0</v>
          </cell>
        </row>
        <row r="1865">
          <cell r="C1865" t="str">
            <v>63533FVL130M220USD Total</v>
          </cell>
          <cell r="BK1865">
            <v>4</v>
          </cell>
          <cell r="BL1865">
            <v>0</v>
          </cell>
          <cell r="BN1865">
            <v>4.0433790550963504</v>
          </cell>
          <cell r="BW1865">
            <v>4</v>
          </cell>
          <cell r="CD1865">
            <v>0</v>
          </cell>
        </row>
        <row r="1866">
          <cell r="C1866" t="str">
            <v>63533FVL130M410USD Total</v>
          </cell>
          <cell r="BK1866">
            <v>0</v>
          </cell>
          <cell r="BN1866">
            <v>0</v>
          </cell>
          <cell r="BW1866">
            <v>0</v>
          </cell>
          <cell r="CD1866">
            <v>0</v>
          </cell>
        </row>
        <row r="1867">
          <cell r="C1867" t="str">
            <v>FI_FVL_current_other_payables_addition_USD</v>
          </cell>
          <cell r="BK1867">
            <v>4</v>
          </cell>
          <cell r="BL1867">
            <v>0</v>
          </cell>
          <cell r="BM1867">
            <v>0</v>
          </cell>
          <cell r="BN1867">
            <v>4.0433790550963504</v>
          </cell>
          <cell r="BU1867">
            <v>0</v>
          </cell>
          <cell r="BV1867">
            <v>0</v>
          </cell>
          <cell r="BW1867">
            <v>4</v>
          </cell>
          <cell r="CD1867">
            <v>0</v>
          </cell>
        </row>
        <row r="1869">
          <cell r="C1869" t="str">
            <v>63533FVL130M230USD Total</v>
          </cell>
          <cell r="BK1869">
            <v>0</v>
          </cell>
          <cell r="BL1869">
            <v>0</v>
          </cell>
          <cell r="BN1869">
            <v>0</v>
          </cell>
          <cell r="BW1869">
            <v>0</v>
          </cell>
          <cell r="CD1869">
            <v>0</v>
          </cell>
        </row>
        <row r="1870">
          <cell r="C1870" t="str">
            <v>63533FVL130M420USD Total</v>
          </cell>
          <cell r="BK1870">
            <v>0</v>
          </cell>
          <cell r="BN1870">
            <v>0</v>
          </cell>
          <cell r="BW1870">
            <v>0</v>
          </cell>
          <cell r="CD1870">
            <v>0</v>
          </cell>
        </row>
        <row r="1871">
          <cell r="C1871" t="str">
            <v>FI_FVL_current_other_payables_disposal_USD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U1871">
            <v>0</v>
          </cell>
          <cell r="BV1871">
            <v>0</v>
          </cell>
          <cell r="BW1871">
            <v>0</v>
          </cell>
          <cell r="CD1871">
            <v>0</v>
          </cell>
        </row>
        <row r="1873">
          <cell r="C1873" t="str">
            <v>63533FVL130M510USD Total</v>
          </cell>
          <cell r="BK1873">
            <v>0</v>
          </cell>
          <cell r="BN1873">
            <v>0</v>
          </cell>
          <cell r="BW1873">
            <v>0</v>
          </cell>
          <cell r="CD1873">
            <v>0</v>
          </cell>
        </row>
        <row r="1874">
          <cell r="C1874" t="str">
            <v>63533FVL130M600TUSD Total</v>
          </cell>
          <cell r="BK1874">
            <v>0</v>
          </cell>
          <cell r="BN1874">
            <v>0</v>
          </cell>
          <cell r="BW1874">
            <v>0</v>
          </cell>
          <cell r="CD1874">
            <v>0</v>
          </cell>
        </row>
        <row r="1877">
          <cell r="C1877" t="str">
            <v>22510Allcustom2Allcustom3USD Total</v>
          </cell>
          <cell r="BK1877">
            <v>325</v>
          </cell>
          <cell r="BL1877">
            <v>-1</v>
          </cell>
          <cell r="BN1877">
            <v>325.64036958793497</v>
          </cell>
          <cell r="BP1877">
            <v>0</v>
          </cell>
          <cell r="BQ1877">
            <v>0</v>
          </cell>
          <cell r="BS1877">
            <v>0</v>
          </cell>
          <cell r="BW1877">
            <v>325</v>
          </cell>
          <cell r="CD1877">
            <v>0</v>
          </cell>
        </row>
        <row r="1878">
          <cell r="C1878" t="str">
            <v>22529Allcustom2Allcustom3USD Total</v>
          </cell>
          <cell r="BK1878">
            <v>158</v>
          </cell>
          <cell r="BN1878">
            <v>158.06584273780999</v>
          </cell>
          <cell r="BP1878">
            <v>0</v>
          </cell>
          <cell r="BS1878">
            <v>0</v>
          </cell>
          <cell r="BW1878">
            <v>158</v>
          </cell>
          <cell r="CD1878">
            <v>0</v>
          </cell>
        </row>
        <row r="1879">
          <cell r="C1879" t="str">
            <v>Loans_receivable_non_current_USD</v>
          </cell>
          <cell r="BK1879">
            <v>483</v>
          </cell>
          <cell r="BL1879">
            <v>-1</v>
          </cell>
          <cell r="BM1879">
            <v>0</v>
          </cell>
          <cell r="BN1879">
            <v>483.70621232574496</v>
          </cell>
          <cell r="BP1879">
            <v>0</v>
          </cell>
          <cell r="BQ1879">
            <v>0</v>
          </cell>
          <cell r="BR1879">
            <v>0</v>
          </cell>
          <cell r="BS1879">
            <v>0</v>
          </cell>
          <cell r="BU1879">
            <v>0</v>
          </cell>
          <cell r="BV1879">
            <v>0</v>
          </cell>
          <cell r="BW1879">
            <v>483</v>
          </cell>
          <cell r="CD1879">
            <v>0</v>
          </cell>
        </row>
        <row r="1881">
          <cell r="C1881" t="str">
            <v>25710Allcustom2Allcustom3USD Total</v>
          </cell>
          <cell r="BK1881">
            <v>7</v>
          </cell>
          <cell r="BL1881">
            <v>0</v>
          </cell>
          <cell r="BN1881">
            <v>7.0172132679486703</v>
          </cell>
          <cell r="BP1881">
            <v>0</v>
          </cell>
          <cell r="BQ1881">
            <v>0</v>
          </cell>
          <cell r="BS1881">
            <v>0</v>
          </cell>
          <cell r="BW1881">
            <v>7</v>
          </cell>
          <cell r="CD1881">
            <v>0</v>
          </cell>
        </row>
        <row r="1882">
          <cell r="C1882" t="str">
            <v>25719Allcustom2Allcustom3USD Total</v>
          </cell>
          <cell r="BK1882">
            <v>57</v>
          </cell>
          <cell r="BN1882">
            <v>56.625060949907301</v>
          </cell>
          <cell r="BP1882">
            <v>0</v>
          </cell>
          <cell r="BS1882">
            <v>0</v>
          </cell>
          <cell r="BW1882">
            <v>57</v>
          </cell>
          <cell r="CD1882">
            <v>0</v>
          </cell>
        </row>
        <row r="1883">
          <cell r="C1883" t="str">
            <v>25729Allcustom2Allcustom3USD Total</v>
          </cell>
          <cell r="BK1883">
            <v>0</v>
          </cell>
          <cell r="BN1883">
            <v>1.9860000001108301E-3</v>
          </cell>
          <cell r="BP1883">
            <v>0</v>
          </cell>
          <cell r="BS1883">
            <v>0</v>
          </cell>
          <cell r="BW1883">
            <v>0</v>
          </cell>
          <cell r="CD1883">
            <v>0</v>
          </cell>
        </row>
        <row r="1884">
          <cell r="C1884" t="str">
            <v>Loans_receivable_current_USD</v>
          </cell>
          <cell r="BK1884">
            <v>64</v>
          </cell>
          <cell r="BL1884">
            <v>0</v>
          </cell>
          <cell r="BM1884">
            <v>0</v>
          </cell>
          <cell r="BN1884">
            <v>63.644260217856079</v>
          </cell>
          <cell r="BP1884">
            <v>0</v>
          </cell>
          <cell r="BQ1884">
            <v>0</v>
          </cell>
          <cell r="BR1884">
            <v>0</v>
          </cell>
          <cell r="BS1884">
            <v>0</v>
          </cell>
          <cell r="BW1884">
            <v>64</v>
          </cell>
          <cell r="CD1884">
            <v>0</v>
          </cell>
        </row>
        <row r="1886">
          <cell r="BK1886">
            <v>547</v>
          </cell>
          <cell r="BL1886">
            <v>0</v>
          </cell>
          <cell r="BM1886">
            <v>0</v>
          </cell>
          <cell r="BN1886">
            <v>547.350472543602</v>
          </cell>
          <cell r="BP1886">
            <v>0</v>
          </cell>
          <cell r="BQ1886">
            <v>0</v>
          </cell>
          <cell r="BR1886">
            <v>0</v>
          </cell>
          <cell r="BS1886">
            <v>0</v>
          </cell>
          <cell r="BU1886">
            <v>0</v>
          </cell>
          <cell r="BV1886">
            <v>0</v>
          </cell>
          <cell r="BW1886">
            <v>547</v>
          </cell>
          <cell r="CF1886">
            <v>0</v>
          </cell>
        </row>
        <row r="1888">
          <cell r="C1888" t="str">
            <v>22530Allcustom2Allcustom3USD Total</v>
          </cell>
          <cell r="BK1888">
            <v>27</v>
          </cell>
          <cell r="BL1888">
            <v>0</v>
          </cell>
          <cell r="BN1888">
            <v>26.986495988449498</v>
          </cell>
          <cell r="BP1888">
            <v>0</v>
          </cell>
          <cell r="BQ1888">
            <v>0</v>
          </cell>
          <cell r="BS1888">
            <v>0</v>
          </cell>
          <cell r="BW1888">
            <v>27</v>
          </cell>
          <cell r="CD1888">
            <v>0</v>
          </cell>
        </row>
        <row r="1889">
          <cell r="C1889" t="str">
            <v>22749Allcustom2Allcustom3USD Total</v>
          </cell>
          <cell r="BK1889">
            <v>0</v>
          </cell>
          <cell r="BN1889">
            <v>0</v>
          </cell>
          <cell r="BP1889">
            <v>0</v>
          </cell>
          <cell r="BS1889">
            <v>0</v>
          </cell>
          <cell r="BW1889">
            <v>0</v>
          </cell>
          <cell r="CD1889">
            <v>0</v>
          </cell>
        </row>
        <row r="1890">
          <cell r="C1890" t="str">
            <v>Finance_lease_receivable_non_current_USD</v>
          </cell>
          <cell r="BK1890">
            <v>27</v>
          </cell>
          <cell r="BL1890">
            <v>0</v>
          </cell>
          <cell r="BM1890">
            <v>0</v>
          </cell>
          <cell r="BN1890">
            <v>26.986495988449498</v>
          </cell>
          <cell r="BP1890">
            <v>0</v>
          </cell>
          <cell r="BQ1890">
            <v>0</v>
          </cell>
          <cell r="BR1890">
            <v>0</v>
          </cell>
          <cell r="BS1890">
            <v>0</v>
          </cell>
          <cell r="BU1890">
            <v>0</v>
          </cell>
          <cell r="BV1890">
            <v>0</v>
          </cell>
          <cell r="BW1890">
            <v>27</v>
          </cell>
          <cell r="CD1890">
            <v>0</v>
          </cell>
        </row>
        <row r="1892">
          <cell r="C1892" t="str">
            <v>25730Allcustom2Allcustom3USD Total</v>
          </cell>
          <cell r="BK1892">
            <v>1</v>
          </cell>
          <cell r="BL1892">
            <v>0</v>
          </cell>
          <cell r="BN1892">
            <v>1.4548690500000001</v>
          </cell>
          <cell r="BP1892">
            <v>0</v>
          </cell>
          <cell r="BQ1892">
            <v>0</v>
          </cell>
          <cell r="BS1892">
            <v>0</v>
          </cell>
          <cell r="BW1892">
            <v>1</v>
          </cell>
          <cell r="CD1892">
            <v>0</v>
          </cell>
        </row>
        <row r="1893">
          <cell r="C1893" t="str">
            <v>25779Allcustom2Allcustom3USD Total</v>
          </cell>
          <cell r="BK1893">
            <v>0</v>
          </cell>
          <cell r="BN1893">
            <v>0</v>
          </cell>
          <cell r="BP1893">
            <v>0</v>
          </cell>
          <cell r="BS1893">
            <v>0</v>
          </cell>
          <cell r="BW1893">
            <v>0</v>
          </cell>
          <cell r="CD1893">
            <v>0</v>
          </cell>
        </row>
        <row r="1894">
          <cell r="C1894" t="str">
            <v>Finance_lease_receivable_current_USD</v>
          </cell>
          <cell r="BK1894">
            <v>1</v>
          </cell>
          <cell r="BL1894">
            <v>0</v>
          </cell>
          <cell r="BM1894">
            <v>0</v>
          </cell>
          <cell r="BN1894">
            <v>1.4548690500000001</v>
          </cell>
          <cell r="BP1894">
            <v>0</v>
          </cell>
          <cell r="BQ1894">
            <v>0</v>
          </cell>
          <cell r="BR1894">
            <v>0</v>
          </cell>
          <cell r="BS1894">
            <v>0</v>
          </cell>
          <cell r="BW1894">
            <v>1</v>
          </cell>
          <cell r="CD1894">
            <v>0</v>
          </cell>
        </row>
        <row r="1896">
          <cell r="BK1896">
            <v>28</v>
          </cell>
          <cell r="BL1896">
            <v>0</v>
          </cell>
          <cell r="BM1896">
            <v>0</v>
          </cell>
          <cell r="BN1896">
            <v>28.441365038449501</v>
          </cell>
          <cell r="BP1896">
            <v>0</v>
          </cell>
          <cell r="BQ1896">
            <v>0</v>
          </cell>
          <cell r="BR1896">
            <v>0</v>
          </cell>
          <cell r="BS1896">
            <v>0</v>
          </cell>
          <cell r="BU1896">
            <v>0</v>
          </cell>
          <cell r="BV1896">
            <v>0</v>
          </cell>
          <cell r="BW1896">
            <v>28</v>
          </cell>
          <cell r="CF1896">
            <v>0</v>
          </cell>
        </row>
        <row r="1898">
          <cell r="C1898" t="str">
            <v>22720Allcustom2Allcustom3USD Total</v>
          </cell>
          <cell r="BK1898">
            <v>76</v>
          </cell>
          <cell r="BL1898">
            <v>0</v>
          </cell>
          <cell r="BN1898">
            <v>76.3401016196526</v>
          </cell>
          <cell r="BP1898">
            <v>0</v>
          </cell>
          <cell r="BQ1898">
            <v>0</v>
          </cell>
          <cell r="BS1898">
            <v>0</v>
          </cell>
          <cell r="BW1898">
            <v>76</v>
          </cell>
          <cell r="CD1898">
            <v>0</v>
          </cell>
        </row>
        <row r="1899">
          <cell r="C1899" t="str">
            <v>22735Allcustom2Allcustom3USD Total</v>
          </cell>
          <cell r="BK1899">
            <v>0</v>
          </cell>
          <cell r="BN1899">
            <v>0</v>
          </cell>
          <cell r="BP1899">
            <v>0</v>
          </cell>
          <cell r="BS1899">
            <v>0</v>
          </cell>
          <cell r="BW1899">
            <v>0</v>
          </cell>
          <cell r="CD1899">
            <v>0</v>
          </cell>
        </row>
        <row r="1900">
          <cell r="C1900" t="str">
            <v>Other_interest_bearing_receivable_non_current_USD</v>
          </cell>
          <cell r="BK1900">
            <v>76</v>
          </cell>
          <cell r="BL1900">
            <v>0</v>
          </cell>
          <cell r="BM1900">
            <v>0</v>
          </cell>
          <cell r="BN1900">
            <v>76.3401016196526</v>
          </cell>
          <cell r="BP1900">
            <v>0</v>
          </cell>
          <cell r="BQ1900">
            <v>0</v>
          </cell>
          <cell r="BR1900">
            <v>0</v>
          </cell>
          <cell r="BS1900">
            <v>0</v>
          </cell>
          <cell r="BU1900">
            <v>0</v>
          </cell>
          <cell r="BV1900">
            <v>0</v>
          </cell>
          <cell r="BW1900">
            <v>76</v>
          </cell>
          <cell r="CD1900">
            <v>0</v>
          </cell>
        </row>
        <row r="1902">
          <cell r="C1902" t="str">
            <v>25785Allcustom2Allcustom3USD Total</v>
          </cell>
          <cell r="BK1902">
            <v>1</v>
          </cell>
          <cell r="BL1902">
            <v>1</v>
          </cell>
          <cell r="BN1902">
            <v>0.18011529059999898</v>
          </cell>
          <cell r="BP1902">
            <v>0</v>
          </cell>
          <cell r="BQ1902">
            <v>0</v>
          </cell>
          <cell r="BS1902">
            <v>0</v>
          </cell>
          <cell r="BW1902">
            <v>1</v>
          </cell>
          <cell r="CD1902">
            <v>0</v>
          </cell>
        </row>
        <row r="1904">
          <cell r="BK1904">
            <v>77</v>
          </cell>
          <cell r="BL1904">
            <v>0</v>
          </cell>
          <cell r="BM1904">
            <v>0</v>
          </cell>
          <cell r="BN1904">
            <v>76.5202169102526</v>
          </cell>
          <cell r="BP1904">
            <v>0</v>
          </cell>
          <cell r="BQ1904">
            <v>0</v>
          </cell>
          <cell r="BR1904">
            <v>0</v>
          </cell>
          <cell r="BS1904">
            <v>0</v>
          </cell>
          <cell r="BU1904">
            <v>0</v>
          </cell>
          <cell r="BV1904">
            <v>0</v>
          </cell>
          <cell r="BW1904">
            <v>77</v>
          </cell>
          <cell r="CF1904">
            <v>0</v>
          </cell>
        </row>
        <row r="1906">
          <cell r="C1906" t="str">
            <v>22730Allcustom2Allcustom3USD Total</v>
          </cell>
          <cell r="BK1906">
            <v>340</v>
          </cell>
          <cell r="BL1906">
            <v>0</v>
          </cell>
          <cell r="BN1906">
            <v>340.44313249593301</v>
          </cell>
          <cell r="BP1906">
            <v>0</v>
          </cell>
          <cell r="BQ1906">
            <v>0</v>
          </cell>
          <cell r="BS1906">
            <v>0</v>
          </cell>
          <cell r="BW1906">
            <v>340</v>
          </cell>
          <cell r="CD1906">
            <v>0</v>
          </cell>
        </row>
        <row r="1908">
          <cell r="C1908" t="str">
            <v>25771Allcustom2Allcustom3USD Total</v>
          </cell>
          <cell r="BK1908">
            <v>126</v>
          </cell>
          <cell r="BL1908">
            <v>-1</v>
          </cell>
          <cell r="BN1908">
            <v>126.537240950794</v>
          </cell>
          <cell r="BP1908">
            <v>0</v>
          </cell>
          <cell r="BQ1908">
            <v>0</v>
          </cell>
          <cell r="BS1908">
            <v>0</v>
          </cell>
          <cell r="BW1908">
            <v>126</v>
          </cell>
          <cell r="CD1908">
            <v>0</v>
          </cell>
        </row>
        <row r="1909">
          <cell r="BK1909">
            <v>305</v>
          </cell>
          <cell r="BL1909">
            <v>0</v>
          </cell>
          <cell r="BM1909">
            <v>0</v>
          </cell>
          <cell r="BN1909">
            <v>305.48657715524001</v>
          </cell>
          <cell r="BP1909">
            <v>0</v>
          </cell>
          <cell r="BQ1909">
            <v>0</v>
          </cell>
          <cell r="BR1909">
            <v>0</v>
          </cell>
          <cell r="BS1909">
            <v>0</v>
          </cell>
          <cell r="BW1909">
            <v>305</v>
          </cell>
        </row>
        <row r="1910">
          <cell r="C1910" t="str">
            <v>25773Allcustom2Allcustom3USD Total</v>
          </cell>
          <cell r="BK1910">
            <v>7</v>
          </cell>
          <cell r="BN1910">
            <v>6.7352130030390303</v>
          </cell>
          <cell r="BP1910">
            <v>0</v>
          </cell>
          <cell r="BS1910">
            <v>0</v>
          </cell>
          <cell r="BW1910">
            <v>7</v>
          </cell>
          <cell r="CD1910">
            <v>0</v>
          </cell>
        </row>
        <row r="1911">
          <cell r="BK1911">
            <v>25</v>
          </cell>
          <cell r="BL1911">
            <v>0</v>
          </cell>
          <cell r="BM1911">
            <v>0</v>
          </cell>
          <cell r="BN1911">
            <v>24.8678247047791</v>
          </cell>
          <cell r="BP1911">
            <v>0</v>
          </cell>
          <cell r="BQ1911">
            <v>0</v>
          </cell>
          <cell r="BR1911">
            <v>0</v>
          </cell>
          <cell r="BS1911">
            <v>0</v>
          </cell>
          <cell r="BW1911">
            <v>25</v>
          </cell>
        </row>
        <row r="1912">
          <cell r="C1912" t="str">
            <v>25778Allcustom2Allcustom3USD Total</v>
          </cell>
          <cell r="BK1912">
            <v>0</v>
          </cell>
          <cell r="BN1912">
            <v>0</v>
          </cell>
          <cell r="BP1912">
            <v>0</v>
          </cell>
          <cell r="BS1912">
            <v>0</v>
          </cell>
          <cell r="BW1912">
            <v>0</v>
          </cell>
          <cell r="CD1912">
            <v>0</v>
          </cell>
        </row>
        <row r="1913">
          <cell r="C1913" t="str">
            <v>25750TAllcustom2Allcustom3USD Total</v>
          </cell>
          <cell r="BK1913">
            <v>11</v>
          </cell>
          <cell r="BN1913">
            <v>10.892826698906699</v>
          </cell>
          <cell r="BP1913">
            <v>0</v>
          </cell>
          <cell r="BS1913">
            <v>0</v>
          </cell>
          <cell r="BW1913">
            <v>11</v>
          </cell>
          <cell r="CD1913">
            <v>0</v>
          </cell>
        </row>
        <row r="1914">
          <cell r="C1914" t="str">
            <v>25770TAllcustom2Allcustom3USD Total</v>
          </cell>
          <cell r="BK1914">
            <v>46</v>
          </cell>
          <cell r="BN1914">
            <v>46.330470967574094</v>
          </cell>
          <cell r="BP1914">
            <v>0</v>
          </cell>
          <cell r="BS1914">
            <v>0</v>
          </cell>
          <cell r="BW1914">
            <v>46</v>
          </cell>
          <cell r="CD1914">
            <v>0</v>
          </cell>
        </row>
        <row r="1915">
          <cell r="C1915" t="str">
            <v>25776Allcustom2Allcustom3USD Total</v>
          </cell>
          <cell r="BK1915">
            <v>138</v>
          </cell>
          <cell r="BN1915">
            <v>137.68229053705099</v>
          </cell>
          <cell r="BP1915">
            <v>0</v>
          </cell>
          <cell r="BS1915">
            <v>0</v>
          </cell>
          <cell r="BW1915">
            <v>138</v>
          </cell>
          <cell r="CD1915">
            <v>0</v>
          </cell>
        </row>
        <row r="1916">
          <cell r="C1916" t="str">
            <v>25780Allcustom2Allcustom3USD Total</v>
          </cell>
          <cell r="BK1916">
            <v>248</v>
          </cell>
          <cell r="BN1916">
            <v>247.976560336907</v>
          </cell>
          <cell r="BP1916">
            <v>0</v>
          </cell>
          <cell r="BS1916">
            <v>0</v>
          </cell>
          <cell r="BW1916">
            <v>248</v>
          </cell>
          <cell r="CD1916">
            <v>0</v>
          </cell>
        </row>
        <row r="1917">
          <cell r="C1917" t="str">
            <v>25789Allcustom2Allcustom3USD Total</v>
          </cell>
          <cell r="BK1917">
            <v>2</v>
          </cell>
          <cell r="BN1917">
            <v>1.5558106154401601</v>
          </cell>
          <cell r="BP1917">
            <v>0</v>
          </cell>
          <cell r="BS1917">
            <v>0</v>
          </cell>
          <cell r="BW1917">
            <v>2</v>
          </cell>
          <cell r="CD1917">
            <v>0</v>
          </cell>
        </row>
        <row r="1918">
          <cell r="C1918" t="str">
            <v>Other_non_interest_bearing_receivable_current_USD</v>
          </cell>
          <cell r="BK1918">
            <v>908</v>
          </cell>
          <cell r="BL1918">
            <v>-1</v>
          </cell>
          <cell r="BM1918">
            <v>0</v>
          </cell>
          <cell r="BN1918">
            <v>908.06481496973106</v>
          </cell>
          <cell r="BP1918">
            <v>0</v>
          </cell>
          <cell r="BQ1918">
            <v>0</v>
          </cell>
          <cell r="BR1918">
            <v>0</v>
          </cell>
          <cell r="BS1918">
            <v>0</v>
          </cell>
          <cell r="BU1918">
            <v>0</v>
          </cell>
          <cell r="BV1918">
            <v>0</v>
          </cell>
          <cell r="BW1918">
            <v>908</v>
          </cell>
          <cell r="CD1918">
            <v>0</v>
          </cell>
        </row>
        <row r="1920">
          <cell r="BK1920">
            <v>1248</v>
          </cell>
          <cell r="BL1920">
            <v>-1</v>
          </cell>
          <cell r="BM1920">
            <v>0</v>
          </cell>
          <cell r="BN1920">
            <v>1248.5079474656602</v>
          </cell>
          <cell r="BP1920">
            <v>0</v>
          </cell>
          <cell r="BQ1920">
            <v>0</v>
          </cell>
          <cell r="BR1920">
            <v>0</v>
          </cell>
          <cell r="BS1920">
            <v>0</v>
          </cell>
          <cell r="BU1920">
            <v>0</v>
          </cell>
          <cell r="BV1920">
            <v>0</v>
          </cell>
          <cell r="BW1920">
            <v>1248</v>
          </cell>
          <cell r="CF1920">
            <v>0</v>
          </cell>
        </row>
        <row r="1921">
          <cell r="CF1921">
            <v>0</v>
          </cell>
        </row>
        <row r="1923">
          <cell r="C1923" t="str">
            <v>33040Allcustom2Allcustom3USD Total</v>
          </cell>
          <cell r="BK1923">
            <v>6072</v>
          </cell>
          <cell r="BL1923">
            <v>0</v>
          </cell>
          <cell r="BN1923">
            <v>6071.7144034299999</v>
          </cell>
          <cell r="BP1923">
            <v>0</v>
          </cell>
          <cell r="BS1923">
            <v>0</v>
          </cell>
          <cell r="BW1923">
            <v>6072</v>
          </cell>
          <cell r="CD1923">
            <v>0</v>
          </cell>
        </row>
        <row r="1924">
          <cell r="C1924" t="str">
            <v>34020Allcustom2Allcustom3USD Total</v>
          </cell>
          <cell r="BK1924">
            <v>334</v>
          </cell>
          <cell r="BN1924">
            <v>334.35058229999999</v>
          </cell>
          <cell r="BP1924">
            <v>0</v>
          </cell>
          <cell r="BS1924">
            <v>0</v>
          </cell>
          <cell r="BW1924">
            <v>334</v>
          </cell>
          <cell r="CD1924">
            <v>0</v>
          </cell>
        </row>
        <row r="1925">
          <cell r="BK1925">
            <v>6406</v>
          </cell>
          <cell r="BL1925">
            <v>0</v>
          </cell>
          <cell r="BM1925">
            <v>0</v>
          </cell>
          <cell r="BN1925">
            <v>6406.0649857299995</v>
          </cell>
          <cell r="BP1925">
            <v>0</v>
          </cell>
          <cell r="BQ1925">
            <v>0</v>
          </cell>
          <cell r="BR1925">
            <v>0</v>
          </cell>
          <cell r="BS1925">
            <v>0</v>
          </cell>
          <cell r="BU1925">
            <v>0</v>
          </cell>
          <cell r="BV1925">
            <v>0</v>
          </cell>
          <cell r="BW1925">
            <v>6406</v>
          </cell>
          <cell r="CF1925">
            <v>0</v>
          </cell>
        </row>
        <row r="1927">
          <cell r="C1927" t="str">
            <v>33200TAllcustom2Allcustom3USD Total</v>
          </cell>
          <cell r="BK1927">
            <v>3952</v>
          </cell>
          <cell r="BL1927">
            <v>-1</v>
          </cell>
          <cell r="BN1927">
            <v>3952.7647574740899</v>
          </cell>
          <cell r="BP1927">
            <v>0</v>
          </cell>
          <cell r="BS1927">
            <v>0</v>
          </cell>
          <cell r="BW1927">
            <v>3952</v>
          </cell>
          <cell r="CD1927">
            <v>0</v>
          </cell>
        </row>
        <row r="1928">
          <cell r="C1928" t="str">
            <v>34600TAllcustom2Allcustom3USD Total</v>
          </cell>
          <cell r="BK1928">
            <v>878</v>
          </cell>
          <cell r="BL1928">
            <v>1</v>
          </cell>
          <cell r="BN1928">
            <v>877.43708559478603</v>
          </cell>
          <cell r="BP1928">
            <v>0</v>
          </cell>
          <cell r="BS1928">
            <v>0</v>
          </cell>
          <cell r="BW1928">
            <v>878</v>
          </cell>
          <cell r="CD1928">
            <v>0</v>
          </cell>
        </row>
        <row r="1929">
          <cell r="BK1929">
            <v>4830</v>
          </cell>
          <cell r="BL1929">
            <v>0</v>
          </cell>
          <cell r="BM1929">
            <v>0</v>
          </cell>
          <cell r="BN1929">
            <v>4830.2018430688759</v>
          </cell>
          <cell r="BP1929">
            <v>0</v>
          </cell>
          <cell r="BQ1929">
            <v>0</v>
          </cell>
          <cell r="BR1929">
            <v>0</v>
          </cell>
          <cell r="BS1929">
            <v>0</v>
          </cell>
          <cell r="BU1929">
            <v>0</v>
          </cell>
          <cell r="BV1929">
            <v>0</v>
          </cell>
          <cell r="BW1929">
            <v>4830</v>
          </cell>
          <cell r="CF1929">
            <v>0</v>
          </cell>
        </row>
        <row r="1931">
          <cell r="C1931" t="str">
            <v>33300TAllcustom2Allcustom3USD Total</v>
          </cell>
          <cell r="BK1931">
            <v>1384</v>
          </cell>
          <cell r="BL1931">
            <v>1</v>
          </cell>
          <cell r="BN1931">
            <v>1383.3817910349701</v>
          </cell>
          <cell r="BP1931">
            <v>0</v>
          </cell>
          <cell r="BS1931">
            <v>0</v>
          </cell>
          <cell r="BW1931">
            <v>1384</v>
          </cell>
          <cell r="CD1931">
            <v>0</v>
          </cell>
          <cell r="CF1931">
            <v>0</v>
          </cell>
        </row>
        <row r="1932">
          <cell r="C1932" t="str">
            <v>34650TAllcustom2Allcustom3USD Total</v>
          </cell>
          <cell r="BK1932">
            <v>123</v>
          </cell>
          <cell r="BN1932">
            <v>123.319853214673</v>
          </cell>
          <cell r="BP1932">
            <v>0</v>
          </cell>
          <cell r="BS1932">
            <v>0</v>
          </cell>
          <cell r="BW1932">
            <v>123</v>
          </cell>
          <cell r="CD1932">
            <v>0</v>
          </cell>
          <cell r="CF1932">
            <v>0</v>
          </cell>
        </row>
        <row r="1933">
          <cell r="BK1933">
            <v>1507</v>
          </cell>
          <cell r="BL1933">
            <v>1</v>
          </cell>
          <cell r="BM1933">
            <v>0</v>
          </cell>
          <cell r="BN1933">
            <v>1506.7016442496431</v>
          </cell>
          <cell r="BP1933">
            <v>0</v>
          </cell>
          <cell r="BQ1933">
            <v>0</v>
          </cell>
          <cell r="BR1933">
            <v>0</v>
          </cell>
          <cell r="BS1933">
            <v>0</v>
          </cell>
          <cell r="BU1933">
            <v>0</v>
          </cell>
          <cell r="BV1933">
            <v>0</v>
          </cell>
          <cell r="BW1933">
            <v>1507</v>
          </cell>
          <cell r="CF1933">
            <v>0</v>
          </cell>
        </row>
        <row r="1939">
          <cell r="C1939" t="str">
            <v>63301CUR110Allcustom3USD Total</v>
          </cell>
          <cell r="BK1939">
            <v>498</v>
          </cell>
          <cell r="BN1939">
            <v>497.733693794033</v>
          </cell>
          <cell r="BW1939">
            <v>498</v>
          </cell>
          <cell r="CD1939">
            <v>0</v>
          </cell>
        </row>
        <row r="1940">
          <cell r="C1940" t="str">
            <v>63301CUR120Allcustom3USD Total</v>
          </cell>
          <cell r="BK1940">
            <v>956</v>
          </cell>
          <cell r="BN1940">
            <v>955.69630716679501</v>
          </cell>
          <cell r="BW1940">
            <v>956</v>
          </cell>
          <cell r="CD1940">
            <v>0</v>
          </cell>
        </row>
        <row r="1941">
          <cell r="C1941" t="str">
            <v>63301CUR130Allcustom3USD Total</v>
          </cell>
          <cell r="BK1941">
            <v>341</v>
          </cell>
          <cell r="BN1941">
            <v>340.98743773043799</v>
          </cell>
          <cell r="BW1941">
            <v>341</v>
          </cell>
          <cell r="CD1941">
            <v>0</v>
          </cell>
        </row>
        <row r="1943">
          <cell r="C1943" t="str">
            <v>63301CUR140Allcustom3USD Total</v>
          </cell>
          <cell r="BK1943">
            <v>93</v>
          </cell>
          <cell r="BN1943">
            <v>92.908910133314293</v>
          </cell>
          <cell r="BW1943">
            <v>93</v>
          </cell>
          <cell r="CD1943">
            <v>0</v>
          </cell>
        </row>
        <row r="1944">
          <cell r="C1944" t="str">
            <v>63301CUR150Allcustom3USD Total</v>
          </cell>
          <cell r="BK1944">
            <v>9</v>
          </cell>
          <cell r="BN1944">
            <v>8.805203910192569</v>
          </cell>
          <cell r="BW1944">
            <v>9</v>
          </cell>
          <cell r="CD1944">
            <v>0</v>
          </cell>
        </row>
        <row r="1945">
          <cell r="C1945" t="str">
            <v>63301CUR160Allcustom3USD Total</v>
          </cell>
          <cell r="BK1945">
            <v>4</v>
          </cell>
          <cell r="BN1945">
            <v>3.6930053583319697</v>
          </cell>
          <cell r="BW1945">
            <v>4</v>
          </cell>
          <cell r="CD1945">
            <v>0</v>
          </cell>
        </row>
        <row r="1946">
          <cell r="C1946" t="str">
            <v>63301CUR170Allcustom3USD Total</v>
          </cell>
          <cell r="BK1946">
            <v>1</v>
          </cell>
          <cell r="BN1946">
            <v>1.0661932922053601</v>
          </cell>
          <cell r="BW1946">
            <v>1</v>
          </cell>
          <cell r="CD1946">
            <v>0</v>
          </cell>
        </row>
        <row r="1947">
          <cell r="C1947" t="str">
            <v>63301CUR180Allcustom3USD Total</v>
          </cell>
          <cell r="BK1947">
            <v>309</v>
          </cell>
          <cell r="BN1947">
            <v>308.915705285645</v>
          </cell>
          <cell r="BW1947">
            <v>309</v>
          </cell>
          <cell r="CD1947">
            <v>0</v>
          </cell>
        </row>
        <row r="1948">
          <cell r="C1948" t="str">
            <v>63301CUR190Allcustom3USD Total</v>
          </cell>
          <cell r="BK1948">
            <v>5</v>
          </cell>
          <cell r="BN1948">
            <v>5.3613740506745504</v>
          </cell>
          <cell r="BW1948">
            <v>5</v>
          </cell>
          <cell r="CD1948">
            <v>0</v>
          </cell>
        </row>
        <row r="1949">
          <cell r="C1949" t="str">
            <v>63301CUR210Allcustom3USD Total</v>
          </cell>
          <cell r="BK1949">
            <v>726</v>
          </cell>
          <cell r="BN1949">
            <v>725.53184321898402</v>
          </cell>
          <cell r="BW1949">
            <v>726</v>
          </cell>
          <cell r="CD1949">
            <v>0</v>
          </cell>
        </row>
        <row r="1950">
          <cell r="C1950" t="str">
            <v>63301CUR220Allcustom3USD Total</v>
          </cell>
          <cell r="BK1950">
            <v>37</v>
          </cell>
          <cell r="BN1950">
            <v>37.490135971457498</v>
          </cell>
          <cell r="BW1950">
            <v>37</v>
          </cell>
          <cell r="CD1950">
            <v>0</v>
          </cell>
        </row>
        <row r="1951">
          <cell r="C1951" t="str">
            <v>63301CUR390Allcustom3USD Total</v>
          </cell>
          <cell r="BK1951">
            <v>1029</v>
          </cell>
          <cell r="BL1951">
            <v>0</v>
          </cell>
          <cell r="BN1951">
            <v>1029.41280365948</v>
          </cell>
          <cell r="BW1951">
            <v>1029</v>
          </cell>
          <cell r="CD1951">
            <v>0</v>
          </cell>
        </row>
        <row r="1952">
          <cell r="C1952" t="str">
            <v>FI_currency_liquid_funds_other_USD</v>
          </cell>
          <cell r="BK1952">
            <v>2213</v>
          </cell>
          <cell r="BL1952">
            <v>0</v>
          </cell>
          <cell r="BM1952">
            <v>0</v>
          </cell>
          <cell r="BN1952">
            <v>2213.1851748802851</v>
          </cell>
          <cell r="BU1952">
            <v>0</v>
          </cell>
          <cell r="BV1952">
            <v>0</v>
          </cell>
          <cell r="BW1952">
            <v>2213</v>
          </cell>
          <cell r="CD1952">
            <v>0</v>
          </cell>
        </row>
        <row r="1954">
          <cell r="C1954" t="str">
            <v>63301Allcustom2Allcustom3USD Total</v>
          </cell>
          <cell r="BK1954">
            <v>4008</v>
          </cell>
          <cell r="BL1954">
            <v>0</v>
          </cell>
          <cell r="BM1954">
            <v>0</v>
          </cell>
          <cell r="BN1954">
            <v>4007.602613571551</v>
          </cell>
          <cell r="BU1954">
            <v>0</v>
          </cell>
          <cell r="BV1954">
            <v>0</v>
          </cell>
          <cell r="BW1954">
            <v>4008</v>
          </cell>
          <cell r="CD1954">
            <v>0</v>
          </cell>
          <cell r="CF1954">
            <v>0</v>
          </cell>
        </row>
        <row r="1956">
          <cell r="C1956" t="str">
            <v>63310TCUR110Allcustom3USD Total</v>
          </cell>
          <cell r="BK1956">
            <v>436</v>
          </cell>
          <cell r="BN1956">
            <v>436.41264158061</v>
          </cell>
          <cell r="BW1956">
            <v>436</v>
          </cell>
          <cell r="CD1956">
            <v>0</v>
          </cell>
        </row>
        <row r="1957">
          <cell r="C1957" t="str">
            <v>63310TCUR120Allcustom3USD Total</v>
          </cell>
          <cell r="BK1957">
            <v>57</v>
          </cell>
          <cell r="BN1957">
            <v>57.177417027567898</v>
          </cell>
          <cell r="BW1957">
            <v>57</v>
          </cell>
          <cell r="CD1957">
            <v>0</v>
          </cell>
        </row>
        <row r="1958">
          <cell r="C1958" t="str">
            <v>63310TCUR130Allcustom3USD Total</v>
          </cell>
          <cell r="BK1958">
            <v>398</v>
          </cell>
          <cell r="BN1958">
            <v>397.59115035320798</v>
          </cell>
          <cell r="BW1958">
            <v>398</v>
          </cell>
          <cell r="CD1958">
            <v>0</v>
          </cell>
        </row>
        <row r="1960">
          <cell r="C1960" t="str">
            <v>63310TCUR140Allcustom3USD Total</v>
          </cell>
          <cell r="BK1960">
            <v>23</v>
          </cell>
          <cell r="BN1960">
            <v>22.5625392725747</v>
          </cell>
          <cell r="BW1960">
            <v>23</v>
          </cell>
          <cell r="CD1960">
            <v>0</v>
          </cell>
        </row>
        <row r="1961">
          <cell r="C1961" t="str">
            <v>63310TCUR150Allcustom3USD Total</v>
          </cell>
          <cell r="BK1961">
            <v>0</v>
          </cell>
          <cell r="BN1961">
            <v>0</v>
          </cell>
          <cell r="BW1961">
            <v>0</v>
          </cell>
          <cell r="CD1961">
            <v>0</v>
          </cell>
        </row>
        <row r="1962">
          <cell r="C1962" t="str">
            <v>63310TCUR160Allcustom3USD Total</v>
          </cell>
          <cell r="BK1962">
            <v>2</v>
          </cell>
          <cell r="BN1962">
            <v>2.3386318898871701</v>
          </cell>
          <cell r="BW1962">
            <v>2</v>
          </cell>
          <cell r="CD1962">
            <v>0</v>
          </cell>
        </row>
        <row r="1963">
          <cell r="C1963" t="str">
            <v>63310TCUR170Allcustom3USD Total</v>
          </cell>
          <cell r="BK1963">
            <v>0</v>
          </cell>
          <cell r="BN1963">
            <v>9.6890931956949103E-2</v>
          </cell>
          <cell r="BW1963">
            <v>0</v>
          </cell>
          <cell r="CD1963">
            <v>0</v>
          </cell>
        </row>
        <row r="1964">
          <cell r="C1964" t="str">
            <v>63310TCUR180Allcustom3USD Total</v>
          </cell>
          <cell r="BK1964">
            <v>2</v>
          </cell>
          <cell r="BN1964">
            <v>2.0442660998405899</v>
          </cell>
          <cell r="BW1964">
            <v>2</v>
          </cell>
          <cell r="CD1964">
            <v>0</v>
          </cell>
        </row>
        <row r="1965">
          <cell r="C1965" t="str">
            <v>63310TCUR190Allcustom3USD Total</v>
          </cell>
          <cell r="BK1965">
            <v>8</v>
          </cell>
          <cell r="BN1965">
            <v>7.8497138732470004</v>
          </cell>
          <cell r="BW1965">
            <v>8</v>
          </cell>
          <cell r="CD1965">
            <v>0</v>
          </cell>
        </row>
        <row r="1966">
          <cell r="C1966" t="str">
            <v>63310TCUR210Allcustom3USD Total</v>
          </cell>
          <cell r="BK1966">
            <v>0</v>
          </cell>
          <cell r="BN1966">
            <v>0</v>
          </cell>
          <cell r="BW1966">
            <v>0</v>
          </cell>
          <cell r="CD1966">
            <v>0</v>
          </cell>
        </row>
        <row r="1967">
          <cell r="C1967" t="str">
            <v>63310TCUR220Allcustom3USD Total</v>
          </cell>
          <cell r="BK1967">
            <v>8</v>
          </cell>
          <cell r="BN1967">
            <v>8.1657259576788803</v>
          </cell>
          <cell r="BW1967">
            <v>8</v>
          </cell>
          <cell r="CD1967">
            <v>0</v>
          </cell>
        </row>
        <row r="1968">
          <cell r="C1968" t="str">
            <v>63310TCUR390Allcustom3USD Total</v>
          </cell>
          <cell r="BK1968">
            <v>31</v>
          </cell>
          <cell r="BL1968">
            <v>0</v>
          </cell>
          <cell r="BN1968">
            <v>30.8890313976021</v>
          </cell>
          <cell r="BW1968">
            <v>31</v>
          </cell>
          <cell r="CD1968">
            <v>0</v>
          </cell>
        </row>
        <row r="1969">
          <cell r="C1969" t="str">
            <v>FI_currency_other_assets_other_USD</v>
          </cell>
          <cell r="BK1969">
            <v>74</v>
          </cell>
          <cell r="BL1969">
            <v>0</v>
          </cell>
          <cell r="BM1969">
            <v>0</v>
          </cell>
          <cell r="BN1969">
            <v>73.946799422787393</v>
          </cell>
          <cell r="BU1969">
            <v>0</v>
          </cell>
          <cell r="BV1969">
            <v>0</v>
          </cell>
          <cell r="BW1969">
            <v>74</v>
          </cell>
          <cell r="CD1969">
            <v>0</v>
          </cell>
        </row>
        <row r="1971">
          <cell r="C1971" t="str">
            <v>63310TAllcustom2Allcustom3USD Total</v>
          </cell>
          <cell r="BK1971">
            <v>965</v>
          </cell>
          <cell r="BL1971">
            <v>0</v>
          </cell>
          <cell r="BM1971">
            <v>0</v>
          </cell>
          <cell r="BN1971">
            <v>965.12800838417331</v>
          </cell>
          <cell r="BU1971">
            <v>0</v>
          </cell>
          <cell r="BV1971">
            <v>0</v>
          </cell>
          <cell r="BW1971">
            <v>965</v>
          </cell>
          <cell r="CD1971">
            <v>0</v>
          </cell>
          <cell r="CF1971">
            <v>0</v>
          </cell>
        </row>
        <row r="1973">
          <cell r="C1973" t="str">
            <v>63308TCUR110Allcustom3USD Total</v>
          </cell>
          <cell r="BK1973">
            <v>8521</v>
          </cell>
          <cell r="BN1973">
            <v>8520.60559321646</v>
          </cell>
          <cell r="BW1973">
            <v>8521</v>
          </cell>
          <cell r="CD1973">
            <v>0</v>
          </cell>
        </row>
        <row r="1974">
          <cell r="C1974" t="str">
            <v>63308TCUR120Allcustom3USD Total</v>
          </cell>
          <cell r="BK1974">
            <v>2194</v>
          </cell>
          <cell r="BN1974">
            <v>2194.4183906738899</v>
          </cell>
          <cell r="BW1974">
            <v>2194</v>
          </cell>
          <cell r="CD1974">
            <v>0</v>
          </cell>
        </row>
        <row r="1975">
          <cell r="C1975" t="str">
            <v>63308TCUR130Allcustom3USD Total</v>
          </cell>
          <cell r="BK1975">
            <v>12</v>
          </cell>
          <cell r="BN1975">
            <v>12.2264601204866</v>
          </cell>
          <cell r="BW1975">
            <v>12</v>
          </cell>
          <cell r="CD1975">
            <v>0</v>
          </cell>
        </row>
        <row r="1977">
          <cell r="C1977" t="str">
            <v>63308TCUR140Allcustom3USD Total</v>
          </cell>
          <cell r="BK1977">
            <v>552</v>
          </cell>
          <cell r="BN1977">
            <v>551.93059952218198</v>
          </cell>
          <cell r="BW1977">
            <v>552</v>
          </cell>
          <cell r="CD1977">
            <v>0</v>
          </cell>
        </row>
        <row r="1978">
          <cell r="C1978" t="str">
            <v>63308TCUR150Allcustom3USD Total</v>
          </cell>
          <cell r="BK1978">
            <v>660</v>
          </cell>
          <cell r="BN1978">
            <v>659.93865133091799</v>
          </cell>
          <cell r="BW1978">
            <v>660</v>
          </cell>
          <cell r="CD1978">
            <v>0</v>
          </cell>
        </row>
        <row r="1979">
          <cell r="C1979" t="str">
            <v>63308TCUR160Allcustom3USD Total</v>
          </cell>
          <cell r="BK1979">
            <v>0</v>
          </cell>
          <cell r="BN1979">
            <v>2.9999999999999997E-8</v>
          </cell>
          <cell r="BW1979">
            <v>0</v>
          </cell>
          <cell r="CD1979">
            <v>0</v>
          </cell>
        </row>
        <row r="1980">
          <cell r="C1980" t="str">
            <v>63308TCUR170Allcustom3USD Total</v>
          </cell>
          <cell r="BK1980">
            <v>0</v>
          </cell>
          <cell r="BN1980">
            <v>0</v>
          </cell>
          <cell r="BW1980">
            <v>0</v>
          </cell>
          <cell r="CD1980">
            <v>0</v>
          </cell>
        </row>
        <row r="1981">
          <cell r="C1981" t="str">
            <v>63308TCUR180Allcustom3USD Total</v>
          </cell>
          <cell r="BK1981">
            <v>189</v>
          </cell>
          <cell r="BN1981">
            <v>188.72545805999999</v>
          </cell>
          <cell r="BW1981">
            <v>189</v>
          </cell>
          <cell r="CD1981">
            <v>0</v>
          </cell>
        </row>
        <row r="1982">
          <cell r="C1982" t="str">
            <v>63308TCUR190Allcustom3USD Total</v>
          </cell>
          <cell r="BK1982">
            <v>1</v>
          </cell>
          <cell r="BN1982">
            <v>1.1195800952052199</v>
          </cell>
          <cell r="BW1982">
            <v>1</v>
          </cell>
          <cell r="CD1982">
            <v>0</v>
          </cell>
        </row>
        <row r="1983">
          <cell r="C1983" t="str">
            <v>63308TCUR210Allcustom3USD Total</v>
          </cell>
          <cell r="BK1983">
            <v>426</v>
          </cell>
          <cell r="BN1983">
            <v>426.10216894000001</v>
          </cell>
          <cell r="BW1983">
            <v>426</v>
          </cell>
          <cell r="CD1983">
            <v>0</v>
          </cell>
        </row>
        <row r="1984">
          <cell r="C1984" t="str">
            <v>63308TCUR220Allcustom3USD Total</v>
          </cell>
          <cell r="BK1984">
            <v>15</v>
          </cell>
          <cell r="BN1984">
            <v>15.100324120067301</v>
          </cell>
          <cell r="BW1984">
            <v>15</v>
          </cell>
          <cell r="CD1984">
            <v>0</v>
          </cell>
        </row>
        <row r="1985">
          <cell r="C1985" t="str">
            <v>63308TCUR390Allcustom3USD Total</v>
          </cell>
          <cell r="BK1985">
            <v>173</v>
          </cell>
          <cell r="BL1985">
            <v>0</v>
          </cell>
          <cell r="BN1985">
            <v>172.799348612915</v>
          </cell>
          <cell r="BW1985">
            <v>173</v>
          </cell>
          <cell r="CD1985">
            <v>0</v>
          </cell>
        </row>
        <row r="1986">
          <cell r="C1986" t="str">
            <v>FI_currency_debt_other_USD</v>
          </cell>
          <cell r="BK1986">
            <v>2016</v>
          </cell>
          <cell r="BL1986">
            <v>0</v>
          </cell>
          <cell r="BM1986">
            <v>0</v>
          </cell>
          <cell r="BN1986">
            <v>2015.7161307112874</v>
          </cell>
          <cell r="BU1986">
            <v>0</v>
          </cell>
          <cell r="BV1986">
            <v>0</v>
          </cell>
          <cell r="BW1986">
            <v>2016</v>
          </cell>
          <cell r="CD1986">
            <v>0</v>
          </cell>
        </row>
        <row r="1988">
          <cell r="C1988" t="str">
            <v>63308TAllcustom2Allcustom3USD Total</v>
          </cell>
          <cell r="BK1988">
            <v>12743</v>
          </cell>
          <cell r="BL1988">
            <v>0</v>
          </cell>
          <cell r="BM1988">
            <v>0</v>
          </cell>
          <cell r="BN1988">
            <v>12742.966574722124</v>
          </cell>
          <cell r="BU1988">
            <v>0</v>
          </cell>
          <cell r="BV1988">
            <v>0</v>
          </cell>
          <cell r="BW1988">
            <v>12743</v>
          </cell>
          <cell r="CD1988">
            <v>0</v>
          </cell>
          <cell r="CF1988">
            <v>0</v>
          </cell>
        </row>
        <row r="1990">
          <cell r="C1990" t="str">
            <v>63315TCUR110Allcustom3USD Total</v>
          </cell>
          <cell r="BK1990">
            <v>7587</v>
          </cell>
          <cell r="BL1990">
            <v>1</v>
          </cell>
          <cell r="BN1990">
            <v>7586.4592578418196</v>
          </cell>
          <cell r="BW1990">
            <v>7587</v>
          </cell>
          <cell r="CD1990">
            <v>0</v>
          </cell>
        </row>
        <row r="1991">
          <cell r="C1991" t="str">
            <v>63315TCUR120Allcustom3USD Total</v>
          </cell>
          <cell r="BK1991">
            <v>1181</v>
          </cell>
          <cell r="BL1991">
            <v>-1</v>
          </cell>
          <cell r="BN1991">
            <v>1181.5446664795302</v>
          </cell>
          <cell r="BW1991">
            <v>1181</v>
          </cell>
          <cell r="CD1991">
            <v>0</v>
          </cell>
        </row>
        <row r="1992">
          <cell r="C1992" t="str">
            <v>63315TCUR130Allcustom3USD Total</v>
          </cell>
          <cell r="BK1992">
            <v>-727</v>
          </cell>
          <cell r="BL1992">
            <v>-1</v>
          </cell>
          <cell r="BN1992">
            <v>-726.35212796316</v>
          </cell>
          <cell r="BW1992">
            <v>-727</v>
          </cell>
          <cell r="CD1992">
            <v>0</v>
          </cell>
        </row>
        <row r="1994">
          <cell r="C1994" t="str">
            <v>63315TCUR140Allcustom3USD Total</v>
          </cell>
          <cell r="BK1994">
            <v>436</v>
          </cell>
          <cell r="BN1994">
            <v>436.45915011629302</v>
          </cell>
          <cell r="BW1994">
            <v>436</v>
          </cell>
          <cell r="CD1994">
            <v>0</v>
          </cell>
        </row>
        <row r="1995">
          <cell r="C1995" t="str">
            <v>63315TCUR150Allcustom3USD Total</v>
          </cell>
          <cell r="BK1995">
            <v>651</v>
          </cell>
          <cell r="BN1995">
            <v>651.13344742072502</v>
          </cell>
          <cell r="BW1995">
            <v>651</v>
          </cell>
          <cell r="CD1995">
            <v>0</v>
          </cell>
        </row>
        <row r="1996">
          <cell r="C1996" t="str">
            <v>63315TCUR160Allcustom3USD Total</v>
          </cell>
          <cell r="BK1996">
            <v>-6</v>
          </cell>
          <cell r="BN1996">
            <v>-6.0316372182191396</v>
          </cell>
          <cell r="BW1996">
            <v>-6</v>
          </cell>
          <cell r="CD1996">
            <v>0</v>
          </cell>
        </row>
        <row r="1997">
          <cell r="C1997" t="str">
            <v>63315TCUR170Allcustom3USD Total</v>
          </cell>
          <cell r="BK1997">
            <v>-1</v>
          </cell>
          <cell r="BN1997">
            <v>-1.1630842241623098</v>
          </cell>
          <cell r="BW1997">
            <v>-1</v>
          </cell>
          <cell r="CD1997">
            <v>0</v>
          </cell>
        </row>
        <row r="1998">
          <cell r="C1998" t="str">
            <v>63315TCUR180Allcustom3USD Total</v>
          </cell>
          <cell r="BK1998">
            <v>-122</v>
          </cell>
          <cell r="BN1998">
            <v>-122.23451332548601</v>
          </cell>
          <cell r="BW1998">
            <v>-122</v>
          </cell>
          <cell r="CD1998">
            <v>0</v>
          </cell>
        </row>
        <row r="1999">
          <cell r="C1999" t="str">
            <v>63315TCUR190Allcustom3USD Total</v>
          </cell>
          <cell r="BK1999">
            <v>-12</v>
          </cell>
          <cell r="BN1999">
            <v>-12.091507828716301</v>
          </cell>
          <cell r="BW1999">
            <v>-12</v>
          </cell>
          <cell r="CD1999">
            <v>0</v>
          </cell>
        </row>
        <row r="2000">
          <cell r="C2000" t="str">
            <v>63315TCUR210Allcustom3USD Total</v>
          </cell>
          <cell r="BK2000">
            <v>-299</v>
          </cell>
          <cell r="BN2000">
            <v>-299.42967427898401</v>
          </cell>
          <cell r="BW2000">
            <v>-299</v>
          </cell>
          <cell r="CD2000">
            <v>0</v>
          </cell>
        </row>
        <row r="2001">
          <cell r="C2001" t="str">
            <v>63315TCUR220Allcustom3USD Total</v>
          </cell>
          <cell r="BK2001">
            <v>-31</v>
          </cell>
          <cell r="BN2001">
            <v>-30.555537809069101</v>
          </cell>
          <cell r="BW2001">
            <v>-31</v>
          </cell>
          <cell r="CD2001">
            <v>0</v>
          </cell>
        </row>
        <row r="2002">
          <cell r="C2002" t="str">
            <v>63315TCUR390Allcustom3USD Total</v>
          </cell>
          <cell r="BK2002">
            <v>-887</v>
          </cell>
          <cell r="BL2002">
            <v>1</v>
          </cell>
          <cell r="BN2002">
            <v>-887.50248644416502</v>
          </cell>
          <cell r="BW2002">
            <v>-887</v>
          </cell>
          <cell r="CD2002">
            <v>0</v>
          </cell>
        </row>
        <row r="2003">
          <cell r="C2003" t="str">
            <v>FI_currency_net_debt_other_USD</v>
          </cell>
          <cell r="BK2003">
            <v>-271</v>
          </cell>
          <cell r="BL2003">
            <v>1</v>
          </cell>
          <cell r="BM2003">
            <v>0</v>
          </cell>
          <cell r="BN2003">
            <v>-271.41584359178376</v>
          </cell>
          <cell r="BU2003">
            <v>0</v>
          </cell>
          <cell r="BV2003">
            <v>0</v>
          </cell>
          <cell r="BW2003">
            <v>-271</v>
          </cell>
          <cell r="CD2003">
            <v>0</v>
          </cell>
        </row>
        <row r="2005">
          <cell r="C2005" t="str">
            <v>63315TAllcustom2Allcustom3USD Total</v>
          </cell>
          <cell r="BK2005">
            <v>7770</v>
          </cell>
          <cell r="BL2005">
            <v>0</v>
          </cell>
          <cell r="BM2005">
            <v>0</v>
          </cell>
          <cell r="BN2005">
            <v>7770.2359527664066</v>
          </cell>
          <cell r="BU2005">
            <v>0</v>
          </cell>
          <cell r="BV2005">
            <v>0</v>
          </cell>
          <cell r="BW2005">
            <v>7770</v>
          </cell>
          <cell r="CD2005">
            <v>0</v>
          </cell>
          <cell r="CF2005">
            <v>0</v>
          </cell>
        </row>
        <row r="2007">
          <cell r="C2007" t="str">
            <v>63312TCUR110Allcustom3USD Total</v>
          </cell>
          <cell r="BK2007">
            <v>-7</v>
          </cell>
          <cell r="BN2007">
            <v>-7.3392226363835507</v>
          </cell>
          <cell r="BW2007">
            <v>-7</v>
          </cell>
          <cell r="CD2007">
            <v>0</v>
          </cell>
        </row>
        <row r="2008">
          <cell r="C2008" t="str">
            <v>63312TCUR120Allcustom3USD Total</v>
          </cell>
          <cell r="BK2008">
            <v>-262</v>
          </cell>
          <cell r="BN2008">
            <v>-262.25435212000002</v>
          </cell>
          <cell r="BW2008">
            <v>-262</v>
          </cell>
          <cell r="CD2008">
            <v>0</v>
          </cell>
        </row>
        <row r="2009">
          <cell r="C2009" t="str">
            <v>63312TCUR130Allcustom3USD Total</v>
          </cell>
          <cell r="BK2009">
            <v>8</v>
          </cell>
          <cell r="BN2009">
            <v>8.1146020300000004</v>
          </cell>
          <cell r="BW2009">
            <v>8</v>
          </cell>
          <cell r="CD2009">
            <v>0</v>
          </cell>
        </row>
        <row r="2010">
          <cell r="C2010" t="str">
            <v>63312TCUR140Allcustom3USD Total</v>
          </cell>
          <cell r="BK2010">
            <v>-22</v>
          </cell>
          <cell r="BN2010">
            <v>-22.482302180000001</v>
          </cell>
          <cell r="BW2010">
            <v>-22</v>
          </cell>
          <cell r="CD2010">
            <v>0</v>
          </cell>
        </row>
        <row r="2011">
          <cell r="C2011" t="str">
            <v>63312TCUR150Allcustom3USD Total</v>
          </cell>
          <cell r="BK2011">
            <v>-405</v>
          </cell>
          <cell r="BN2011">
            <v>-404.93144014999996</v>
          </cell>
          <cell r="BW2011">
            <v>-405</v>
          </cell>
          <cell r="CD2011">
            <v>0</v>
          </cell>
        </row>
        <row r="2012">
          <cell r="C2012" t="str">
            <v>63312TCUR210Allcustom3USD Total</v>
          </cell>
          <cell r="BK2012">
            <v>-139</v>
          </cell>
          <cell r="BN2012">
            <v>-139.13699051</v>
          </cell>
          <cell r="BW2012">
            <v>-139</v>
          </cell>
          <cell r="CD2012">
            <v>0</v>
          </cell>
        </row>
        <row r="2014">
          <cell r="C2014" t="str">
            <v>63312TCUR160Allcustom3USD Total</v>
          </cell>
          <cell r="BK2014">
            <v>0</v>
          </cell>
          <cell r="BN2014">
            <v>1.7047450000000002E-2</v>
          </cell>
          <cell r="BW2014">
            <v>0</v>
          </cell>
          <cell r="CD2014">
            <v>0</v>
          </cell>
        </row>
        <row r="2015">
          <cell r="C2015" t="str">
            <v>63312TCUR170Allcustom3USD Total</v>
          </cell>
          <cell r="BK2015">
            <v>0</v>
          </cell>
          <cell r="BN2015">
            <v>0</v>
          </cell>
          <cell r="BW2015">
            <v>0</v>
          </cell>
          <cell r="CD2015">
            <v>0</v>
          </cell>
        </row>
        <row r="2016">
          <cell r="C2016" t="str">
            <v>63312TCUR180Allcustom3USD Total</v>
          </cell>
          <cell r="BK2016">
            <v>-26</v>
          </cell>
          <cell r="BN2016">
            <v>-25.869020420000002</v>
          </cell>
          <cell r="BW2016">
            <v>-26</v>
          </cell>
          <cell r="CD2016">
            <v>0</v>
          </cell>
        </row>
        <row r="2017">
          <cell r="C2017" t="str">
            <v>63312TCUR190Allcustom3USD Total</v>
          </cell>
          <cell r="BK2017">
            <v>0</v>
          </cell>
          <cell r="BN2017">
            <v>0</v>
          </cell>
          <cell r="BW2017">
            <v>0</v>
          </cell>
          <cell r="CD2017">
            <v>0</v>
          </cell>
        </row>
        <row r="2018">
          <cell r="C2018" t="str">
            <v>63312TCUR220Allcustom3USD Total</v>
          </cell>
          <cell r="BK2018">
            <v>0</v>
          </cell>
          <cell r="BN2018">
            <v>0</v>
          </cell>
          <cell r="BW2018">
            <v>0</v>
          </cell>
          <cell r="CD2018">
            <v>0</v>
          </cell>
        </row>
        <row r="2019">
          <cell r="C2019" t="str">
            <v>63312TCUR390Allcustom3USD Total</v>
          </cell>
          <cell r="BK2019">
            <v>-1</v>
          </cell>
          <cell r="BL2019">
            <v>0</v>
          </cell>
          <cell r="BN2019">
            <v>-0.61055240456805493</v>
          </cell>
          <cell r="BW2019">
            <v>-1</v>
          </cell>
          <cell r="CD2019">
            <v>0</v>
          </cell>
        </row>
        <row r="2020">
          <cell r="C2020" t="str">
            <v>FI_currency_derivatives_other_USD</v>
          </cell>
          <cell r="BK2020">
            <v>-27</v>
          </cell>
          <cell r="BL2020">
            <v>0</v>
          </cell>
          <cell r="BM2020">
            <v>0</v>
          </cell>
          <cell r="BN2020">
            <v>-26.462525374568056</v>
          </cell>
          <cell r="BU2020">
            <v>0</v>
          </cell>
          <cell r="BV2020">
            <v>0</v>
          </cell>
          <cell r="BW2020">
            <v>-27</v>
          </cell>
          <cell r="CD2020">
            <v>0</v>
          </cell>
        </row>
        <row r="2022">
          <cell r="C2022" t="str">
            <v>63312TAllcustom2Allcustom3USD Total</v>
          </cell>
          <cell r="BK2022">
            <v>-854</v>
          </cell>
          <cell r="BL2022">
            <v>0</v>
          </cell>
          <cell r="BM2022">
            <v>0</v>
          </cell>
          <cell r="BN2022">
            <v>-854.49223094095157</v>
          </cell>
          <cell r="BU2022">
            <v>0</v>
          </cell>
          <cell r="BV2022">
            <v>0</v>
          </cell>
          <cell r="BW2022">
            <v>-854</v>
          </cell>
          <cell r="CD2022">
            <v>0</v>
          </cell>
          <cell r="CF2022">
            <v>0</v>
          </cell>
        </row>
        <row r="2026">
          <cell r="C2026" t="str">
            <v>70260Allcustom2Allcustom3USD Total</v>
          </cell>
          <cell r="BK2026">
            <v>490</v>
          </cell>
          <cell r="BN2026">
            <v>489.71782094206799</v>
          </cell>
          <cell r="BW2026">
            <v>490</v>
          </cell>
          <cell r="CD2026">
            <v>0</v>
          </cell>
        </row>
        <row r="2027">
          <cell r="C2027" t="str">
            <v>63395TAllcustom2Allcustom3USD Total</v>
          </cell>
          <cell r="BK2027">
            <v>926</v>
          </cell>
          <cell r="BN2027">
            <v>926.46821649872606</v>
          </cell>
          <cell r="BW2027">
            <v>926</v>
          </cell>
          <cell r="CD2027">
            <v>0</v>
          </cell>
        </row>
        <row r="2028">
          <cell r="C2028" t="str">
            <v>63390TAllcustom2Allcustom3USD Total</v>
          </cell>
          <cell r="BK2028">
            <v>2361</v>
          </cell>
          <cell r="BL2028">
            <v>1</v>
          </cell>
          <cell r="BN2028">
            <v>2360.2917451489502</v>
          </cell>
          <cell r="BW2028">
            <v>2361</v>
          </cell>
          <cell r="CD2028">
            <v>0</v>
          </cell>
        </row>
        <row r="2029">
          <cell r="C2029" t="str">
            <v>63405TAllcustom2Allcustom3USD Total</v>
          </cell>
          <cell r="BK2029">
            <v>3777</v>
          </cell>
          <cell r="BL2029">
            <v>1</v>
          </cell>
          <cell r="BM2029">
            <v>0</v>
          </cell>
          <cell r="BN2029">
            <v>3776.4777825897445</v>
          </cell>
          <cell r="BU2029">
            <v>0</v>
          </cell>
          <cell r="BV2029">
            <v>0</v>
          </cell>
          <cell r="BW2029">
            <v>3777</v>
          </cell>
          <cell r="CD2029">
            <v>0</v>
          </cell>
        </row>
        <row r="2030">
          <cell r="C2030" t="str">
            <v>25020Allcustom2Allcustom3USD Total</v>
          </cell>
          <cell r="BK2030">
            <v>-301</v>
          </cell>
          <cell r="BN2030">
            <v>-301.11932685668501</v>
          </cell>
          <cell r="BW2030">
            <v>-301</v>
          </cell>
          <cell r="CD2030">
            <v>0</v>
          </cell>
        </row>
        <row r="2031">
          <cell r="C2031" t="str">
            <v>63410TAllcustom2Allcustom3USD Total</v>
          </cell>
          <cell r="BK2031">
            <v>3476</v>
          </cell>
          <cell r="BL2031">
            <v>1</v>
          </cell>
          <cell r="BM2031">
            <v>0</v>
          </cell>
          <cell r="BN2031">
            <v>3475.3584557330596</v>
          </cell>
          <cell r="BU2031">
            <v>0</v>
          </cell>
          <cell r="BV2031">
            <v>0</v>
          </cell>
          <cell r="BW2031">
            <v>3476</v>
          </cell>
          <cell r="CD2031">
            <v>0</v>
          </cell>
          <cell r="CF2031">
            <v>0</v>
          </cell>
        </row>
        <row r="2034">
          <cell r="C2034" t="str">
            <v>25020Allcustom2M420USD Total</v>
          </cell>
          <cell r="BK2034">
            <v>3</v>
          </cell>
          <cell r="BN2034">
            <v>2.5384642069793899</v>
          </cell>
          <cell r="BW2034">
            <v>3</v>
          </cell>
          <cell r="CD2034">
            <v>0</v>
          </cell>
        </row>
        <row r="2035">
          <cell r="C2035" t="str">
            <v>25020Allcustom2M160USD Total</v>
          </cell>
          <cell r="BK2035">
            <v>-194</v>
          </cell>
          <cell r="BN2035">
            <v>-194.32373934840598</v>
          </cell>
          <cell r="BW2035">
            <v>-194</v>
          </cell>
          <cell r="CD2035">
            <v>0</v>
          </cell>
        </row>
        <row r="2036">
          <cell r="C2036" t="str">
            <v>25020Allcustom2M170USD Total</v>
          </cell>
          <cell r="BK2036">
            <v>75</v>
          </cell>
          <cell r="BN2036">
            <v>74.913707114742394</v>
          </cell>
          <cell r="BW2036">
            <v>75</v>
          </cell>
          <cell r="CD2036">
            <v>0</v>
          </cell>
        </row>
        <row r="2037">
          <cell r="C2037" t="str">
            <v>25020Allcustom2M290USD Total</v>
          </cell>
          <cell r="BK2037">
            <v>91</v>
          </cell>
          <cell r="BN2037">
            <v>90.720204818100498</v>
          </cell>
          <cell r="BW2037">
            <v>91</v>
          </cell>
          <cell r="CD2037">
            <v>0</v>
          </cell>
        </row>
        <row r="2038">
          <cell r="C2038" t="str">
            <v>25020Allcustom2M510USD Total</v>
          </cell>
          <cell r="BK2038">
            <v>0</v>
          </cell>
          <cell r="BN2038">
            <v>-4.50369750001634E-3</v>
          </cell>
          <cell r="BW2038">
            <v>0</v>
          </cell>
          <cell r="CD2038">
            <v>0</v>
          </cell>
        </row>
        <row r="2042">
          <cell r="C2042" t="str">
            <v>63421MAT200Allcustom3USD Total</v>
          </cell>
          <cell r="BK2042">
            <v>4688</v>
          </cell>
          <cell r="BL2042">
            <v>0</v>
          </cell>
          <cell r="BN2042">
            <v>4687.7097434303596</v>
          </cell>
          <cell r="BW2042">
            <v>4688</v>
          </cell>
          <cell r="CD2042">
            <v>0</v>
          </cell>
        </row>
        <row r="2043">
          <cell r="C2043" t="str">
            <v>63421MAT300Allcustom3USD Total</v>
          </cell>
          <cell r="BK2043">
            <v>3067</v>
          </cell>
          <cell r="BN2043">
            <v>3066.5759763005899</v>
          </cell>
          <cell r="BW2043">
            <v>3067</v>
          </cell>
          <cell r="CD2043">
            <v>0</v>
          </cell>
        </row>
        <row r="2044">
          <cell r="C2044" t="str">
            <v>63421MAT400Allcustom3USD Total</v>
          </cell>
          <cell r="BK2044">
            <v>848</v>
          </cell>
          <cell r="BN2044">
            <v>848.26822190385099</v>
          </cell>
          <cell r="BW2044">
            <v>848</v>
          </cell>
          <cell r="CD2044">
            <v>0</v>
          </cell>
        </row>
        <row r="2045">
          <cell r="C2045" t="str">
            <v>63421Allcustom2Allcustom3USD Total</v>
          </cell>
          <cell r="BK2045">
            <v>8603</v>
          </cell>
          <cell r="BL2045">
            <v>0</v>
          </cell>
          <cell r="BM2045">
            <v>0</v>
          </cell>
          <cell r="BN2045">
            <v>8602.5539416348001</v>
          </cell>
          <cell r="BU2045">
            <v>0</v>
          </cell>
          <cell r="BV2045">
            <v>0</v>
          </cell>
          <cell r="BW2045">
            <v>8603</v>
          </cell>
          <cell r="CD2045">
            <v>0</v>
          </cell>
        </row>
        <row r="2047">
          <cell r="C2047" t="str">
            <v>63422MAT200Allcustom3USD Total</v>
          </cell>
          <cell r="BK2047">
            <v>744</v>
          </cell>
          <cell r="BL2047">
            <v>1</v>
          </cell>
          <cell r="BN2047">
            <v>743.04634523210507</v>
          </cell>
          <cell r="BW2047">
            <v>744</v>
          </cell>
          <cell r="CD2047">
            <v>0</v>
          </cell>
        </row>
        <row r="2048">
          <cell r="C2048" t="str">
            <v>63422MAT300Allcustom3USD Total</v>
          </cell>
          <cell r="BK2048">
            <v>618</v>
          </cell>
          <cell r="BL2048">
            <v>-1</v>
          </cell>
          <cell r="BN2048">
            <v>618.68410560032999</v>
          </cell>
          <cell r="BW2048">
            <v>618</v>
          </cell>
          <cell r="CD2048">
            <v>0</v>
          </cell>
        </row>
        <row r="2049">
          <cell r="C2049" t="str">
            <v>63422MAT400Allcustom3USD Total</v>
          </cell>
          <cell r="BK2049">
            <v>1602</v>
          </cell>
          <cell r="BL2049">
            <v>-1</v>
          </cell>
          <cell r="BN2049">
            <v>1602.5674803551599</v>
          </cell>
          <cell r="BW2049">
            <v>1602</v>
          </cell>
          <cell r="CD2049">
            <v>0</v>
          </cell>
        </row>
        <row r="2050">
          <cell r="C2050" t="str">
            <v>63422Allcustom2Allcustom3USD Total</v>
          </cell>
          <cell r="BK2050">
            <v>2964</v>
          </cell>
          <cell r="BL2050">
            <v>-1</v>
          </cell>
          <cell r="BM2050">
            <v>0</v>
          </cell>
          <cell r="BN2050">
            <v>2964.2979311875952</v>
          </cell>
          <cell r="BU2050">
            <v>0</v>
          </cell>
          <cell r="BV2050">
            <v>0</v>
          </cell>
          <cell r="BW2050">
            <v>2964</v>
          </cell>
          <cell r="CD2050">
            <v>0</v>
          </cell>
        </row>
        <row r="2052">
          <cell r="C2052" t="str">
            <v>63435TMAT200Allcustom3USD Total</v>
          </cell>
          <cell r="BK2052">
            <v>85</v>
          </cell>
          <cell r="BL2052">
            <v>0</v>
          </cell>
          <cell r="BN2052">
            <v>85.311825536712206</v>
          </cell>
          <cell r="BW2052">
            <v>85</v>
          </cell>
          <cell r="CD2052">
            <v>0</v>
          </cell>
        </row>
        <row r="2053">
          <cell r="C2053" t="str">
            <v>63435TMAT300Allcustom3USD Total</v>
          </cell>
          <cell r="BK2053">
            <v>457</v>
          </cell>
          <cell r="BN2053">
            <v>457.14600431484303</v>
          </cell>
          <cell r="BW2053">
            <v>457</v>
          </cell>
          <cell r="CD2053">
            <v>0</v>
          </cell>
        </row>
        <row r="2054">
          <cell r="C2054" t="str">
            <v>63435TMAT400Allcustom3USD Total</v>
          </cell>
          <cell r="BK2054">
            <v>634</v>
          </cell>
          <cell r="BN2054">
            <v>633.65664499137199</v>
          </cell>
          <cell r="BW2054">
            <v>634</v>
          </cell>
          <cell r="CD2054">
            <v>0</v>
          </cell>
        </row>
        <row r="2055">
          <cell r="C2055" t="str">
            <v>63435TAllcustom2Allcustom3USD Total</v>
          </cell>
          <cell r="BK2055">
            <v>1176</v>
          </cell>
          <cell r="BL2055">
            <v>0</v>
          </cell>
          <cell r="BM2055">
            <v>0</v>
          </cell>
          <cell r="BN2055">
            <v>1176.1144748429274</v>
          </cell>
          <cell r="BU2055">
            <v>0</v>
          </cell>
          <cell r="BV2055">
            <v>0</v>
          </cell>
          <cell r="BW2055">
            <v>1176</v>
          </cell>
          <cell r="CD2055">
            <v>0</v>
          </cell>
        </row>
        <row r="2057">
          <cell r="C2057" t="str">
            <v>63425TMAT200Allcustom3USD Total</v>
          </cell>
          <cell r="BK2057">
            <v>5517</v>
          </cell>
          <cell r="BL2057">
            <v>1</v>
          </cell>
          <cell r="BN2057">
            <v>5516.0679141991795</v>
          </cell>
          <cell r="BW2057">
            <v>5517</v>
          </cell>
          <cell r="CD2057">
            <v>0</v>
          </cell>
        </row>
        <row r="2058">
          <cell r="C2058" t="str">
            <v>63425TMAT300Allcustom3USD Total</v>
          </cell>
          <cell r="BK2058">
            <v>4142</v>
          </cell>
          <cell r="BN2058">
            <v>4142.4060862157603</v>
          </cell>
          <cell r="BW2058">
            <v>4142</v>
          </cell>
          <cell r="CD2058">
            <v>0</v>
          </cell>
        </row>
        <row r="2059">
          <cell r="C2059" t="str">
            <v>63425TMAT400Allcustom3USD Total</v>
          </cell>
          <cell r="BK2059">
            <v>3084</v>
          </cell>
          <cell r="BN2059">
            <v>3084.4923472503901</v>
          </cell>
          <cell r="BW2059">
            <v>3084</v>
          </cell>
          <cell r="CD2059">
            <v>0</v>
          </cell>
        </row>
        <row r="2060">
          <cell r="C2060" t="str">
            <v>63425TAllcustom2Allcustom3USD Total</v>
          </cell>
          <cell r="BK2060">
            <v>12743</v>
          </cell>
          <cell r="BL2060">
            <v>1</v>
          </cell>
          <cell r="BM2060">
            <v>0</v>
          </cell>
          <cell r="BN2060">
            <v>12742.96634766533</v>
          </cell>
          <cell r="BU2060">
            <v>0</v>
          </cell>
          <cell r="BV2060">
            <v>0</v>
          </cell>
          <cell r="BW2060">
            <v>12743</v>
          </cell>
          <cell r="CD2060">
            <v>0</v>
          </cell>
          <cell r="CF2060">
            <v>0</v>
          </cell>
        </row>
        <row r="2063">
          <cell r="C2063" t="str">
            <v>63426Allcustom2Allcustom3USD Total</v>
          </cell>
          <cell r="BK2063">
            <v>7422</v>
          </cell>
          <cell r="BL2063">
            <v>0</v>
          </cell>
          <cell r="BN2063">
            <v>7422.3775844210595</v>
          </cell>
          <cell r="BW2063">
            <v>7422</v>
          </cell>
          <cell r="CD2063">
            <v>0</v>
          </cell>
        </row>
        <row r="2064">
          <cell r="C2064" t="str">
            <v>63440TAllcustom2Allcustom3USD Total</v>
          </cell>
          <cell r="BK2064">
            <v>5321</v>
          </cell>
          <cell r="BN2064">
            <v>5320.5886923676098</v>
          </cell>
          <cell r="BW2064">
            <v>5321</v>
          </cell>
          <cell r="CD2064">
            <v>0</v>
          </cell>
        </row>
        <row r="2065">
          <cell r="C2065" t="str">
            <v>63430TAllcustom2Allcustom3USD Total</v>
          </cell>
          <cell r="BK2065">
            <v>12743</v>
          </cell>
          <cell r="BL2065">
            <v>0</v>
          </cell>
          <cell r="BM2065">
            <v>0</v>
          </cell>
          <cell r="BN2065">
            <v>12742.966276788669</v>
          </cell>
          <cell r="BU2065">
            <v>0</v>
          </cell>
          <cell r="BV2065">
            <v>0</v>
          </cell>
          <cell r="BW2065">
            <v>12743</v>
          </cell>
          <cell r="CD2065">
            <v>0</v>
          </cell>
          <cell r="CF2065">
            <v>0</v>
          </cell>
        </row>
        <row r="2068">
          <cell r="C2068" t="str">
            <v>63471MAT200Allcustom3USD Total</v>
          </cell>
          <cell r="BK2068">
            <v>533</v>
          </cell>
          <cell r="BL2068">
            <v>1</v>
          </cell>
          <cell r="BN2068">
            <v>532.20385691050899</v>
          </cell>
          <cell r="BW2068">
            <v>533</v>
          </cell>
          <cell r="CD2068">
            <v>0</v>
          </cell>
        </row>
        <row r="2069">
          <cell r="C2069" t="str">
            <v>63471MAT300Allcustom3USD Total</v>
          </cell>
          <cell r="BK2069">
            <v>4162</v>
          </cell>
          <cell r="BN2069">
            <v>4162.2748171834501</v>
          </cell>
          <cell r="BW2069">
            <v>4162</v>
          </cell>
          <cell r="CD2069">
            <v>0</v>
          </cell>
        </row>
        <row r="2070">
          <cell r="C2070" t="str">
            <v>63471MAT400Allcustom3USD Total</v>
          </cell>
          <cell r="BK2070">
            <v>2806</v>
          </cell>
          <cell r="BN2070">
            <v>2806.1198482928098</v>
          </cell>
          <cell r="BW2070">
            <v>2806</v>
          </cell>
          <cell r="CD2070">
            <v>0</v>
          </cell>
        </row>
        <row r="2071">
          <cell r="C2071" t="str">
            <v>63471Allcustom2Allcustom3USD Total</v>
          </cell>
          <cell r="BK2071">
            <v>7501</v>
          </cell>
          <cell r="BL2071">
            <v>1</v>
          </cell>
          <cell r="BM2071">
            <v>0</v>
          </cell>
          <cell r="BN2071">
            <v>7500.5985223867683</v>
          </cell>
          <cell r="BU2071">
            <v>0</v>
          </cell>
          <cell r="BV2071">
            <v>0</v>
          </cell>
          <cell r="BW2071">
            <v>7501</v>
          </cell>
          <cell r="CD2071">
            <v>0</v>
          </cell>
        </row>
        <row r="2073">
          <cell r="C2073" t="str">
            <v>63476MAT200Allcustom3USD Total</v>
          </cell>
          <cell r="BK2073">
            <v>994</v>
          </cell>
          <cell r="BN2073">
            <v>993.93962839860205</v>
          </cell>
          <cell r="BW2073">
            <v>994</v>
          </cell>
          <cell r="CD2073">
            <v>0</v>
          </cell>
        </row>
        <row r="2074">
          <cell r="C2074" t="str">
            <v>63476MAT200TAllcustom3USD Total</v>
          </cell>
          <cell r="BK2074">
            <v>3228</v>
          </cell>
          <cell r="BN2074">
            <v>3228.0371893744</v>
          </cell>
          <cell r="BW2074">
            <v>3228</v>
          </cell>
          <cell r="CD2074">
            <v>0</v>
          </cell>
        </row>
        <row r="2075">
          <cell r="C2075" t="str">
            <v>63476MAT400Allcustom3USD Total</v>
          </cell>
          <cell r="BK2075">
            <v>1021</v>
          </cell>
          <cell r="BN2075">
            <v>1021.35585093066</v>
          </cell>
          <cell r="BW2075">
            <v>1021</v>
          </cell>
          <cell r="CD2075">
            <v>0</v>
          </cell>
        </row>
        <row r="2076">
          <cell r="C2076" t="str">
            <v>63476Allcustom2Allcustom3USD Total</v>
          </cell>
          <cell r="BK2076">
            <v>5243</v>
          </cell>
          <cell r="BL2076">
            <v>0</v>
          </cell>
          <cell r="BM2076">
            <v>0</v>
          </cell>
          <cell r="BN2076">
            <v>5243.3326687036624</v>
          </cell>
          <cell r="BU2076">
            <v>0</v>
          </cell>
          <cell r="BV2076">
            <v>0</v>
          </cell>
          <cell r="BW2076">
            <v>5243</v>
          </cell>
          <cell r="CD2076">
            <v>0</v>
          </cell>
        </row>
        <row r="2079">
          <cell r="C2079" t="str">
            <v>63490TMAT200Allcustom3USD Total</v>
          </cell>
          <cell r="BK2079">
            <v>990</v>
          </cell>
          <cell r="BL2079">
            <v>-1</v>
          </cell>
          <cell r="BN2079">
            <v>991.33233575267002</v>
          </cell>
          <cell r="BW2079">
            <v>990</v>
          </cell>
          <cell r="CD2079">
            <v>0</v>
          </cell>
        </row>
        <row r="2080">
          <cell r="C2080" t="str">
            <v>63490TMAT300Allcustom3USD Total</v>
          </cell>
          <cell r="BK2080">
            <v>3228</v>
          </cell>
          <cell r="BN2080">
            <v>3228.0371893744</v>
          </cell>
          <cell r="BW2080">
            <v>3228</v>
          </cell>
          <cell r="CD2080">
            <v>0</v>
          </cell>
        </row>
        <row r="2081">
          <cell r="C2081" t="str">
            <v>63490TMAT400Allcustom3USD Total</v>
          </cell>
          <cell r="BK2081">
            <v>1021</v>
          </cell>
          <cell r="BN2081">
            <v>1021.35585093066</v>
          </cell>
          <cell r="BW2081">
            <v>1021</v>
          </cell>
          <cell r="CD2081">
            <v>0</v>
          </cell>
        </row>
        <row r="2082">
          <cell r="C2082" t="str">
            <v>63490TAllcustom2Allcustom3USD Total</v>
          </cell>
          <cell r="BK2082">
            <v>5239</v>
          </cell>
          <cell r="BL2082">
            <v>-1</v>
          </cell>
          <cell r="BM2082">
            <v>0</v>
          </cell>
          <cell r="BN2082">
            <v>5240.7253760577305</v>
          </cell>
          <cell r="BU2082">
            <v>0</v>
          </cell>
          <cell r="BV2082">
            <v>0</v>
          </cell>
          <cell r="BW2082">
            <v>5239</v>
          </cell>
          <cell r="CD2082">
            <v>0</v>
          </cell>
        </row>
        <row r="2084">
          <cell r="BK2084">
            <v>196</v>
          </cell>
          <cell r="BL2084">
            <v>0</v>
          </cell>
          <cell r="BM2084">
            <v>0</v>
          </cell>
          <cell r="BN2084">
            <v>196.14569176692598</v>
          </cell>
          <cell r="BW2084">
            <v>196</v>
          </cell>
        </row>
        <row r="2085">
          <cell r="BK2085">
            <v>1003</v>
          </cell>
          <cell r="BL2085">
            <v>0</v>
          </cell>
          <cell r="BM2085">
            <v>0</v>
          </cell>
          <cell r="BN2085">
            <v>1003.00696177677</v>
          </cell>
          <cell r="BW2085">
            <v>1003</v>
          </cell>
        </row>
        <row r="2086">
          <cell r="BK2086">
            <v>742</v>
          </cell>
          <cell r="BL2086">
            <v>1</v>
          </cell>
          <cell r="BM2086">
            <v>0</v>
          </cell>
          <cell r="BN2086">
            <v>741.43958961795704</v>
          </cell>
          <cell r="BW2086">
            <v>742</v>
          </cell>
        </row>
        <row r="2087">
          <cell r="BK2087">
            <v>1941</v>
          </cell>
          <cell r="BL2087">
            <v>1</v>
          </cell>
          <cell r="BM2087">
            <v>0</v>
          </cell>
          <cell r="BN2087">
            <v>1940.5922431616532</v>
          </cell>
          <cell r="BU2087">
            <v>0</v>
          </cell>
          <cell r="BV2087">
            <v>0</v>
          </cell>
          <cell r="BW2087">
            <v>1941</v>
          </cell>
          <cell r="CF2087">
            <v>0</v>
          </cell>
        </row>
        <row r="2089">
          <cell r="C2089" t="str">
            <v>63483CMAT200Allcustom3USD Total</v>
          </cell>
          <cell r="BK2089">
            <v>5015</v>
          </cell>
          <cell r="BL2089">
            <v>-1</v>
          </cell>
          <cell r="BN2089">
            <v>5015.5405404660105</v>
          </cell>
          <cell r="BW2089">
            <v>5015</v>
          </cell>
          <cell r="CD2089">
            <v>0</v>
          </cell>
        </row>
        <row r="2090">
          <cell r="C2090" t="str">
            <v>63483CMAT300Allcustom3USD Total</v>
          </cell>
          <cell r="BK2090">
            <v>0</v>
          </cell>
          <cell r="BN2090">
            <v>0</v>
          </cell>
          <cell r="BW2090">
            <v>0</v>
          </cell>
          <cell r="CD2090">
            <v>0</v>
          </cell>
        </row>
        <row r="2091">
          <cell r="C2091" t="str">
            <v>63483CMAT400Allcustom3USD Total</v>
          </cell>
          <cell r="BK2091">
            <v>0</v>
          </cell>
          <cell r="BN2091">
            <v>0</v>
          </cell>
          <cell r="BW2091">
            <v>0</v>
          </cell>
          <cell r="CD2091">
            <v>0</v>
          </cell>
        </row>
        <row r="2092">
          <cell r="C2092" t="str">
            <v>63483CAllcustom2Allcustom3USD Total</v>
          </cell>
          <cell r="BK2092">
            <v>5015</v>
          </cell>
          <cell r="BL2092">
            <v>-1</v>
          </cell>
          <cell r="BM2092">
            <v>0</v>
          </cell>
          <cell r="BN2092">
            <v>5015.5405404660105</v>
          </cell>
          <cell r="BU2092">
            <v>0</v>
          </cell>
          <cell r="BV2092">
            <v>0</v>
          </cell>
          <cell r="BW2092">
            <v>5015</v>
          </cell>
          <cell r="CD2092">
            <v>0</v>
          </cell>
          <cell r="CF2092">
            <v>0</v>
          </cell>
        </row>
        <row r="2094">
          <cell r="C2094" t="str">
            <v>63478MAT200Allcustom3USD Total</v>
          </cell>
          <cell r="BK2094">
            <v>1204</v>
          </cell>
          <cell r="BL2094">
            <v>0</v>
          </cell>
          <cell r="BN2094">
            <v>1203.6484332463301</v>
          </cell>
          <cell r="BW2094">
            <v>1204</v>
          </cell>
          <cell r="CD2094">
            <v>0</v>
          </cell>
        </row>
        <row r="2095">
          <cell r="C2095" t="str">
            <v>63478MAT300Allcustom3USD Total</v>
          </cell>
          <cell r="BK2095">
            <v>5</v>
          </cell>
          <cell r="BL2095">
            <v>0</v>
          </cell>
          <cell r="BN2095">
            <v>4.8724113384815402</v>
          </cell>
          <cell r="BW2095">
            <v>5</v>
          </cell>
          <cell r="CD2095">
            <v>0</v>
          </cell>
        </row>
        <row r="2096">
          <cell r="C2096" t="str">
            <v>63478MAT400Allcustom3USD Total</v>
          </cell>
          <cell r="BK2096">
            <v>1</v>
          </cell>
          <cell r="BN2096">
            <v>0.67150994083952908</v>
          </cell>
          <cell r="BW2096">
            <v>1</v>
          </cell>
          <cell r="CD2096">
            <v>0</v>
          </cell>
        </row>
        <row r="2097">
          <cell r="C2097" t="str">
            <v>63478Allcustom2Allcustom3USD Total</v>
          </cell>
          <cell r="BK2097">
            <v>1210</v>
          </cell>
          <cell r="BL2097">
            <v>0</v>
          </cell>
          <cell r="BM2097">
            <v>0</v>
          </cell>
          <cell r="BN2097">
            <v>1209.1923545256511</v>
          </cell>
          <cell r="BU2097">
            <v>0</v>
          </cell>
          <cell r="BV2097">
            <v>0</v>
          </cell>
          <cell r="BW2097">
            <v>1210</v>
          </cell>
          <cell r="CD2097">
            <v>0</v>
          </cell>
          <cell r="CF2097">
            <v>0</v>
          </cell>
        </row>
        <row r="2099">
          <cell r="C2099" t="str">
            <v>63470TMAT200Allcustom3USD Total</v>
          </cell>
          <cell r="BK2099">
            <v>286</v>
          </cell>
          <cell r="BL2099">
            <v>0</v>
          </cell>
          <cell r="BN2099">
            <v>285.71301362471598</v>
          </cell>
          <cell r="BW2099">
            <v>286</v>
          </cell>
          <cell r="CD2099">
            <v>0</v>
          </cell>
          <cell r="CF2099">
            <v>0</v>
          </cell>
        </row>
        <row r="2100">
          <cell r="C2100" t="str">
            <v>63470TMAT300Allcustom3USD Total</v>
          </cell>
          <cell r="BK2100">
            <v>573</v>
          </cell>
          <cell r="BL2100">
            <v>0</v>
          </cell>
          <cell r="BN2100">
            <v>572.69918422673902</v>
          </cell>
          <cell r="BW2100">
            <v>573</v>
          </cell>
          <cell r="CD2100">
            <v>0</v>
          </cell>
        </row>
        <row r="2101">
          <cell r="C2101" t="str">
            <v>63470TMAT400Allcustom3USD Total</v>
          </cell>
          <cell r="BK2101">
            <v>79</v>
          </cell>
          <cell r="BN2101">
            <v>79.037590680153002</v>
          </cell>
          <cell r="BW2101">
            <v>79</v>
          </cell>
          <cell r="CD2101">
            <v>0</v>
          </cell>
          <cell r="CF2101">
            <v>0</v>
          </cell>
        </row>
        <row r="2102">
          <cell r="C2102" t="str">
            <v>63470TAllcustom2Allcustom3USD Total</v>
          </cell>
          <cell r="BK2102">
            <v>938</v>
          </cell>
          <cell r="BL2102">
            <v>0</v>
          </cell>
          <cell r="BM2102">
            <v>0</v>
          </cell>
          <cell r="BN2102">
            <v>937.44978853160796</v>
          </cell>
          <cell r="BU2102">
            <v>0</v>
          </cell>
          <cell r="BV2102">
            <v>0</v>
          </cell>
          <cell r="BW2102">
            <v>938</v>
          </cell>
          <cell r="CD2102">
            <v>0</v>
          </cell>
          <cell r="CF2102">
            <v>0</v>
          </cell>
        </row>
        <row r="2104">
          <cell r="C2104" t="str">
            <v>63495TMAT200Allcustom3USD Total</v>
          </cell>
          <cell r="BK2104">
            <v>8224</v>
          </cell>
          <cell r="BL2104">
            <v>-1</v>
          </cell>
          <cell r="BM2104">
            <v>0</v>
          </cell>
          <cell r="BN2104">
            <v>8224.5838717671595</v>
          </cell>
          <cell r="BW2104">
            <v>8224</v>
          </cell>
          <cell r="CD2104">
            <v>0</v>
          </cell>
        </row>
        <row r="2105">
          <cell r="C2105" t="str">
            <v>63495TMAT300Allcustom3USD Total</v>
          </cell>
          <cell r="BK2105">
            <v>8971</v>
          </cell>
          <cell r="BM2105">
            <v>0</v>
          </cell>
          <cell r="BN2105">
            <v>8970.8905638998385</v>
          </cell>
          <cell r="BW2105">
            <v>8971</v>
          </cell>
          <cell r="CD2105">
            <v>0</v>
          </cell>
        </row>
        <row r="2106">
          <cell r="C2106" t="str">
            <v>63495TMAT400Allcustom3USD Total</v>
          </cell>
          <cell r="BK2106">
            <v>4649</v>
          </cell>
          <cell r="BN2106">
            <v>4648.6243894624204</v>
          </cell>
          <cell r="BW2106">
            <v>4649</v>
          </cell>
          <cell r="CD2106">
            <v>0</v>
          </cell>
        </row>
        <row r="2107">
          <cell r="C2107" t="str">
            <v>63495TAllcustom2Allcustom3USD Total</v>
          </cell>
          <cell r="BK2107">
            <v>21844</v>
          </cell>
          <cell r="BL2107">
            <v>-1</v>
          </cell>
          <cell r="BM2107">
            <v>0</v>
          </cell>
          <cell r="BN2107">
            <v>21844.098825129418</v>
          </cell>
          <cell r="BU2107">
            <v>0</v>
          </cell>
          <cell r="BV2107">
            <v>0</v>
          </cell>
          <cell r="BW2107">
            <v>21844</v>
          </cell>
          <cell r="CD2107">
            <v>0</v>
          </cell>
          <cell r="CF2107">
            <v>0</v>
          </cell>
        </row>
        <row r="2109">
          <cell r="C2109" t="str">
            <v>61740MAT200Allcustom3USD Total</v>
          </cell>
          <cell r="BK2109">
            <v>2857</v>
          </cell>
          <cell r="BL2109">
            <v>-1</v>
          </cell>
          <cell r="BN2109">
            <v>2857.6362688029599</v>
          </cell>
          <cell r="BW2109">
            <v>2857</v>
          </cell>
          <cell r="CD2109">
            <v>0</v>
          </cell>
        </row>
        <row r="2110">
          <cell r="C2110" t="str">
            <v>61740MAT300Allcustom3USD Total</v>
          </cell>
          <cell r="BK2110">
            <v>5126</v>
          </cell>
          <cell r="BN2110">
            <v>5125.78218311006</v>
          </cell>
          <cell r="BW2110">
            <v>5126</v>
          </cell>
          <cell r="CD2110">
            <v>0</v>
          </cell>
        </row>
        <row r="2111">
          <cell r="C2111" t="str">
            <v>61740MAT400Allcustom3USD Total</v>
          </cell>
          <cell r="BK2111">
            <v>1398</v>
          </cell>
          <cell r="BN2111">
            <v>1397.7673584046199</v>
          </cell>
          <cell r="BW2111">
            <v>1398</v>
          </cell>
          <cell r="CD2111">
            <v>0</v>
          </cell>
        </row>
        <row r="2112">
          <cell r="C2112" t="str">
            <v>61740Allcustom2Allcustom3USD Total</v>
          </cell>
          <cell r="BK2112">
            <v>9381</v>
          </cell>
          <cell r="BL2112">
            <v>-1</v>
          </cell>
          <cell r="BM2112">
            <v>0</v>
          </cell>
          <cell r="BN2112">
            <v>9381.1858103176401</v>
          </cell>
          <cell r="BU2112">
            <v>0</v>
          </cell>
          <cell r="BV2112">
            <v>0</v>
          </cell>
          <cell r="BW2112">
            <v>9381</v>
          </cell>
          <cell r="CD2112">
            <v>0</v>
          </cell>
        </row>
        <row r="2118">
          <cell r="C2118" t="str">
            <v>61620MAT200Allcustom3USD Total</v>
          </cell>
          <cell r="E2118">
            <v>1221</v>
          </cell>
          <cell r="F2118">
            <v>1</v>
          </cell>
          <cell r="H2118">
            <v>1220.42012030255</v>
          </cell>
          <cell r="J2118">
            <v>171</v>
          </cell>
          <cell r="K2118">
            <v>-2</v>
          </cell>
          <cell r="M2118">
            <v>173.00649891999998</v>
          </cell>
          <cell r="O2118">
            <v>248</v>
          </cell>
          <cell r="P2118">
            <v>0</v>
          </cell>
          <cell r="R2118">
            <v>248.348122160721</v>
          </cell>
          <cell r="T2118">
            <v>14</v>
          </cell>
          <cell r="U2118">
            <v>1</v>
          </cell>
          <cell r="W2118">
            <v>13.2219940470672</v>
          </cell>
          <cell r="Y2118">
            <v>0</v>
          </cell>
          <cell r="Z2118">
            <v>0</v>
          </cell>
          <cell r="AB2118">
            <v>1.59426781500027E-2</v>
          </cell>
          <cell r="AD2118">
            <v>118</v>
          </cell>
          <cell r="AE2118">
            <v>0</v>
          </cell>
          <cell r="AG2118">
            <v>118.34399999999999</v>
          </cell>
          <cell r="AI2118">
            <v>54</v>
          </cell>
          <cell r="AJ2118">
            <v>0</v>
          </cell>
          <cell r="AL2118">
            <v>54.302702632984897</v>
          </cell>
          <cell r="AN2118">
            <v>16</v>
          </cell>
          <cell r="AO2118">
            <v>0</v>
          </cell>
          <cell r="AQ2118">
            <v>15.717965152521201</v>
          </cell>
          <cell r="AS2118">
            <v>46</v>
          </cell>
          <cell r="AT2118">
            <v>0</v>
          </cell>
          <cell r="AV2118">
            <v>45.912355496658698</v>
          </cell>
          <cell r="AX2118">
            <v>6</v>
          </cell>
          <cell r="AY2118">
            <v>1</v>
          </cell>
          <cell r="BA2118">
            <v>4.7710558054084897</v>
          </cell>
          <cell r="BC2118">
            <v>1</v>
          </cell>
          <cell r="BD2118">
            <v>2</v>
          </cell>
          <cell r="BE2118">
            <v>-2</v>
          </cell>
          <cell r="BF2118">
            <v>1</v>
          </cell>
          <cell r="BH2118">
            <v>0</v>
          </cell>
          <cell r="BI2118">
            <v>0</v>
          </cell>
          <cell r="BK2118">
            <v>1895</v>
          </cell>
          <cell r="BL2118">
            <v>1</v>
          </cell>
          <cell r="BM2118">
            <v>0</v>
          </cell>
          <cell r="BN2118">
            <v>1894.06075719606</v>
          </cell>
          <cell r="BP2118">
            <v>0</v>
          </cell>
          <cell r="BQ2118">
            <v>0</v>
          </cell>
          <cell r="BR2118">
            <v>0</v>
          </cell>
          <cell r="BS2118">
            <v>0</v>
          </cell>
          <cell r="BU2118">
            <v>1</v>
          </cell>
          <cell r="BV2118">
            <v>0</v>
          </cell>
          <cell r="BW2118">
            <v>1895</v>
          </cell>
          <cell r="CA2118">
            <v>0</v>
          </cell>
          <cell r="CB2118">
            <v>0</v>
          </cell>
          <cell r="CC2118">
            <v>0</v>
          </cell>
          <cell r="CD2118">
            <v>0</v>
          </cell>
          <cell r="CN2118">
            <v>0</v>
          </cell>
          <cell r="CO2118">
            <v>0</v>
          </cell>
          <cell r="CQ2118">
            <v>0</v>
          </cell>
        </row>
        <row r="2120">
          <cell r="C2120" t="str">
            <v>61620MAT205Allcustom3USD Total</v>
          </cell>
          <cell r="E2120">
            <v>770</v>
          </cell>
          <cell r="F2120">
            <v>0</v>
          </cell>
          <cell r="H2120">
            <v>770.28938650834402</v>
          </cell>
          <cell r="J2120">
            <v>106</v>
          </cell>
          <cell r="K2120">
            <v>0</v>
          </cell>
          <cell r="M2120">
            <v>106.39926694</v>
          </cell>
          <cell r="O2120">
            <v>244</v>
          </cell>
          <cell r="P2120">
            <v>0</v>
          </cell>
          <cell r="R2120">
            <v>243.88338210685399</v>
          </cell>
          <cell r="T2120">
            <v>9</v>
          </cell>
          <cell r="U2120">
            <v>-1</v>
          </cell>
          <cell r="W2120">
            <v>9.9083892510861897</v>
          </cell>
          <cell r="Y2120">
            <v>0</v>
          </cell>
          <cell r="Z2120">
            <v>0</v>
          </cell>
          <cell r="AB2120">
            <v>0</v>
          </cell>
          <cell r="AD2120">
            <v>79</v>
          </cell>
          <cell r="AE2120">
            <v>0</v>
          </cell>
          <cell r="AG2120">
            <v>79.052000000000007</v>
          </cell>
          <cell r="AI2120">
            <v>40</v>
          </cell>
          <cell r="AJ2120">
            <v>0</v>
          </cell>
          <cell r="AL2120">
            <v>40.048793493407601</v>
          </cell>
          <cell r="AN2120">
            <v>10</v>
          </cell>
          <cell r="AO2120">
            <v>1</v>
          </cell>
          <cell r="AQ2120">
            <v>8.9469152623602</v>
          </cell>
          <cell r="AS2120">
            <v>41</v>
          </cell>
          <cell r="AT2120">
            <v>-1</v>
          </cell>
          <cell r="AV2120">
            <v>41.717929911163502</v>
          </cell>
          <cell r="AX2120">
            <v>2</v>
          </cell>
          <cell r="AY2120">
            <v>0</v>
          </cell>
          <cell r="BA2120">
            <v>1.5918729274360399</v>
          </cell>
          <cell r="BC2120">
            <v>0</v>
          </cell>
          <cell r="BD2120">
            <v>0</v>
          </cell>
          <cell r="BE2120">
            <v>1</v>
          </cell>
          <cell r="BF2120">
            <v>-1</v>
          </cell>
          <cell r="BH2120">
            <v>0</v>
          </cell>
          <cell r="BI2120">
            <v>0</v>
          </cell>
          <cell r="BK2120">
            <v>1301</v>
          </cell>
          <cell r="BL2120">
            <v>-1</v>
          </cell>
          <cell r="BM2120">
            <v>0</v>
          </cell>
          <cell r="BN2120">
            <v>1301.8379364006501</v>
          </cell>
          <cell r="BP2120">
            <v>0</v>
          </cell>
          <cell r="BQ2120">
            <v>0</v>
          </cell>
          <cell r="BR2120">
            <v>0</v>
          </cell>
          <cell r="BS2120">
            <v>0</v>
          </cell>
          <cell r="BU2120">
            <v>-1</v>
          </cell>
          <cell r="BV2120">
            <v>0</v>
          </cell>
          <cell r="BW2120">
            <v>1301</v>
          </cell>
          <cell r="CA2120">
            <v>0</v>
          </cell>
          <cell r="CB2120">
            <v>0</v>
          </cell>
          <cell r="CC2120">
            <v>0</v>
          </cell>
          <cell r="CD2120">
            <v>0</v>
          </cell>
          <cell r="CN2120">
            <v>0</v>
          </cell>
          <cell r="CO2120">
            <v>0</v>
          </cell>
          <cell r="CQ2120">
            <v>0</v>
          </cell>
        </row>
        <row r="2121">
          <cell r="C2121" t="str">
            <v>61620MAT210Allcustom3USD Total</v>
          </cell>
          <cell r="E2121">
            <v>524</v>
          </cell>
          <cell r="H2121">
            <v>523.51077390493708</v>
          </cell>
          <cell r="J2121">
            <v>5</v>
          </cell>
          <cell r="M2121">
            <v>4.9032309999999999</v>
          </cell>
          <cell r="O2121">
            <v>228</v>
          </cell>
          <cell r="R2121">
            <v>228.24723503949699</v>
          </cell>
          <cell r="T2121">
            <v>7</v>
          </cell>
          <cell r="W2121">
            <v>6.8533431760628103</v>
          </cell>
          <cell r="Y2121">
            <v>0</v>
          </cell>
          <cell r="AB2121">
            <v>0</v>
          </cell>
          <cell r="AD2121">
            <v>57</v>
          </cell>
          <cell r="AG2121">
            <v>57.17</v>
          </cell>
          <cell r="AI2121">
            <v>28</v>
          </cell>
          <cell r="AL2121">
            <v>28.025977604709301</v>
          </cell>
          <cell r="AN2121">
            <v>8</v>
          </cell>
          <cell r="AQ2121">
            <v>7.8888161963772001</v>
          </cell>
          <cell r="AS2121">
            <v>44</v>
          </cell>
          <cell r="AV2121">
            <v>43.765866409466298</v>
          </cell>
          <cell r="AX2121">
            <v>3</v>
          </cell>
          <cell r="BA2121">
            <v>2.5185277656046301</v>
          </cell>
          <cell r="BC2121">
            <v>-1</v>
          </cell>
          <cell r="BE2121">
            <v>-1</v>
          </cell>
          <cell r="BH2121">
            <v>0</v>
          </cell>
          <cell r="BI2121">
            <v>0</v>
          </cell>
          <cell r="BK2121">
            <v>903</v>
          </cell>
          <cell r="BM2121">
            <v>0</v>
          </cell>
          <cell r="BN2121">
            <v>902.88377109665407</v>
          </cell>
          <cell r="BP2121">
            <v>0</v>
          </cell>
          <cell r="BR2121">
            <v>0</v>
          </cell>
          <cell r="BS2121">
            <v>0</v>
          </cell>
          <cell r="BU2121">
            <v>0</v>
          </cell>
          <cell r="BV2121">
            <v>0</v>
          </cell>
          <cell r="BW2121">
            <v>903</v>
          </cell>
          <cell r="CA2121">
            <v>0</v>
          </cell>
          <cell r="CB2121">
            <v>0</v>
          </cell>
          <cell r="CC2121">
            <v>0</v>
          </cell>
          <cell r="CD2121">
            <v>0</v>
          </cell>
          <cell r="CN2121">
            <v>0</v>
          </cell>
          <cell r="CQ2121">
            <v>0</v>
          </cell>
        </row>
        <row r="2122">
          <cell r="C2122" t="str">
            <v>61620MAT215Allcustom3USD Total</v>
          </cell>
          <cell r="E2122">
            <v>443</v>
          </cell>
          <cell r="H2122">
            <v>443.43105631260698</v>
          </cell>
          <cell r="J2122">
            <v>3</v>
          </cell>
          <cell r="M2122">
            <v>3.2947950000000001</v>
          </cell>
          <cell r="O2122">
            <v>226</v>
          </cell>
          <cell r="R2122">
            <v>225.53826294682401</v>
          </cell>
          <cell r="T2122">
            <v>6</v>
          </cell>
          <cell r="W2122">
            <v>5.6570699358246701</v>
          </cell>
          <cell r="Y2122">
            <v>0</v>
          </cell>
          <cell r="AB2122">
            <v>0</v>
          </cell>
          <cell r="AD2122">
            <v>13</v>
          </cell>
          <cell r="AG2122">
            <v>12.811999999999999</v>
          </cell>
          <cell r="AI2122">
            <v>18</v>
          </cell>
          <cell r="AL2122">
            <v>17.8817984725288</v>
          </cell>
          <cell r="AN2122">
            <v>4</v>
          </cell>
          <cell r="AQ2122">
            <v>4.3730363022151799</v>
          </cell>
          <cell r="AS2122">
            <v>44</v>
          </cell>
          <cell r="AV2122">
            <v>43.624805099983796</v>
          </cell>
          <cell r="AX2122">
            <v>2</v>
          </cell>
          <cell r="BA2122">
            <v>2.35515851560463</v>
          </cell>
          <cell r="BC2122">
            <v>0</v>
          </cell>
          <cell r="BE2122">
            <v>0</v>
          </cell>
          <cell r="BH2122">
            <v>0</v>
          </cell>
          <cell r="BI2122">
            <v>0</v>
          </cell>
          <cell r="BK2122">
            <v>759</v>
          </cell>
          <cell r="BM2122">
            <v>0</v>
          </cell>
          <cell r="BN2122">
            <v>758.96798258558795</v>
          </cell>
          <cell r="BP2122">
            <v>0</v>
          </cell>
          <cell r="BR2122">
            <v>0</v>
          </cell>
          <cell r="BS2122">
            <v>0</v>
          </cell>
          <cell r="BU2122">
            <v>0</v>
          </cell>
          <cell r="BV2122">
            <v>0</v>
          </cell>
          <cell r="BW2122">
            <v>759</v>
          </cell>
          <cell r="CA2122">
            <v>0</v>
          </cell>
          <cell r="CB2122">
            <v>0</v>
          </cell>
          <cell r="CC2122">
            <v>0</v>
          </cell>
          <cell r="CD2122">
            <v>0</v>
          </cell>
          <cell r="CN2122">
            <v>0</v>
          </cell>
          <cell r="CQ2122">
            <v>0</v>
          </cell>
        </row>
        <row r="2123">
          <cell r="C2123" t="str">
            <v>61620MAT220Allcustom3USD Total</v>
          </cell>
          <cell r="E2123">
            <v>277</v>
          </cell>
          <cell r="H2123">
            <v>276.511872835031</v>
          </cell>
          <cell r="J2123">
            <v>4</v>
          </cell>
          <cell r="M2123">
            <v>3.6593909999999998</v>
          </cell>
          <cell r="O2123">
            <v>226</v>
          </cell>
          <cell r="R2123">
            <v>226.04443406965299</v>
          </cell>
          <cell r="T2123">
            <v>6</v>
          </cell>
          <cell r="W2123">
            <v>5.7045825367573899</v>
          </cell>
          <cell r="Y2123">
            <v>0</v>
          </cell>
          <cell r="AB2123">
            <v>0</v>
          </cell>
          <cell r="AD2123">
            <v>9</v>
          </cell>
          <cell r="AG2123">
            <v>8.65</v>
          </cell>
          <cell r="AI2123">
            <v>13</v>
          </cell>
          <cell r="AL2123">
            <v>12.923010933914901</v>
          </cell>
          <cell r="AN2123">
            <v>2</v>
          </cell>
          <cell r="AQ2123">
            <v>2.3109926619865298</v>
          </cell>
          <cell r="AS2123">
            <v>44</v>
          </cell>
          <cell r="AV2123">
            <v>43.587376239983797</v>
          </cell>
          <cell r="AX2123">
            <v>2</v>
          </cell>
          <cell r="BA2123">
            <v>2.35515851560463</v>
          </cell>
          <cell r="BC2123">
            <v>-1</v>
          </cell>
          <cell r="BE2123">
            <v>-1</v>
          </cell>
          <cell r="BH2123">
            <v>0</v>
          </cell>
          <cell r="BI2123">
            <v>0</v>
          </cell>
          <cell r="BK2123">
            <v>582</v>
          </cell>
          <cell r="BM2123">
            <v>0</v>
          </cell>
          <cell r="BN2123">
            <v>581.746818792932</v>
          </cell>
          <cell r="BP2123">
            <v>0</v>
          </cell>
          <cell r="BR2123">
            <v>0</v>
          </cell>
          <cell r="BS2123">
            <v>0</v>
          </cell>
          <cell r="BU2123">
            <v>0</v>
          </cell>
          <cell r="BV2123">
            <v>0</v>
          </cell>
          <cell r="BW2123">
            <v>582</v>
          </cell>
          <cell r="CA2123">
            <v>0</v>
          </cell>
          <cell r="CB2123">
            <v>0</v>
          </cell>
          <cell r="CC2123">
            <v>0</v>
          </cell>
          <cell r="CD2123">
            <v>0</v>
          </cell>
          <cell r="CN2123">
            <v>0</v>
          </cell>
          <cell r="CQ2123">
            <v>0</v>
          </cell>
        </row>
        <row r="2124">
          <cell r="C2124" t="str">
            <v>61620MAT200TAllcustom3USD Total</v>
          </cell>
          <cell r="E2124">
            <v>2014</v>
          </cell>
          <cell r="F2124">
            <v>0</v>
          </cell>
          <cell r="G2124">
            <v>0</v>
          </cell>
          <cell r="H2124">
            <v>2013.7430895609189</v>
          </cell>
          <cell r="J2124">
            <v>118</v>
          </cell>
          <cell r="K2124">
            <v>0</v>
          </cell>
          <cell r="L2124">
            <v>0</v>
          </cell>
          <cell r="M2124">
            <v>118.25668394</v>
          </cell>
          <cell r="O2124">
            <v>924</v>
          </cell>
          <cell r="P2124">
            <v>0</v>
          </cell>
          <cell r="Q2124">
            <v>0</v>
          </cell>
          <cell r="R2124">
            <v>923.71331416282794</v>
          </cell>
          <cell r="T2124">
            <v>28</v>
          </cell>
          <cell r="U2124">
            <v>-1</v>
          </cell>
          <cell r="V2124">
            <v>0</v>
          </cell>
          <cell r="W2124">
            <v>28.123384899731057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D2124">
            <v>158</v>
          </cell>
          <cell r="AE2124">
            <v>0</v>
          </cell>
          <cell r="AF2124">
            <v>0</v>
          </cell>
          <cell r="AG2124">
            <v>157.68400000000003</v>
          </cell>
          <cell r="AI2124">
            <v>99</v>
          </cell>
          <cell r="AJ2124">
            <v>0</v>
          </cell>
          <cell r="AK2124">
            <v>0</v>
          </cell>
          <cell r="AL2124">
            <v>98.879580504560593</v>
          </cell>
          <cell r="AN2124">
            <v>24</v>
          </cell>
          <cell r="AO2124">
            <v>1</v>
          </cell>
          <cell r="AP2124">
            <v>0</v>
          </cell>
          <cell r="AQ2124">
            <v>23.519760422939108</v>
          </cell>
          <cell r="AS2124">
            <v>173</v>
          </cell>
          <cell r="AT2124">
            <v>-1</v>
          </cell>
          <cell r="AU2124">
            <v>0</v>
          </cell>
          <cell r="AV2124">
            <v>172.69597766059741</v>
          </cell>
          <cell r="AX2124">
            <v>9</v>
          </cell>
          <cell r="AY2124">
            <v>0</v>
          </cell>
          <cell r="AZ2124">
            <v>0</v>
          </cell>
          <cell r="BA2124">
            <v>8.8207177242499313</v>
          </cell>
          <cell r="BC2124">
            <v>-2</v>
          </cell>
          <cell r="BD2124">
            <v>0</v>
          </cell>
          <cell r="BE2124">
            <v>-1</v>
          </cell>
          <cell r="BF2124">
            <v>-1</v>
          </cell>
          <cell r="BG2124">
            <v>0</v>
          </cell>
          <cell r="BH2124">
            <v>0</v>
          </cell>
          <cell r="BI2124">
            <v>0</v>
          </cell>
          <cell r="BK2124">
            <v>3545</v>
          </cell>
          <cell r="BL2124">
            <v>-1</v>
          </cell>
          <cell r="BM2124">
            <v>0</v>
          </cell>
          <cell r="BN2124">
            <v>3545.4365088758241</v>
          </cell>
          <cell r="BP2124">
            <v>0</v>
          </cell>
          <cell r="BQ2124">
            <v>0</v>
          </cell>
          <cell r="BR2124">
            <v>0</v>
          </cell>
          <cell r="BS2124">
            <v>0</v>
          </cell>
          <cell r="BU2124">
            <v>-1</v>
          </cell>
          <cell r="BV2124">
            <v>0</v>
          </cell>
          <cell r="BW2124">
            <v>3545</v>
          </cell>
          <cell r="CB2124">
            <v>0</v>
          </cell>
          <cell r="CC2124">
            <v>0</v>
          </cell>
          <cell r="CD2124">
            <v>0</v>
          </cell>
          <cell r="CN2124">
            <v>0</v>
          </cell>
          <cell r="CO2124">
            <v>0</v>
          </cell>
          <cell r="CP2124">
            <v>0</v>
          </cell>
          <cell r="CQ2124">
            <v>0</v>
          </cell>
        </row>
        <row r="2126">
          <cell r="C2126" t="str">
            <v>61620MAT305Allcustom3USD Total</v>
          </cell>
          <cell r="E2126">
            <v>96</v>
          </cell>
          <cell r="H2126">
            <v>96.122462713866796</v>
          </cell>
          <cell r="J2126">
            <v>4</v>
          </cell>
          <cell r="M2126">
            <v>3.6713550000000001</v>
          </cell>
          <cell r="O2126">
            <v>231</v>
          </cell>
          <cell r="R2126">
            <v>231.03412721452099</v>
          </cell>
          <cell r="T2126">
            <v>5</v>
          </cell>
          <cell r="W2126">
            <v>5.3924600918543097</v>
          </cell>
          <cell r="Y2126">
            <v>0</v>
          </cell>
          <cell r="AB2126">
            <v>0</v>
          </cell>
          <cell r="AD2126">
            <v>4</v>
          </cell>
          <cell r="AG2126">
            <v>3.8490000000000002</v>
          </cell>
          <cell r="AI2126">
            <v>8</v>
          </cell>
          <cell r="AL2126">
            <v>8.1221481067564305</v>
          </cell>
          <cell r="AN2126">
            <v>2</v>
          </cell>
          <cell r="AQ2126">
            <v>1.99444222428659</v>
          </cell>
          <cell r="AS2126">
            <v>42</v>
          </cell>
          <cell r="AV2126">
            <v>41.909691588430796</v>
          </cell>
          <cell r="AX2126">
            <v>2</v>
          </cell>
          <cell r="BA2126">
            <v>2.35515851560463</v>
          </cell>
          <cell r="BC2126">
            <v>0</v>
          </cell>
          <cell r="BE2126">
            <v>0</v>
          </cell>
          <cell r="BH2126">
            <v>0</v>
          </cell>
          <cell r="BI2126">
            <v>0</v>
          </cell>
          <cell r="BK2126">
            <v>394</v>
          </cell>
          <cell r="BM2126">
            <v>0</v>
          </cell>
          <cell r="BN2126">
            <v>394.45084545532103</v>
          </cell>
          <cell r="BP2126">
            <v>0</v>
          </cell>
          <cell r="BR2126">
            <v>0</v>
          </cell>
          <cell r="BS2126">
            <v>0</v>
          </cell>
          <cell r="BU2126">
            <v>0</v>
          </cell>
          <cell r="BV2126">
            <v>0</v>
          </cell>
          <cell r="BW2126">
            <v>394</v>
          </cell>
          <cell r="CA2126">
            <v>0</v>
          </cell>
          <cell r="CB2126">
            <v>0</v>
          </cell>
          <cell r="CC2126">
            <v>0</v>
          </cell>
          <cell r="CD2126">
            <v>0</v>
          </cell>
          <cell r="CN2126">
            <v>0</v>
          </cell>
          <cell r="CQ2126">
            <v>0</v>
          </cell>
        </row>
        <row r="2127">
          <cell r="C2127" t="str">
            <v>61620MAT310Allcustom3USD Total</v>
          </cell>
          <cell r="E2127">
            <v>32</v>
          </cell>
          <cell r="H2127">
            <v>31.866375850504802</v>
          </cell>
          <cell r="J2127">
            <v>4</v>
          </cell>
          <cell r="M2127">
            <v>3.683627</v>
          </cell>
          <cell r="O2127">
            <v>238</v>
          </cell>
          <cell r="R2127">
            <v>237.81525898660101</v>
          </cell>
          <cell r="T2127">
            <v>5</v>
          </cell>
          <cell r="W2127">
            <v>5.4732770918543094</v>
          </cell>
          <cell r="Y2127">
            <v>0</v>
          </cell>
          <cell r="AB2127">
            <v>0</v>
          </cell>
          <cell r="AD2127">
            <v>0</v>
          </cell>
          <cell r="AG2127">
            <v>0</v>
          </cell>
          <cell r="AI2127">
            <v>2</v>
          </cell>
          <cell r="AL2127">
            <v>1.7580669378628</v>
          </cell>
          <cell r="AN2127">
            <v>1</v>
          </cell>
          <cell r="AQ2127">
            <v>1.3735840675097999</v>
          </cell>
          <cell r="AS2127">
            <v>35</v>
          </cell>
          <cell r="AV2127">
            <v>34.772020138343102</v>
          </cell>
          <cell r="AX2127">
            <v>2</v>
          </cell>
          <cell r="BA2127">
            <v>2.35515851560463</v>
          </cell>
          <cell r="BC2127">
            <v>0</v>
          </cell>
          <cell r="BE2127">
            <v>0</v>
          </cell>
          <cell r="BH2127">
            <v>0</v>
          </cell>
          <cell r="BI2127">
            <v>0</v>
          </cell>
          <cell r="BK2127">
            <v>319</v>
          </cell>
          <cell r="BM2127">
            <v>0</v>
          </cell>
          <cell r="BN2127">
            <v>319.09736858828001</v>
          </cell>
          <cell r="BP2127">
            <v>0</v>
          </cell>
          <cell r="BR2127">
            <v>0</v>
          </cell>
          <cell r="BS2127">
            <v>0</v>
          </cell>
          <cell r="BU2127">
            <v>0</v>
          </cell>
          <cell r="BV2127">
            <v>0</v>
          </cell>
          <cell r="BW2127">
            <v>319</v>
          </cell>
          <cell r="CA2127">
            <v>0</v>
          </cell>
          <cell r="CB2127">
            <v>0</v>
          </cell>
          <cell r="CC2127">
            <v>0</v>
          </cell>
          <cell r="CD2127">
            <v>0</v>
          </cell>
          <cell r="CN2127">
            <v>0</v>
          </cell>
          <cell r="CQ2127">
            <v>0</v>
          </cell>
        </row>
        <row r="2128">
          <cell r="C2128" t="str">
            <v>61620MAT315Allcustom3USD Total</v>
          </cell>
          <cell r="E2128">
            <v>3</v>
          </cell>
          <cell r="H2128">
            <v>2.76023838578549</v>
          </cell>
          <cell r="J2128">
            <v>4</v>
          </cell>
          <cell r="M2128">
            <v>3.7225990000000002</v>
          </cell>
          <cell r="O2128">
            <v>248</v>
          </cell>
          <cell r="R2128">
            <v>248.19321925927298</v>
          </cell>
          <cell r="T2128">
            <v>4</v>
          </cell>
          <cell r="W2128">
            <v>4.4205190918543096</v>
          </cell>
          <cell r="Y2128">
            <v>0</v>
          </cell>
          <cell r="AB2128">
            <v>0</v>
          </cell>
          <cell r="AD2128">
            <v>0</v>
          </cell>
          <cell r="AG2128">
            <v>0</v>
          </cell>
          <cell r="AI2128">
            <v>1</v>
          </cell>
          <cell r="AL2128">
            <v>1.19047964739184</v>
          </cell>
          <cell r="AN2128">
            <v>1</v>
          </cell>
          <cell r="AQ2128">
            <v>1.19166795479055</v>
          </cell>
          <cell r="AS2128">
            <v>30</v>
          </cell>
          <cell r="AV2128">
            <v>29.829999786846297</v>
          </cell>
          <cell r="AX2128">
            <v>2</v>
          </cell>
          <cell r="BA2128">
            <v>2.35515851560463</v>
          </cell>
          <cell r="BC2128">
            <v>1</v>
          </cell>
          <cell r="BE2128">
            <v>1</v>
          </cell>
          <cell r="BH2128">
            <v>0</v>
          </cell>
          <cell r="BI2128">
            <v>0</v>
          </cell>
          <cell r="BK2128">
            <v>294</v>
          </cell>
          <cell r="BM2128">
            <v>0</v>
          </cell>
          <cell r="BN2128">
            <v>293.66388164154603</v>
          </cell>
          <cell r="BP2128">
            <v>0</v>
          </cell>
          <cell r="BR2128">
            <v>0</v>
          </cell>
          <cell r="BS2128">
            <v>0</v>
          </cell>
          <cell r="BU2128">
            <v>0</v>
          </cell>
          <cell r="BV2128">
            <v>0</v>
          </cell>
          <cell r="BW2128">
            <v>294</v>
          </cell>
          <cell r="CA2128">
            <v>0</v>
          </cell>
          <cell r="CB2128">
            <v>0</v>
          </cell>
          <cell r="CC2128">
            <v>0</v>
          </cell>
          <cell r="CD2128">
            <v>0</v>
          </cell>
          <cell r="CN2128">
            <v>0</v>
          </cell>
          <cell r="CQ2128">
            <v>0</v>
          </cell>
        </row>
        <row r="2129">
          <cell r="C2129" t="str">
            <v>61620MAT320Allcustom3USD Total</v>
          </cell>
          <cell r="E2129">
            <v>2</v>
          </cell>
          <cell r="H2129">
            <v>2.4379949464854502</v>
          </cell>
          <cell r="J2129">
            <v>4</v>
          </cell>
          <cell r="M2129">
            <v>3.692148</v>
          </cell>
          <cell r="O2129">
            <v>257</v>
          </cell>
          <cell r="R2129">
            <v>257.17076110507702</v>
          </cell>
          <cell r="T2129">
            <v>5</v>
          </cell>
          <cell r="W2129">
            <v>4.5062580918543098</v>
          </cell>
          <cell r="Y2129">
            <v>0</v>
          </cell>
          <cell r="AB2129">
            <v>0</v>
          </cell>
          <cell r="AD2129">
            <v>0</v>
          </cell>
          <cell r="AG2129">
            <v>0</v>
          </cell>
          <cell r="AI2129">
            <v>0</v>
          </cell>
          <cell r="AL2129">
            <v>0</v>
          </cell>
          <cell r="AN2129">
            <v>1</v>
          </cell>
          <cell r="AQ2129">
            <v>1.2222989796521</v>
          </cell>
          <cell r="AS2129">
            <v>24</v>
          </cell>
          <cell r="AV2129">
            <v>24.1259997868463</v>
          </cell>
          <cell r="AX2129">
            <v>2</v>
          </cell>
          <cell r="BA2129">
            <v>2.35515851560463</v>
          </cell>
          <cell r="BC2129">
            <v>1</v>
          </cell>
          <cell r="BE2129">
            <v>1</v>
          </cell>
          <cell r="BH2129">
            <v>0</v>
          </cell>
          <cell r="BI2129">
            <v>0</v>
          </cell>
          <cell r="BK2129">
            <v>296</v>
          </cell>
          <cell r="BM2129">
            <v>0</v>
          </cell>
          <cell r="BN2129">
            <v>295.51061942552002</v>
          </cell>
          <cell r="BP2129">
            <v>0</v>
          </cell>
          <cell r="BR2129">
            <v>0</v>
          </cell>
          <cell r="BS2129">
            <v>0</v>
          </cell>
          <cell r="BU2129">
            <v>0</v>
          </cell>
          <cell r="BV2129">
            <v>0</v>
          </cell>
          <cell r="BW2129">
            <v>296</v>
          </cell>
          <cell r="CA2129">
            <v>0</v>
          </cell>
          <cell r="CB2129">
            <v>0</v>
          </cell>
          <cell r="CC2129">
            <v>0</v>
          </cell>
          <cell r="CD2129">
            <v>0</v>
          </cell>
          <cell r="CN2129">
            <v>0</v>
          </cell>
          <cell r="CQ2129">
            <v>0</v>
          </cell>
        </row>
        <row r="2130">
          <cell r="C2130" t="str">
            <v>61620MAT325Allcustom3USD Total</v>
          </cell>
          <cell r="E2130">
            <v>2</v>
          </cell>
          <cell r="H2130">
            <v>2.32008735848546</v>
          </cell>
          <cell r="J2130">
            <v>4</v>
          </cell>
          <cell r="M2130">
            <v>3.649572</v>
          </cell>
          <cell r="O2130">
            <v>267</v>
          </cell>
          <cell r="R2130">
            <v>266.53210125626299</v>
          </cell>
          <cell r="T2130">
            <v>2</v>
          </cell>
          <cell r="W2130">
            <v>1.9129175809810002</v>
          </cell>
          <cell r="Y2130">
            <v>0</v>
          </cell>
          <cell r="AB2130">
            <v>0</v>
          </cell>
          <cell r="AD2130">
            <v>0</v>
          </cell>
          <cell r="AG2130">
            <v>0</v>
          </cell>
          <cell r="AI2130">
            <v>0</v>
          </cell>
          <cell r="AL2130">
            <v>0</v>
          </cell>
          <cell r="AN2130">
            <v>1</v>
          </cell>
          <cell r="AQ2130">
            <v>0.96354999832260091</v>
          </cell>
          <cell r="AS2130">
            <v>7</v>
          </cell>
          <cell r="AV2130">
            <v>7.19999978684627</v>
          </cell>
          <cell r="AX2130">
            <v>2</v>
          </cell>
          <cell r="BA2130">
            <v>1.5701056770697599</v>
          </cell>
          <cell r="BC2130">
            <v>-1</v>
          </cell>
          <cell r="BE2130">
            <v>-1</v>
          </cell>
          <cell r="BH2130">
            <v>0</v>
          </cell>
          <cell r="BI2130">
            <v>0</v>
          </cell>
          <cell r="BK2130">
            <v>284</v>
          </cell>
          <cell r="BM2130">
            <v>0</v>
          </cell>
          <cell r="BN2130">
            <v>284.14833365796898</v>
          </cell>
          <cell r="BP2130">
            <v>0</v>
          </cell>
          <cell r="BR2130">
            <v>0</v>
          </cell>
          <cell r="BS2130">
            <v>0</v>
          </cell>
          <cell r="BU2130">
            <v>0</v>
          </cell>
          <cell r="BV2130">
            <v>0</v>
          </cell>
          <cell r="BW2130">
            <v>284</v>
          </cell>
          <cell r="CA2130">
            <v>0</v>
          </cell>
          <cell r="CB2130">
            <v>0</v>
          </cell>
          <cell r="CC2130">
            <v>0</v>
          </cell>
          <cell r="CD2130">
            <v>0</v>
          </cell>
          <cell r="CN2130">
            <v>0</v>
          </cell>
          <cell r="CQ2130">
            <v>0</v>
          </cell>
        </row>
        <row r="2131">
          <cell r="C2131" t="str">
            <v>61620MAT330Allcustom3USD Total</v>
          </cell>
          <cell r="E2131">
            <v>1</v>
          </cell>
          <cell r="H2131">
            <v>1.19508735848545</v>
          </cell>
          <cell r="J2131">
            <v>11</v>
          </cell>
          <cell r="M2131">
            <v>10.718</v>
          </cell>
          <cell r="O2131">
            <v>2410</v>
          </cell>
          <cell r="R2131">
            <v>2409.9948098164</v>
          </cell>
          <cell r="T2131">
            <v>3</v>
          </cell>
          <cell r="W2131">
            <v>2.8717483392887799</v>
          </cell>
          <cell r="Y2131">
            <v>0</v>
          </cell>
          <cell r="AB2131">
            <v>0</v>
          </cell>
          <cell r="AD2131">
            <v>0</v>
          </cell>
          <cell r="AG2131">
            <v>0</v>
          </cell>
          <cell r="AI2131">
            <v>0</v>
          </cell>
          <cell r="AL2131">
            <v>0</v>
          </cell>
          <cell r="AN2131">
            <v>23</v>
          </cell>
          <cell r="AQ2131">
            <v>23.237808540961002</v>
          </cell>
          <cell r="AS2131">
            <v>3</v>
          </cell>
          <cell r="AV2131">
            <v>3.2999999023045401</v>
          </cell>
          <cell r="AX2131">
            <v>0</v>
          </cell>
          <cell r="BA2131">
            <v>0</v>
          </cell>
          <cell r="BC2131">
            <v>0</v>
          </cell>
          <cell r="BE2131">
            <v>0</v>
          </cell>
          <cell r="BH2131">
            <v>0</v>
          </cell>
          <cell r="BI2131">
            <v>0</v>
          </cell>
          <cell r="BK2131">
            <v>2451</v>
          </cell>
          <cell r="BM2131">
            <v>0</v>
          </cell>
          <cell r="BN2131">
            <v>2451.3174539574397</v>
          </cell>
          <cell r="BP2131">
            <v>0</v>
          </cell>
          <cell r="BR2131">
            <v>0</v>
          </cell>
          <cell r="BS2131">
            <v>0</v>
          </cell>
          <cell r="BU2131">
            <v>0</v>
          </cell>
          <cell r="BV2131">
            <v>0</v>
          </cell>
          <cell r="BW2131">
            <v>2451</v>
          </cell>
          <cell r="CA2131">
            <v>0</v>
          </cell>
          <cell r="CB2131">
            <v>0</v>
          </cell>
          <cell r="CC2131">
            <v>0</v>
          </cell>
          <cell r="CD2131">
            <v>0</v>
          </cell>
          <cell r="CN2131">
            <v>0</v>
          </cell>
          <cell r="CQ2131">
            <v>0</v>
          </cell>
        </row>
        <row r="2132">
          <cell r="C2132" t="str">
            <v>61620MAT300TAllcustom3USD Total</v>
          </cell>
          <cell r="E2132">
            <v>136</v>
          </cell>
          <cell r="F2132">
            <v>0</v>
          </cell>
          <cell r="G2132">
            <v>0</v>
          </cell>
          <cell r="H2132">
            <v>136.70224661361345</v>
          </cell>
          <cell r="J2132">
            <v>31</v>
          </cell>
          <cell r="K2132">
            <v>0</v>
          </cell>
          <cell r="L2132">
            <v>0</v>
          </cell>
          <cell r="M2132">
            <v>29.137301000000001</v>
          </cell>
          <cell r="O2132">
            <v>3651</v>
          </cell>
          <cell r="P2132">
            <v>0</v>
          </cell>
          <cell r="Q2132">
            <v>0</v>
          </cell>
          <cell r="R2132">
            <v>3650.740277638135</v>
          </cell>
          <cell r="T2132">
            <v>24</v>
          </cell>
          <cell r="U2132">
            <v>0</v>
          </cell>
          <cell r="V2132">
            <v>0</v>
          </cell>
          <cell r="W2132">
            <v>24.577180287687018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D2132">
            <v>4</v>
          </cell>
          <cell r="AE2132">
            <v>0</v>
          </cell>
          <cell r="AF2132">
            <v>0</v>
          </cell>
          <cell r="AG2132">
            <v>3.8490000000000002</v>
          </cell>
          <cell r="AI2132">
            <v>11</v>
          </cell>
          <cell r="AJ2132">
            <v>0</v>
          </cell>
          <cell r="AK2132">
            <v>0</v>
          </cell>
          <cell r="AL2132">
            <v>11.07069469201107</v>
          </cell>
          <cell r="AN2132">
            <v>29</v>
          </cell>
          <cell r="AO2132">
            <v>0</v>
          </cell>
          <cell r="AP2132">
            <v>0</v>
          </cell>
          <cell r="AQ2132">
            <v>29.983351765522642</v>
          </cell>
          <cell r="AS2132">
            <v>141</v>
          </cell>
          <cell r="AT2132">
            <v>0</v>
          </cell>
          <cell r="AU2132">
            <v>0</v>
          </cell>
          <cell r="AV2132">
            <v>141.13771098961729</v>
          </cell>
          <cell r="AX2132">
            <v>10</v>
          </cell>
          <cell r="AY2132">
            <v>0</v>
          </cell>
          <cell r="AZ2132">
            <v>0</v>
          </cell>
          <cell r="BA2132">
            <v>10.99073973948828</v>
          </cell>
          <cell r="BC2132">
            <v>1</v>
          </cell>
          <cell r="BD2132">
            <v>0</v>
          </cell>
          <cell r="BE2132">
            <v>1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K2132">
            <v>4038</v>
          </cell>
          <cell r="BL2132">
            <v>0</v>
          </cell>
          <cell r="BM2132">
            <v>0</v>
          </cell>
          <cell r="BN2132">
            <v>4038.188502726076</v>
          </cell>
          <cell r="BP2132">
            <v>0</v>
          </cell>
          <cell r="BQ2132">
            <v>0</v>
          </cell>
          <cell r="BR2132">
            <v>0</v>
          </cell>
          <cell r="BS2132">
            <v>0</v>
          </cell>
          <cell r="BU2132">
            <v>0</v>
          </cell>
          <cell r="BV2132">
            <v>0</v>
          </cell>
          <cell r="BW2132">
            <v>4038</v>
          </cell>
          <cell r="CB2132">
            <v>0</v>
          </cell>
          <cell r="CC2132">
            <v>0</v>
          </cell>
          <cell r="CD2132">
            <v>0</v>
          </cell>
          <cell r="CN2132">
            <v>0</v>
          </cell>
          <cell r="CO2132">
            <v>0</v>
          </cell>
          <cell r="CP2132">
            <v>0</v>
          </cell>
          <cell r="CQ2132">
            <v>0</v>
          </cell>
        </row>
        <row r="2134">
          <cell r="C2134" t="str">
            <v>61620Allcustom2Allcustom3USD Total</v>
          </cell>
          <cell r="E2134">
            <v>3371</v>
          </cell>
          <cell r="F2134">
            <v>1</v>
          </cell>
          <cell r="G2134">
            <v>0</v>
          </cell>
          <cell r="H2134">
            <v>3370.8654564770827</v>
          </cell>
          <cell r="J2134">
            <v>320</v>
          </cell>
          <cell r="K2134">
            <v>-2</v>
          </cell>
          <cell r="L2134">
            <v>0</v>
          </cell>
          <cell r="M2134">
            <v>320.40048385999995</v>
          </cell>
          <cell r="O2134">
            <v>4823</v>
          </cell>
          <cell r="P2134">
            <v>0</v>
          </cell>
          <cell r="Q2134">
            <v>0</v>
          </cell>
          <cell r="R2134">
            <v>4822.8017139616841</v>
          </cell>
          <cell r="T2134">
            <v>66</v>
          </cell>
          <cell r="U2134">
            <v>0</v>
          </cell>
          <cell r="V2134">
            <v>0</v>
          </cell>
          <cell r="W2134">
            <v>65.922559234485277</v>
          </cell>
          <cell r="Y2134">
            <v>0</v>
          </cell>
          <cell r="Z2134">
            <v>0</v>
          </cell>
          <cell r="AA2134">
            <v>0</v>
          </cell>
          <cell r="AB2134">
            <v>1.59426781500027E-2</v>
          </cell>
          <cell r="AD2134">
            <v>280</v>
          </cell>
          <cell r="AE2134">
            <v>0</v>
          </cell>
          <cell r="AF2134">
            <v>0</v>
          </cell>
          <cell r="AG2134">
            <v>279.87700000000001</v>
          </cell>
          <cell r="AI2134">
            <v>164</v>
          </cell>
          <cell r="AJ2134">
            <v>0</v>
          </cell>
          <cell r="AK2134">
            <v>0</v>
          </cell>
          <cell r="AL2134">
            <v>164.25297782955656</v>
          </cell>
          <cell r="AN2134">
            <v>69</v>
          </cell>
          <cell r="AO2134">
            <v>1</v>
          </cell>
          <cell r="AP2134">
            <v>0</v>
          </cell>
          <cell r="AQ2134">
            <v>69.221077340982959</v>
          </cell>
          <cell r="AS2134">
            <v>360</v>
          </cell>
          <cell r="AT2134">
            <v>-1</v>
          </cell>
          <cell r="AU2134">
            <v>0</v>
          </cell>
          <cell r="AV2134">
            <v>359.74604414687337</v>
          </cell>
          <cell r="AX2134">
            <v>25</v>
          </cell>
          <cell r="AY2134">
            <v>1</v>
          </cell>
          <cell r="AZ2134">
            <v>0</v>
          </cell>
          <cell r="BA2134">
            <v>24.582513269146702</v>
          </cell>
          <cell r="BC2134">
            <v>0</v>
          </cell>
          <cell r="BD2134">
            <v>2</v>
          </cell>
          <cell r="BE2134">
            <v>-2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K2134">
            <v>9478</v>
          </cell>
          <cell r="BL2134">
            <v>0</v>
          </cell>
          <cell r="BM2134">
            <v>0</v>
          </cell>
          <cell r="BN2134">
            <v>9477.6857687979609</v>
          </cell>
          <cell r="BP2134">
            <v>0</v>
          </cell>
          <cell r="BQ2134">
            <v>0</v>
          </cell>
          <cell r="BR2134">
            <v>0</v>
          </cell>
          <cell r="BS2134">
            <v>0</v>
          </cell>
          <cell r="BU2134">
            <v>0</v>
          </cell>
          <cell r="BV2134">
            <v>0</v>
          </cell>
          <cell r="BW2134">
            <v>9478</v>
          </cell>
          <cell r="CD2134">
            <v>0</v>
          </cell>
          <cell r="CF2134">
            <v>0</v>
          </cell>
          <cell r="CN2134">
            <v>0</v>
          </cell>
          <cell r="CO2134">
            <v>0</v>
          </cell>
          <cell r="CP2134">
            <v>0</v>
          </cell>
          <cell r="CQ2134">
            <v>0</v>
          </cell>
        </row>
        <row r="2137">
          <cell r="C2137" t="str">
            <v>61680Allcustom2Allcustom3USD Total</v>
          </cell>
          <cell r="E2137">
            <v>3015</v>
          </cell>
          <cell r="H2137">
            <v>3014.9346264549899</v>
          </cell>
          <cell r="J2137">
            <v>293</v>
          </cell>
          <cell r="M2137">
            <v>292.71014919618102</v>
          </cell>
          <cell r="O2137">
            <v>2866</v>
          </cell>
          <cell r="R2137">
            <v>2866.44380373274</v>
          </cell>
          <cell r="T2137">
            <v>0</v>
          </cell>
          <cell r="W2137">
            <v>0</v>
          </cell>
          <cell r="Y2137">
            <v>0</v>
          </cell>
          <cell r="AB2137">
            <v>0</v>
          </cell>
          <cell r="AD2137">
            <v>257</v>
          </cell>
          <cell r="AG2137">
            <v>256.69867749291899</v>
          </cell>
          <cell r="AI2137">
            <v>0</v>
          </cell>
          <cell r="AL2137">
            <v>0</v>
          </cell>
          <cell r="AN2137">
            <v>0</v>
          </cell>
          <cell r="AQ2137">
            <v>0</v>
          </cell>
          <cell r="AS2137">
            <v>554</v>
          </cell>
          <cell r="AV2137">
            <v>553.88849738600402</v>
          </cell>
          <cell r="AX2137">
            <v>0</v>
          </cell>
          <cell r="BA2137">
            <v>0</v>
          </cell>
          <cell r="BC2137">
            <v>0</v>
          </cell>
          <cell r="BE2137">
            <v>0</v>
          </cell>
          <cell r="BH2137">
            <v>0</v>
          </cell>
          <cell r="BI2137">
            <v>0</v>
          </cell>
          <cell r="BK2137">
            <v>6985</v>
          </cell>
          <cell r="BM2137">
            <v>0</v>
          </cell>
          <cell r="BN2137">
            <v>6984.6757542628302</v>
          </cell>
          <cell r="BP2137">
            <v>0</v>
          </cell>
          <cell r="BR2137">
            <v>0</v>
          </cell>
          <cell r="BS2137">
            <v>0</v>
          </cell>
          <cell r="BU2137">
            <v>0</v>
          </cell>
          <cell r="BV2137">
            <v>0</v>
          </cell>
          <cell r="BW2137">
            <v>6985</v>
          </cell>
          <cell r="CA2137">
            <v>0</v>
          </cell>
          <cell r="CB2137">
            <v>0</v>
          </cell>
          <cell r="CC2137">
            <v>0</v>
          </cell>
          <cell r="CD2137">
            <v>0</v>
          </cell>
          <cell r="CN2137">
            <v>0</v>
          </cell>
          <cell r="CQ2137">
            <v>0</v>
          </cell>
        </row>
        <row r="2140">
          <cell r="C2140" t="str">
            <v>61691Allcustom2Allcustom3USD Total</v>
          </cell>
          <cell r="E2140">
            <v>0</v>
          </cell>
          <cell r="F2140">
            <v>0</v>
          </cell>
          <cell r="H2140">
            <v>0</v>
          </cell>
          <cell r="J2140">
            <v>0</v>
          </cell>
          <cell r="K2140">
            <v>0</v>
          </cell>
          <cell r="M2140">
            <v>0</v>
          </cell>
          <cell r="O2140">
            <v>436</v>
          </cell>
          <cell r="P2140">
            <v>1</v>
          </cell>
          <cell r="R2140">
            <v>435.231091222347</v>
          </cell>
          <cell r="T2140">
            <v>0</v>
          </cell>
          <cell r="U2140">
            <v>0</v>
          </cell>
          <cell r="W2140">
            <v>0</v>
          </cell>
          <cell r="Y2140">
            <v>6</v>
          </cell>
          <cell r="Z2140">
            <v>0</v>
          </cell>
          <cell r="AB2140">
            <v>6</v>
          </cell>
          <cell r="AD2140">
            <v>0</v>
          </cell>
          <cell r="AE2140">
            <v>0</v>
          </cell>
          <cell r="AG2140">
            <v>0</v>
          </cell>
          <cell r="AI2140">
            <v>0</v>
          </cell>
          <cell r="AJ2140">
            <v>0</v>
          </cell>
          <cell r="AL2140">
            <v>0</v>
          </cell>
          <cell r="AN2140">
            <v>0</v>
          </cell>
          <cell r="AO2140">
            <v>0</v>
          </cell>
          <cell r="AQ2140">
            <v>0</v>
          </cell>
          <cell r="AS2140">
            <v>0</v>
          </cell>
          <cell r="AT2140">
            <v>0</v>
          </cell>
          <cell r="AV2140">
            <v>0</v>
          </cell>
          <cell r="AX2140">
            <v>0</v>
          </cell>
          <cell r="AY2140">
            <v>0</v>
          </cell>
          <cell r="BA2140">
            <v>0</v>
          </cell>
          <cell r="BC2140">
            <v>-1</v>
          </cell>
          <cell r="BD2140">
            <v>0</v>
          </cell>
          <cell r="BE2140">
            <v>-1</v>
          </cell>
          <cell r="BF2140">
            <v>0</v>
          </cell>
          <cell r="BH2140">
            <v>0</v>
          </cell>
          <cell r="BI2140">
            <v>0</v>
          </cell>
          <cell r="BK2140">
            <v>441</v>
          </cell>
          <cell r="BL2140">
            <v>0</v>
          </cell>
          <cell r="BM2140">
            <v>0</v>
          </cell>
          <cell r="BN2140">
            <v>441.231091222347</v>
          </cell>
          <cell r="BP2140">
            <v>0</v>
          </cell>
          <cell r="BQ2140">
            <v>0</v>
          </cell>
          <cell r="BR2140">
            <v>0</v>
          </cell>
          <cell r="BS2140">
            <v>0</v>
          </cell>
          <cell r="BU2140">
            <v>0</v>
          </cell>
          <cell r="BV2140">
            <v>0</v>
          </cell>
          <cell r="BW2140">
            <v>441</v>
          </cell>
          <cell r="CA2140">
            <v>0</v>
          </cell>
          <cell r="CB2140">
            <v>0</v>
          </cell>
          <cell r="CC2140">
            <v>0</v>
          </cell>
          <cell r="CN2140">
            <v>0</v>
          </cell>
          <cell r="CO2140">
            <v>0</v>
          </cell>
          <cell r="CQ2140">
            <v>0</v>
          </cell>
        </row>
        <row r="2141">
          <cell r="C2141" t="str">
            <v>61692Allcustom2Allcustom3USD Total</v>
          </cell>
          <cell r="E2141">
            <v>2886</v>
          </cell>
          <cell r="H2141">
            <v>2886.4388259810898</v>
          </cell>
          <cell r="J2141">
            <v>2275</v>
          </cell>
          <cell r="M2141">
            <v>2275.2198441249998</v>
          </cell>
          <cell r="O2141">
            <v>218</v>
          </cell>
          <cell r="R2141">
            <v>217.893633769856</v>
          </cell>
          <cell r="T2141">
            <v>474</v>
          </cell>
          <cell r="W2141">
            <v>473.80000000999996</v>
          </cell>
          <cell r="Y2141">
            <v>1051</v>
          </cell>
          <cell r="AB2141">
            <v>1050.5156412456799</v>
          </cell>
          <cell r="AD2141">
            <v>463</v>
          </cell>
          <cell r="AG2141">
            <v>463.21100000000001</v>
          </cell>
          <cell r="AI2141">
            <v>0</v>
          </cell>
          <cell r="AL2141">
            <v>0</v>
          </cell>
          <cell r="AN2141">
            <v>113</v>
          </cell>
          <cell r="AQ2141">
            <v>113.343404069998</v>
          </cell>
          <cell r="AS2141">
            <v>2</v>
          </cell>
          <cell r="AV2141">
            <v>2.2901644632302101</v>
          </cell>
          <cell r="AX2141">
            <v>0</v>
          </cell>
          <cell r="BA2141">
            <v>0</v>
          </cell>
          <cell r="BC2141">
            <v>1</v>
          </cell>
          <cell r="BE2141">
            <v>1</v>
          </cell>
          <cell r="BH2141">
            <v>0</v>
          </cell>
          <cell r="BI2141">
            <v>0</v>
          </cell>
          <cell r="BK2141">
            <v>7483</v>
          </cell>
          <cell r="BM2141">
            <v>0</v>
          </cell>
          <cell r="BN2141">
            <v>7482.7125136648501</v>
          </cell>
          <cell r="BP2141">
            <v>0</v>
          </cell>
          <cell r="BR2141">
            <v>0</v>
          </cell>
          <cell r="BS2141">
            <v>0</v>
          </cell>
          <cell r="BU2141">
            <v>0</v>
          </cell>
          <cell r="BV2141">
            <v>0</v>
          </cell>
          <cell r="BW2141">
            <v>7483</v>
          </cell>
          <cell r="CA2141">
            <v>0</v>
          </cell>
          <cell r="CB2141">
            <v>0</v>
          </cell>
          <cell r="CC2141">
            <v>0</v>
          </cell>
          <cell r="CN2141">
            <v>0</v>
          </cell>
          <cell r="CQ2141">
            <v>0</v>
          </cell>
        </row>
        <row r="2142">
          <cell r="C2142" t="str">
            <v>61693Allcustom2Allcustom3USD Total</v>
          </cell>
          <cell r="E2142">
            <v>0</v>
          </cell>
          <cell r="H2142">
            <v>0</v>
          </cell>
          <cell r="J2142">
            <v>0</v>
          </cell>
          <cell r="M2142">
            <v>0</v>
          </cell>
          <cell r="O2142">
            <v>58</v>
          </cell>
          <cell r="R2142">
            <v>58.491999999999997</v>
          </cell>
          <cell r="T2142">
            <v>0</v>
          </cell>
          <cell r="W2142">
            <v>0</v>
          </cell>
          <cell r="Y2142">
            <v>0</v>
          </cell>
          <cell r="AB2142">
            <v>0</v>
          </cell>
          <cell r="AD2142">
            <v>0</v>
          </cell>
          <cell r="AG2142">
            <v>0</v>
          </cell>
          <cell r="AI2142">
            <v>0</v>
          </cell>
          <cell r="AL2142">
            <v>0</v>
          </cell>
          <cell r="AN2142">
            <v>0</v>
          </cell>
          <cell r="AQ2142">
            <v>0</v>
          </cell>
          <cell r="AS2142">
            <v>0</v>
          </cell>
          <cell r="AV2142">
            <v>0</v>
          </cell>
          <cell r="AX2142">
            <v>0</v>
          </cell>
          <cell r="BA2142">
            <v>0</v>
          </cell>
          <cell r="BC2142">
            <v>0</v>
          </cell>
          <cell r="BE2142">
            <v>0</v>
          </cell>
          <cell r="BH2142">
            <v>0</v>
          </cell>
          <cell r="BI2142">
            <v>0</v>
          </cell>
          <cell r="BK2142">
            <v>58</v>
          </cell>
          <cell r="BM2142">
            <v>0</v>
          </cell>
          <cell r="BN2142">
            <v>58.491999999999997</v>
          </cell>
          <cell r="BP2142">
            <v>0</v>
          </cell>
          <cell r="BR2142">
            <v>0</v>
          </cell>
          <cell r="BS2142">
            <v>0</v>
          </cell>
          <cell r="BU2142">
            <v>0</v>
          </cell>
          <cell r="BV2142">
            <v>0</v>
          </cell>
          <cell r="BW2142">
            <v>58</v>
          </cell>
          <cell r="CA2142">
            <v>0</v>
          </cell>
          <cell r="CB2142">
            <v>0</v>
          </cell>
          <cell r="CC2142">
            <v>0</v>
          </cell>
          <cell r="CN2142">
            <v>0</v>
          </cell>
          <cell r="CQ2142">
            <v>0</v>
          </cell>
        </row>
        <row r="2143">
          <cell r="C2143" t="str">
            <v>61690TAllcustom2Allcustom3USD Total</v>
          </cell>
          <cell r="E2143">
            <v>2886</v>
          </cell>
          <cell r="F2143">
            <v>0</v>
          </cell>
          <cell r="G2143">
            <v>0</v>
          </cell>
          <cell r="H2143">
            <v>2886.4388259810898</v>
          </cell>
          <cell r="J2143">
            <v>2275</v>
          </cell>
          <cell r="K2143">
            <v>0</v>
          </cell>
          <cell r="L2143">
            <v>0</v>
          </cell>
          <cell r="M2143">
            <v>2275.2198441249998</v>
          </cell>
          <cell r="O2143">
            <v>712</v>
          </cell>
          <cell r="P2143">
            <v>1</v>
          </cell>
          <cell r="Q2143">
            <v>0</v>
          </cell>
          <cell r="R2143">
            <v>711.61672499220299</v>
          </cell>
          <cell r="T2143">
            <v>474</v>
          </cell>
          <cell r="U2143">
            <v>0</v>
          </cell>
          <cell r="V2143">
            <v>0</v>
          </cell>
          <cell r="W2143">
            <v>473.80000000999996</v>
          </cell>
          <cell r="Y2143">
            <v>1057</v>
          </cell>
          <cell r="Z2143">
            <v>0</v>
          </cell>
          <cell r="AA2143">
            <v>0</v>
          </cell>
          <cell r="AB2143">
            <v>1056.5156412456799</v>
          </cell>
          <cell r="AD2143">
            <v>463</v>
          </cell>
          <cell r="AE2143">
            <v>0</v>
          </cell>
          <cell r="AF2143">
            <v>0</v>
          </cell>
          <cell r="AG2143">
            <v>463.21100000000001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N2143">
            <v>113</v>
          </cell>
          <cell r="AO2143">
            <v>0</v>
          </cell>
          <cell r="AP2143">
            <v>0</v>
          </cell>
          <cell r="AQ2143">
            <v>113.343404069998</v>
          </cell>
          <cell r="AS2143">
            <v>2</v>
          </cell>
          <cell r="AT2143">
            <v>0</v>
          </cell>
          <cell r="AU2143">
            <v>0</v>
          </cell>
          <cell r="AV2143">
            <v>2.2901644632302101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C2143">
            <v>0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K2143">
            <v>7982</v>
          </cell>
          <cell r="BL2143">
            <v>0</v>
          </cell>
          <cell r="BM2143">
            <v>0</v>
          </cell>
          <cell r="BN2143">
            <v>7982.4356048871978</v>
          </cell>
          <cell r="BP2143">
            <v>0</v>
          </cell>
          <cell r="BQ2143">
            <v>0</v>
          </cell>
          <cell r="BR2143">
            <v>0</v>
          </cell>
          <cell r="BS2143">
            <v>0</v>
          </cell>
          <cell r="BU2143">
            <v>0</v>
          </cell>
          <cell r="BV2143">
            <v>0</v>
          </cell>
          <cell r="BW2143">
            <v>7982</v>
          </cell>
          <cell r="CB2143">
            <v>0</v>
          </cell>
          <cell r="CC2143">
            <v>0</v>
          </cell>
          <cell r="CN2143">
            <v>0</v>
          </cell>
          <cell r="CO2143">
            <v>0</v>
          </cell>
          <cell r="CP2143">
            <v>0</v>
          </cell>
          <cell r="CQ2143">
            <v>0</v>
          </cell>
        </row>
        <row r="2145">
          <cell r="C2145" t="str">
            <v>61711Allcustom2Allcustom3USD Total</v>
          </cell>
          <cell r="E2145">
            <v>0</v>
          </cell>
          <cell r="F2145">
            <v>0</v>
          </cell>
          <cell r="H2145">
            <v>0</v>
          </cell>
          <cell r="J2145">
            <v>1</v>
          </cell>
          <cell r="K2145">
            <v>1</v>
          </cell>
          <cell r="M2145">
            <v>0.152314</v>
          </cell>
          <cell r="O2145">
            <v>210</v>
          </cell>
          <cell r="P2145">
            <v>0</v>
          </cell>
          <cell r="R2145">
            <v>209.82494488395</v>
          </cell>
          <cell r="T2145">
            <v>0</v>
          </cell>
          <cell r="U2145">
            <v>0</v>
          </cell>
          <cell r="W2145">
            <v>0</v>
          </cell>
          <cell r="Y2145">
            <v>0</v>
          </cell>
          <cell r="Z2145">
            <v>0</v>
          </cell>
          <cell r="AB2145">
            <v>0</v>
          </cell>
          <cell r="AD2145">
            <v>0</v>
          </cell>
          <cell r="AE2145">
            <v>0</v>
          </cell>
          <cell r="AG2145">
            <v>0</v>
          </cell>
          <cell r="AI2145">
            <v>0</v>
          </cell>
          <cell r="AJ2145">
            <v>0</v>
          </cell>
          <cell r="AL2145">
            <v>0</v>
          </cell>
          <cell r="AN2145">
            <v>0</v>
          </cell>
          <cell r="AO2145">
            <v>0</v>
          </cell>
          <cell r="AQ2145">
            <v>0</v>
          </cell>
          <cell r="AS2145">
            <v>0</v>
          </cell>
          <cell r="AT2145">
            <v>0</v>
          </cell>
          <cell r="AV2145">
            <v>0</v>
          </cell>
          <cell r="AX2145">
            <v>0</v>
          </cell>
          <cell r="AY2145">
            <v>0</v>
          </cell>
          <cell r="BA2145">
            <v>0</v>
          </cell>
          <cell r="BC2145">
            <v>-1</v>
          </cell>
          <cell r="BD2145">
            <v>0</v>
          </cell>
          <cell r="BE2145">
            <v>-1</v>
          </cell>
          <cell r="BF2145">
            <v>0</v>
          </cell>
          <cell r="BH2145">
            <v>0</v>
          </cell>
          <cell r="BI2145">
            <v>0</v>
          </cell>
          <cell r="BK2145">
            <v>210</v>
          </cell>
          <cell r="BL2145">
            <v>0</v>
          </cell>
          <cell r="BM2145">
            <v>0</v>
          </cell>
          <cell r="BN2145">
            <v>209.97725888394999</v>
          </cell>
          <cell r="BP2145">
            <v>0</v>
          </cell>
          <cell r="BQ2145">
            <v>0</v>
          </cell>
          <cell r="BR2145">
            <v>0</v>
          </cell>
          <cell r="BS2145">
            <v>0</v>
          </cell>
          <cell r="BU2145">
            <v>0</v>
          </cell>
          <cell r="BV2145">
            <v>0</v>
          </cell>
          <cell r="BW2145">
            <v>210</v>
          </cell>
          <cell r="CA2145">
            <v>0</v>
          </cell>
          <cell r="CB2145">
            <v>0</v>
          </cell>
          <cell r="CC2145">
            <v>0</v>
          </cell>
          <cell r="CN2145">
            <v>0</v>
          </cell>
          <cell r="CO2145">
            <v>0</v>
          </cell>
          <cell r="CQ2145">
            <v>0</v>
          </cell>
        </row>
        <row r="2146">
          <cell r="C2146" t="str">
            <v>61712Allcustom2Allcustom3USD Total</v>
          </cell>
          <cell r="E2146">
            <v>0</v>
          </cell>
          <cell r="H2146">
            <v>0</v>
          </cell>
          <cell r="J2146">
            <v>91</v>
          </cell>
          <cell r="M2146">
            <v>91.399962000000002</v>
          </cell>
          <cell r="O2146">
            <v>1097</v>
          </cell>
          <cell r="R2146">
            <v>1097.3730686864501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D2146">
            <v>0</v>
          </cell>
          <cell r="AG2146">
            <v>0</v>
          </cell>
          <cell r="AI2146">
            <v>0</v>
          </cell>
          <cell r="AL2146">
            <v>0</v>
          </cell>
          <cell r="AN2146">
            <v>0</v>
          </cell>
          <cell r="AQ2146">
            <v>0</v>
          </cell>
          <cell r="AS2146">
            <v>0</v>
          </cell>
          <cell r="AV2146">
            <v>0</v>
          </cell>
          <cell r="AX2146">
            <v>0</v>
          </cell>
          <cell r="BA2146">
            <v>0</v>
          </cell>
          <cell r="BC2146">
            <v>1</v>
          </cell>
          <cell r="BE2146">
            <v>1</v>
          </cell>
          <cell r="BH2146">
            <v>0</v>
          </cell>
          <cell r="BI2146">
            <v>0</v>
          </cell>
          <cell r="BK2146">
            <v>1189</v>
          </cell>
          <cell r="BM2146">
            <v>0</v>
          </cell>
          <cell r="BN2146">
            <v>1188.7730306864501</v>
          </cell>
          <cell r="BP2146">
            <v>0</v>
          </cell>
          <cell r="BR2146">
            <v>0</v>
          </cell>
          <cell r="BS2146">
            <v>0</v>
          </cell>
          <cell r="BU2146">
            <v>0</v>
          </cell>
          <cell r="BV2146">
            <v>0</v>
          </cell>
          <cell r="BW2146">
            <v>1189</v>
          </cell>
          <cell r="CA2146">
            <v>0</v>
          </cell>
          <cell r="CB2146">
            <v>0</v>
          </cell>
          <cell r="CC2146">
            <v>0</v>
          </cell>
          <cell r="CN2146">
            <v>0</v>
          </cell>
          <cell r="CQ2146">
            <v>0</v>
          </cell>
        </row>
        <row r="2147">
          <cell r="C2147" t="str">
            <v>61713Allcustom2Allcustom3USD Total</v>
          </cell>
          <cell r="E2147">
            <v>0</v>
          </cell>
          <cell r="H2147">
            <v>0</v>
          </cell>
          <cell r="J2147">
            <v>0</v>
          </cell>
          <cell r="M2147">
            <v>0</v>
          </cell>
          <cell r="O2147">
            <v>0</v>
          </cell>
          <cell r="R2147">
            <v>0</v>
          </cell>
          <cell r="T2147">
            <v>0</v>
          </cell>
          <cell r="W2147">
            <v>0</v>
          </cell>
          <cell r="Y2147">
            <v>0</v>
          </cell>
          <cell r="AB2147">
            <v>0</v>
          </cell>
          <cell r="AD2147">
            <v>0</v>
          </cell>
          <cell r="AG2147">
            <v>0</v>
          </cell>
          <cell r="AI2147">
            <v>0</v>
          </cell>
          <cell r="AL2147">
            <v>0</v>
          </cell>
          <cell r="AN2147">
            <v>0</v>
          </cell>
          <cell r="AQ2147">
            <v>0</v>
          </cell>
          <cell r="AS2147">
            <v>0</v>
          </cell>
          <cell r="AV2147">
            <v>0</v>
          </cell>
          <cell r="AX2147">
            <v>0</v>
          </cell>
          <cell r="BA2147">
            <v>0</v>
          </cell>
          <cell r="BC2147">
            <v>0</v>
          </cell>
          <cell r="BE2147">
            <v>0</v>
          </cell>
          <cell r="BH2147">
            <v>0</v>
          </cell>
          <cell r="BI2147">
            <v>0</v>
          </cell>
          <cell r="BK2147">
            <v>0</v>
          </cell>
          <cell r="BM2147">
            <v>0</v>
          </cell>
          <cell r="BN2147">
            <v>0</v>
          </cell>
          <cell r="BP2147">
            <v>0</v>
          </cell>
          <cell r="BR2147">
            <v>0</v>
          </cell>
          <cell r="BS2147">
            <v>0</v>
          </cell>
          <cell r="BU2147">
            <v>0</v>
          </cell>
          <cell r="BV2147">
            <v>0</v>
          </cell>
          <cell r="BW2147">
            <v>0</v>
          </cell>
          <cell r="CA2147">
            <v>0</v>
          </cell>
          <cell r="CB2147">
            <v>0</v>
          </cell>
          <cell r="CC2147">
            <v>0</v>
          </cell>
          <cell r="CN2147">
            <v>0</v>
          </cell>
          <cell r="CQ2147">
            <v>0</v>
          </cell>
        </row>
        <row r="2148">
          <cell r="C2148" t="str">
            <v>61710TAllcustom2Allcustom3USD Total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J2148">
            <v>92</v>
          </cell>
          <cell r="K2148">
            <v>1</v>
          </cell>
          <cell r="L2148">
            <v>0</v>
          </cell>
          <cell r="M2148">
            <v>91.552276000000006</v>
          </cell>
          <cell r="O2148">
            <v>1307</v>
          </cell>
          <cell r="P2148">
            <v>0</v>
          </cell>
          <cell r="Q2148">
            <v>0</v>
          </cell>
          <cell r="R2148">
            <v>1307.1980135704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K2148">
            <v>1399</v>
          </cell>
          <cell r="BL2148">
            <v>0</v>
          </cell>
          <cell r="BM2148">
            <v>0</v>
          </cell>
          <cell r="BN2148">
            <v>1398.7502895704001</v>
          </cell>
          <cell r="BP2148">
            <v>0</v>
          </cell>
          <cell r="BQ2148">
            <v>0</v>
          </cell>
          <cell r="BR2148">
            <v>0</v>
          </cell>
          <cell r="BS2148">
            <v>0</v>
          </cell>
          <cell r="BU2148">
            <v>0</v>
          </cell>
          <cell r="BV2148">
            <v>0</v>
          </cell>
          <cell r="BW2148">
            <v>1399</v>
          </cell>
          <cell r="CB2148">
            <v>0</v>
          </cell>
          <cell r="CC2148">
            <v>0</v>
          </cell>
          <cell r="CN2148">
            <v>0</v>
          </cell>
          <cell r="CO2148">
            <v>0</v>
          </cell>
          <cell r="CP2148">
            <v>0</v>
          </cell>
          <cell r="CQ2148">
            <v>0</v>
          </cell>
        </row>
        <row r="2150">
          <cell r="C2150" t="str">
            <v>61720TAllcustom2Allcustom3USD Total</v>
          </cell>
          <cell r="E2150">
            <v>2886</v>
          </cell>
          <cell r="F2150">
            <v>0</v>
          </cell>
          <cell r="G2150">
            <v>0</v>
          </cell>
          <cell r="H2150">
            <v>2886.4388259810898</v>
          </cell>
          <cell r="J2150">
            <v>2367</v>
          </cell>
          <cell r="K2150">
            <v>1</v>
          </cell>
          <cell r="L2150">
            <v>0</v>
          </cell>
          <cell r="M2150">
            <v>2366.7721201249997</v>
          </cell>
          <cell r="O2150">
            <v>2019</v>
          </cell>
          <cell r="P2150">
            <v>1</v>
          </cell>
          <cell r="Q2150">
            <v>0</v>
          </cell>
          <cell r="R2150">
            <v>2018.814738562603</v>
          </cell>
          <cell r="T2150">
            <v>474</v>
          </cell>
          <cell r="U2150">
            <v>0</v>
          </cell>
          <cell r="V2150">
            <v>0</v>
          </cell>
          <cell r="W2150">
            <v>473.80000000999996</v>
          </cell>
          <cell r="Y2150">
            <v>1057</v>
          </cell>
          <cell r="Z2150">
            <v>0</v>
          </cell>
          <cell r="AA2150">
            <v>0</v>
          </cell>
          <cell r="AB2150">
            <v>1056.5156412456799</v>
          </cell>
          <cell r="AD2150">
            <v>463</v>
          </cell>
          <cell r="AE2150">
            <v>0</v>
          </cell>
          <cell r="AF2150">
            <v>0</v>
          </cell>
          <cell r="AG2150">
            <v>463.21100000000001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N2150">
            <v>113</v>
          </cell>
          <cell r="AO2150">
            <v>0</v>
          </cell>
          <cell r="AP2150">
            <v>0</v>
          </cell>
          <cell r="AQ2150">
            <v>113.343404069998</v>
          </cell>
          <cell r="AS2150">
            <v>2</v>
          </cell>
          <cell r="AT2150">
            <v>0</v>
          </cell>
          <cell r="AU2150">
            <v>0</v>
          </cell>
          <cell r="AV2150">
            <v>2.2901644632302101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K2150">
            <v>9381</v>
          </cell>
          <cell r="BL2150">
            <v>0</v>
          </cell>
          <cell r="BM2150">
            <v>0</v>
          </cell>
          <cell r="BN2150">
            <v>9381.1858944575979</v>
          </cell>
          <cell r="BP2150">
            <v>0</v>
          </cell>
          <cell r="BQ2150">
            <v>0</v>
          </cell>
          <cell r="BR2150">
            <v>0</v>
          </cell>
          <cell r="BS2150">
            <v>0</v>
          </cell>
          <cell r="BU2150">
            <v>0</v>
          </cell>
          <cell r="BV2150">
            <v>0</v>
          </cell>
          <cell r="BW2150">
            <v>9381</v>
          </cell>
          <cell r="CB2150">
            <v>0</v>
          </cell>
          <cell r="CC2150">
            <v>0</v>
          </cell>
          <cell r="CN2150">
            <v>0</v>
          </cell>
          <cell r="CO2150">
            <v>0</v>
          </cell>
          <cell r="CP2150">
            <v>0</v>
          </cell>
          <cell r="CQ2150">
            <v>0</v>
          </cell>
        </row>
        <row r="2152">
          <cell r="C2152" t="str">
            <v>61901MAT100Allcustom3USD Total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W2152">
            <v>0</v>
          </cell>
          <cell r="CC2152">
            <v>0</v>
          </cell>
          <cell r="CD2152">
            <v>0</v>
          </cell>
        </row>
        <row r="2153">
          <cell r="C2153" t="str">
            <v>61901MAT200Allcustom3USD Total</v>
          </cell>
          <cell r="BK2153">
            <v>296</v>
          </cell>
          <cell r="BL2153">
            <v>6.1479999999960455E-3</v>
          </cell>
          <cell r="BM2153">
            <v>0</v>
          </cell>
          <cell r="BN2153">
            <v>295.993852</v>
          </cell>
          <cell r="BW2153">
            <v>296</v>
          </cell>
          <cell r="CC2153">
            <v>0</v>
          </cell>
          <cell r="CD2153">
            <v>0</v>
          </cell>
        </row>
        <row r="2154">
          <cell r="C2154" t="str">
            <v>61901MAT205Allcustom3USD Total</v>
          </cell>
          <cell r="BK2154">
            <v>1856</v>
          </cell>
          <cell r="BL2154">
            <v>0.32213600000000042</v>
          </cell>
          <cell r="BM2154">
            <v>0</v>
          </cell>
          <cell r="BN2154">
            <v>1855.677864</v>
          </cell>
          <cell r="BW2154">
            <v>1856</v>
          </cell>
          <cell r="CC2154">
            <v>0</v>
          </cell>
          <cell r="CD2154">
            <v>0</v>
          </cell>
        </row>
        <row r="2155">
          <cell r="C2155" t="str">
            <v>61901MAT210Allcustom3USD Total</v>
          </cell>
          <cell r="BK2155">
            <v>480</v>
          </cell>
          <cell r="BL2155">
            <v>0</v>
          </cell>
          <cell r="BM2155">
            <v>0</v>
          </cell>
          <cell r="BN2155">
            <v>480</v>
          </cell>
          <cell r="BW2155">
            <v>480</v>
          </cell>
          <cell r="CC2155">
            <v>0</v>
          </cell>
          <cell r="CD2155">
            <v>0</v>
          </cell>
        </row>
        <row r="2157">
          <cell r="C2157" t="str">
            <v>61901MAT215Allcustom3USD Total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W2157">
            <v>0</v>
          </cell>
          <cell r="CC2157">
            <v>0</v>
          </cell>
          <cell r="CD2157">
            <v>0</v>
          </cell>
        </row>
        <row r="2158">
          <cell r="C2158" t="str">
            <v>61901MAT220Allcustom3USD Total</v>
          </cell>
          <cell r="BK2158">
            <v>0</v>
          </cell>
          <cell r="BM2158">
            <v>0</v>
          </cell>
          <cell r="BN2158">
            <v>0</v>
          </cell>
          <cell r="BW2158">
            <v>0</v>
          </cell>
          <cell r="CC2158">
            <v>0</v>
          </cell>
          <cell r="CD2158">
            <v>0</v>
          </cell>
        </row>
        <row r="2159">
          <cell r="C2159" t="str">
            <v>61901MAT400Allcustom3USD Total</v>
          </cell>
          <cell r="BK2159">
            <v>0</v>
          </cell>
          <cell r="BM2159">
            <v>0</v>
          </cell>
          <cell r="BN2159">
            <v>0</v>
          </cell>
          <cell r="BW2159">
            <v>0</v>
          </cell>
          <cell r="CC2159">
            <v>0</v>
          </cell>
          <cell r="CD2159">
            <v>0</v>
          </cell>
        </row>
        <row r="2160">
          <cell r="C2160" t="str">
            <v>FI_ContainerVessels_committment_+3_USD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U2160">
            <v>0</v>
          </cell>
          <cell r="BV2160">
            <v>0</v>
          </cell>
          <cell r="BW2160">
            <v>0</v>
          </cell>
          <cell r="CC2160">
            <v>0</v>
          </cell>
          <cell r="CD2160">
            <v>0</v>
          </cell>
        </row>
        <row r="2162">
          <cell r="C2162" t="str">
            <v>61901Allcustom2Allcustom3USD Total</v>
          </cell>
          <cell r="BK2162">
            <v>2632</v>
          </cell>
          <cell r="BL2162">
            <v>0.32828399999999647</v>
          </cell>
          <cell r="BM2162">
            <v>0</v>
          </cell>
          <cell r="BN2162">
            <v>2631.6717159999998</v>
          </cell>
          <cell r="BU2162">
            <v>0</v>
          </cell>
          <cell r="BV2162">
            <v>0</v>
          </cell>
          <cell r="BW2162">
            <v>2632</v>
          </cell>
          <cell r="CC2162">
            <v>0</v>
          </cell>
          <cell r="CD2162">
            <v>0</v>
          </cell>
        </row>
        <row r="2164">
          <cell r="C2164" t="str">
            <v>61902MAT100Allcustom3USD Total</v>
          </cell>
          <cell r="BK2164">
            <v>0</v>
          </cell>
          <cell r="BM2164">
            <v>0</v>
          </cell>
          <cell r="BN2164">
            <v>0</v>
          </cell>
          <cell r="BW2164">
            <v>0</v>
          </cell>
          <cell r="CC2164">
            <v>0</v>
          </cell>
          <cell r="CD2164">
            <v>0</v>
          </cell>
        </row>
        <row r="2165">
          <cell r="C2165" t="str">
            <v>61902MAT200Allcustom3USD Total</v>
          </cell>
          <cell r="BK2165">
            <v>175</v>
          </cell>
          <cell r="BL2165">
            <v>0</v>
          </cell>
          <cell r="BM2165">
            <v>0</v>
          </cell>
          <cell r="BN2165">
            <v>174.72499999999999</v>
          </cell>
          <cell r="BW2165">
            <v>175</v>
          </cell>
          <cell r="CC2165">
            <v>0</v>
          </cell>
          <cell r="CD2165">
            <v>0</v>
          </cell>
        </row>
        <row r="2166">
          <cell r="C2166" t="str">
            <v>61902MAT205Allcustom3USD Total</v>
          </cell>
          <cell r="BK2166">
            <v>129</v>
          </cell>
          <cell r="BM2166">
            <v>0</v>
          </cell>
          <cell r="BN2166">
            <v>128.994</v>
          </cell>
          <cell r="BW2166">
            <v>129</v>
          </cell>
          <cell r="CC2166">
            <v>0</v>
          </cell>
          <cell r="CD2166">
            <v>0</v>
          </cell>
        </row>
        <row r="2167">
          <cell r="C2167" t="str">
            <v>61902MAT210Allcustom3USD Total</v>
          </cell>
          <cell r="BK2167">
            <v>159</v>
          </cell>
          <cell r="BM2167">
            <v>0</v>
          </cell>
          <cell r="BN2167">
            <v>159.49199999999999</v>
          </cell>
          <cell r="BW2167">
            <v>159</v>
          </cell>
          <cell r="CC2167">
            <v>0</v>
          </cell>
          <cell r="CD2167">
            <v>0</v>
          </cell>
        </row>
        <row r="2169">
          <cell r="C2169" t="str">
            <v>61902MAT215Allcustom3USD Total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W2169">
            <v>0</v>
          </cell>
          <cell r="CC2169">
            <v>0</v>
          </cell>
          <cell r="CD2169">
            <v>0</v>
          </cell>
        </row>
        <row r="2170">
          <cell r="C2170" t="str">
            <v>61902MAT220Allcustom3USD Total</v>
          </cell>
          <cell r="BK2170">
            <v>0</v>
          </cell>
          <cell r="BM2170">
            <v>0</v>
          </cell>
          <cell r="BN2170">
            <v>0</v>
          </cell>
          <cell r="BW2170">
            <v>0</v>
          </cell>
          <cell r="CC2170">
            <v>0</v>
          </cell>
          <cell r="CD2170">
            <v>0</v>
          </cell>
        </row>
        <row r="2171">
          <cell r="C2171" t="str">
            <v>61902MAT400Allcustom3USD Total</v>
          </cell>
          <cell r="BK2171">
            <v>0</v>
          </cell>
          <cell r="BM2171">
            <v>0</v>
          </cell>
          <cell r="BN2171">
            <v>0</v>
          </cell>
          <cell r="BW2171">
            <v>0</v>
          </cell>
          <cell r="CC2171">
            <v>0</v>
          </cell>
          <cell r="CD2171">
            <v>0</v>
          </cell>
        </row>
        <row r="2172">
          <cell r="C2172" t="str">
            <v>FI_TankerVessels_committment_+3_USD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U2172">
            <v>0</v>
          </cell>
          <cell r="BV2172">
            <v>0</v>
          </cell>
          <cell r="BW2172">
            <v>0</v>
          </cell>
          <cell r="CC2172">
            <v>0</v>
          </cell>
          <cell r="CD2172">
            <v>0</v>
          </cell>
        </row>
        <row r="2174">
          <cell r="C2174" t="str">
            <v>61902Allcustom2Allcustom3USD Total</v>
          </cell>
          <cell r="BK2174">
            <v>463</v>
          </cell>
          <cell r="BL2174">
            <v>0</v>
          </cell>
          <cell r="BM2174">
            <v>0</v>
          </cell>
          <cell r="BN2174">
            <v>463.21100000000001</v>
          </cell>
          <cell r="BU2174">
            <v>0</v>
          </cell>
          <cell r="BV2174">
            <v>0</v>
          </cell>
          <cell r="BW2174">
            <v>463</v>
          </cell>
          <cell r="CC2174">
            <v>0</v>
          </cell>
          <cell r="CD2174">
            <v>0</v>
          </cell>
        </row>
        <row r="2176">
          <cell r="C2176" t="str">
            <v>61903MAT100Allcustom3USD Total</v>
          </cell>
          <cell r="BK2176">
            <v>0</v>
          </cell>
          <cell r="BM2176">
            <v>0</v>
          </cell>
          <cell r="BN2176">
            <v>0</v>
          </cell>
          <cell r="BW2176">
            <v>0</v>
          </cell>
          <cell r="CC2176">
            <v>0</v>
          </cell>
          <cell r="CD2176">
            <v>0</v>
          </cell>
        </row>
        <row r="2177">
          <cell r="C2177" t="str">
            <v>61903MAT200Allcustom3USD Total</v>
          </cell>
          <cell r="BK2177">
            <v>436</v>
          </cell>
          <cell r="BL2177">
            <v>0</v>
          </cell>
          <cell r="BM2177">
            <v>0</v>
          </cell>
          <cell r="BN2177">
            <v>435.8</v>
          </cell>
          <cell r="BW2177">
            <v>436</v>
          </cell>
          <cell r="CC2177">
            <v>0</v>
          </cell>
          <cell r="CD2177">
            <v>0</v>
          </cell>
        </row>
        <row r="2178">
          <cell r="C2178" t="str">
            <v>61903MAT205Allcustom3USD Total</v>
          </cell>
          <cell r="BK2178">
            <v>0</v>
          </cell>
          <cell r="BM2178">
            <v>0</v>
          </cell>
          <cell r="BN2178">
            <v>0.4</v>
          </cell>
          <cell r="BW2178">
            <v>0</v>
          </cell>
          <cell r="CC2178">
            <v>0</v>
          </cell>
          <cell r="CD2178">
            <v>0</v>
          </cell>
        </row>
        <row r="2179">
          <cell r="C2179" t="str">
            <v>61903MAT210Allcustom3USD Total</v>
          </cell>
          <cell r="BK2179">
            <v>0</v>
          </cell>
          <cell r="BM2179">
            <v>0</v>
          </cell>
          <cell r="BN2179">
            <v>0</v>
          </cell>
          <cell r="BW2179">
            <v>0</v>
          </cell>
          <cell r="CC2179">
            <v>0</v>
          </cell>
          <cell r="CD2179">
            <v>0</v>
          </cell>
        </row>
        <row r="2181">
          <cell r="C2181" t="str">
            <v>61903MAT215Allcustom3USD Total</v>
          </cell>
          <cell r="BK2181">
            <v>0</v>
          </cell>
          <cell r="BL2181">
            <v>0</v>
          </cell>
          <cell r="BM2181">
            <v>0</v>
          </cell>
          <cell r="BN2181">
            <v>0</v>
          </cell>
          <cell r="BW2181">
            <v>0</v>
          </cell>
          <cell r="CC2181">
            <v>0</v>
          </cell>
          <cell r="CD2181">
            <v>0</v>
          </cell>
        </row>
        <row r="2182">
          <cell r="C2182" t="str">
            <v>61903MAT220Allcustom3USD Total</v>
          </cell>
          <cell r="BK2182">
            <v>0</v>
          </cell>
          <cell r="BM2182">
            <v>0</v>
          </cell>
          <cell r="BN2182">
            <v>0</v>
          </cell>
          <cell r="BW2182">
            <v>0</v>
          </cell>
          <cell r="CC2182">
            <v>0</v>
          </cell>
          <cell r="CD2182">
            <v>0</v>
          </cell>
        </row>
        <row r="2183">
          <cell r="C2183" t="str">
            <v>61903MAT400Allcustom3USD Total</v>
          </cell>
          <cell r="BK2183">
            <v>0</v>
          </cell>
          <cell r="BM2183">
            <v>0</v>
          </cell>
          <cell r="BN2183">
            <v>0</v>
          </cell>
          <cell r="BW2183">
            <v>0</v>
          </cell>
          <cell r="CC2183">
            <v>0</v>
          </cell>
          <cell r="CD2183">
            <v>0</v>
          </cell>
        </row>
        <row r="2184">
          <cell r="C2184" t="str">
            <v>FI_Rigs_committment_+3_USD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U2184">
            <v>0</v>
          </cell>
          <cell r="BV2184">
            <v>0</v>
          </cell>
          <cell r="BW2184">
            <v>0</v>
          </cell>
          <cell r="CC2184">
            <v>0</v>
          </cell>
          <cell r="CD2184">
            <v>0</v>
          </cell>
        </row>
        <row r="2186">
          <cell r="C2186" t="str">
            <v>61903Allcustom2Allcustom3USD Total</v>
          </cell>
          <cell r="BK2186">
            <v>436</v>
          </cell>
          <cell r="BL2186">
            <v>0</v>
          </cell>
          <cell r="BM2186">
            <v>0</v>
          </cell>
          <cell r="BN2186">
            <v>436.2</v>
          </cell>
          <cell r="BU2186">
            <v>0</v>
          </cell>
          <cell r="BV2186">
            <v>0</v>
          </cell>
          <cell r="BW2186">
            <v>436</v>
          </cell>
          <cell r="CC2186">
            <v>0</v>
          </cell>
          <cell r="CD2186">
            <v>0</v>
          </cell>
        </row>
        <row r="2188">
          <cell r="C2188" t="str">
            <v>61904MAT100Allcustom3USD Total</v>
          </cell>
          <cell r="BK2188">
            <v>0</v>
          </cell>
          <cell r="BM2188">
            <v>0</v>
          </cell>
          <cell r="BN2188">
            <v>0</v>
          </cell>
          <cell r="BW2188">
            <v>0</v>
          </cell>
          <cell r="CC2188">
            <v>0</v>
          </cell>
          <cell r="CD2188">
            <v>0</v>
          </cell>
        </row>
        <row r="2189">
          <cell r="C2189" t="str">
            <v>61904MAT200Allcustom3USD Total</v>
          </cell>
          <cell r="BK2189">
            <v>267</v>
          </cell>
          <cell r="BL2189">
            <v>0</v>
          </cell>
          <cell r="BM2189">
            <v>0</v>
          </cell>
          <cell r="BN2189">
            <v>267.39182250796699</v>
          </cell>
          <cell r="BW2189">
            <v>267</v>
          </cell>
          <cell r="CC2189">
            <v>0</v>
          </cell>
          <cell r="CD2189">
            <v>0</v>
          </cell>
        </row>
        <row r="2190">
          <cell r="C2190" t="str">
            <v>61904MAT205Allcustom3USD Total</v>
          </cell>
          <cell r="BK2190">
            <v>799</v>
          </cell>
          <cell r="BM2190">
            <v>0</v>
          </cell>
          <cell r="BN2190">
            <v>798.64464464193406</v>
          </cell>
          <cell r="BW2190">
            <v>799</v>
          </cell>
          <cell r="CC2190">
            <v>0</v>
          </cell>
          <cell r="CD2190">
            <v>0</v>
          </cell>
        </row>
        <row r="2191">
          <cell r="C2191" t="str">
            <v>61904MAT210Allcustom3USD Total</v>
          </cell>
          <cell r="BK2191">
            <v>104</v>
          </cell>
          <cell r="BM2191">
            <v>0</v>
          </cell>
          <cell r="BN2191">
            <v>103.82257716578201</v>
          </cell>
          <cell r="BW2191">
            <v>104</v>
          </cell>
          <cell r="CC2191">
            <v>0</v>
          </cell>
          <cell r="CD2191">
            <v>0</v>
          </cell>
        </row>
        <row r="2193">
          <cell r="C2193" t="str">
            <v>61904MAT215Allcustom3USD Total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W2193">
            <v>0</v>
          </cell>
          <cell r="CC2193">
            <v>0</v>
          </cell>
          <cell r="CD2193">
            <v>0</v>
          </cell>
        </row>
        <row r="2194">
          <cell r="C2194" t="str">
            <v>61904MAT220Allcustom3USD Total</v>
          </cell>
          <cell r="BK2194">
            <v>0</v>
          </cell>
          <cell r="BM2194">
            <v>0</v>
          </cell>
          <cell r="BN2194">
            <v>0</v>
          </cell>
          <cell r="BW2194">
            <v>0</v>
          </cell>
          <cell r="CC2194">
            <v>0</v>
          </cell>
          <cell r="CD2194">
            <v>0</v>
          </cell>
        </row>
        <row r="2195">
          <cell r="C2195" t="str">
            <v>61904MAT400Allcustom3USD Total</v>
          </cell>
          <cell r="BK2195">
            <v>0</v>
          </cell>
          <cell r="BM2195">
            <v>0</v>
          </cell>
          <cell r="BN2195">
            <v>0</v>
          </cell>
          <cell r="BW2195">
            <v>0</v>
          </cell>
          <cell r="CC2195">
            <v>0</v>
          </cell>
          <cell r="CD2195">
            <v>0</v>
          </cell>
        </row>
        <row r="2196">
          <cell r="C2196" t="str">
            <v>FI_AnchorHandling_committment_+3_USD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U2196">
            <v>0</v>
          </cell>
          <cell r="BV2196">
            <v>0</v>
          </cell>
          <cell r="BW2196">
            <v>0</v>
          </cell>
          <cell r="CC2196">
            <v>0</v>
          </cell>
          <cell r="CD2196">
            <v>0</v>
          </cell>
        </row>
        <row r="2198">
          <cell r="C2198" t="str">
            <v>61904Allcustom2Allcustom3USD Total</v>
          </cell>
          <cell r="BK2198">
            <v>1170</v>
          </cell>
          <cell r="BL2198">
            <v>0</v>
          </cell>
          <cell r="BM2198">
            <v>0</v>
          </cell>
          <cell r="BN2198">
            <v>1169.8590443156829</v>
          </cell>
          <cell r="BU2198">
            <v>0</v>
          </cell>
          <cell r="BV2198">
            <v>0</v>
          </cell>
          <cell r="BW2198">
            <v>1170</v>
          </cell>
          <cell r="CC2198">
            <v>0</v>
          </cell>
          <cell r="CD2198">
            <v>0</v>
          </cell>
        </row>
        <row r="2200">
          <cell r="C2200" t="str">
            <v>61910TMAT100Allcustom3USD Total</v>
          </cell>
          <cell r="BK2200">
            <v>0</v>
          </cell>
          <cell r="BM2200">
            <v>0</v>
          </cell>
          <cell r="BN2200">
            <v>0</v>
          </cell>
          <cell r="BW2200">
            <v>0</v>
          </cell>
          <cell r="CC2200">
            <v>0</v>
          </cell>
          <cell r="CD2200">
            <v>0</v>
          </cell>
        </row>
        <row r="2201">
          <cell r="C2201" t="str">
            <v>61910TMAT200Allcustom3USD Total</v>
          </cell>
          <cell r="BK2201">
            <v>1174</v>
          </cell>
          <cell r="BM2201">
            <v>0</v>
          </cell>
          <cell r="BN2201">
            <v>1173.91067450797</v>
          </cell>
          <cell r="BW2201">
            <v>1174</v>
          </cell>
          <cell r="CC2201">
            <v>0</v>
          </cell>
          <cell r="CD2201">
            <v>0</v>
          </cell>
        </row>
        <row r="2202">
          <cell r="C2202" t="str">
            <v>61910TMAT205Allcustom3USD Total</v>
          </cell>
          <cell r="BK2202">
            <v>2784</v>
          </cell>
          <cell r="BM2202">
            <v>0</v>
          </cell>
          <cell r="BN2202">
            <v>2783.71650864193</v>
          </cell>
          <cell r="BW2202">
            <v>2784</v>
          </cell>
          <cell r="CC2202">
            <v>0</v>
          </cell>
          <cell r="CD2202">
            <v>0</v>
          </cell>
        </row>
        <row r="2203">
          <cell r="C2203" t="str">
            <v>61910TMAT210Allcustom3USD Total</v>
          </cell>
          <cell r="BK2203">
            <v>743</v>
          </cell>
          <cell r="BM2203">
            <v>0</v>
          </cell>
          <cell r="BN2203">
            <v>743.314577165782</v>
          </cell>
          <cell r="BW2203">
            <v>743</v>
          </cell>
          <cell r="CC2203">
            <v>0</v>
          </cell>
          <cell r="CD2203">
            <v>0</v>
          </cell>
        </row>
        <row r="2205">
          <cell r="C2205" t="str">
            <v>61910TMAT215Allcustom3USD Total</v>
          </cell>
          <cell r="BK2205">
            <v>0</v>
          </cell>
          <cell r="BL2205">
            <v>0</v>
          </cell>
          <cell r="BM2205">
            <v>0</v>
          </cell>
          <cell r="BN2205">
            <v>0</v>
          </cell>
          <cell r="BW2205">
            <v>0</v>
          </cell>
          <cell r="CC2205">
            <v>0</v>
          </cell>
          <cell r="CD2205">
            <v>0</v>
          </cell>
        </row>
        <row r="2206">
          <cell r="C2206" t="str">
            <v>61910TMAT220Allcustom3USD Total</v>
          </cell>
          <cell r="BK2206">
            <v>0</v>
          </cell>
          <cell r="BM2206">
            <v>0</v>
          </cell>
          <cell r="BN2206">
            <v>0</v>
          </cell>
          <cell r="BW2206">
            <v>0</v>
          </cell>
          <cell r="CC2206">
            <v>0</v>
          </cell>
          <cell r="CD2206">
            <v>0</v>
          </cell>
        </row>
        <row r="2207">
          <cell r="C2207" t="str">
            <v>61910TMAT400Allcustom3USD Total</v>
          </cell>
          <cell r="BK2207">
            <v>0</v>
          </cell>
          <cell r="BM2207">
            <v>0</v>
          </cell>
          <cell r="BN2207">
            <v>0</v>
          </cell>
          <cell r="BW2207">
            <v>0</v>
          </cell>
          <cell r="CC2207">
            <v>0</v>
          </cell>
          <cell r="CD2207">
            <v>0</v>
          </cell>
        </row>
        <row r="2208">
          <cell r="C2208" t="str">
            <v>FI_Vessels_committment_+3_USD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U2208">
            <v>0</v>
          </cell>
          <cell r="BV2208">
            <v>0</v>
          </cell>
          <cell r="BW2208">
            <v>0</v>
          </cell>
          <cell r="CC2208">
            <v>0</v>
          </cell>
          <cell r="CD2208">
            <v>0</v>
          </cell>
        </row>
        <row r="2210">
          <cell r="C2210" t="str">
            <v>61910TAllcustom2Allcustom3USD Total</v>
          </cell>
          <cell r="BK2210">
            <v>4701</v>
          </cell>
          <cell r="BL2210">
            <v>0</v>
          </cell>
          <cell r="BM2210">
            <v>0</v>
          </cell>
          <cell r="BN2210">
            <v>4700.9417603156817</v>
          </cell>
          <cell r="BU2210">
            <v>0</v>
          </cell>
          <cell r="BV2210">
            <v>0</v>
          </cell>
          <cell r="BW2210">
            <v>4701</v>
          </cell>
          <cell r="CC2210">
            <v>0</v>
          </cell>
          <cell r="CD2210">
            <v>0</v>
          </cell>
        </row>
        <row r="2213">
          <cell r="C2213" t="str">
            <v>61911MAT100Allcustom3USD Total</v>
          </cell>
          <cell r="BK2213">
            <v>0</v>
          </cell>
          <cell r="BM2213">
            <v>0</v>
          </cell>
          <cell r="BN2213">
            <v>0</v>
          </cell>
          <cell r="BW2213">
            <v>0</v>
          </cell>
          <cell r="CC2213">
            <v>0</v>
          </cell>
          <cell r="CD2213">
            <v>0</v>
          </cell>
        </row>
        <row r="2214">
          <cell r="C2214" t="str">
            <v>61911MAT200Allcustom3USD Total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W2214">
            <v>0</v>
          </cell>
          <cell r="CC2214">
            <v>0</v>
          </cell>
          <cell r="CD2214">
            <v>0</v>
          </cell>
        </row>
        <row r="2215">
          <cell r="C2215" t="str">
            <v>61911MAT205Allcustom3USD Total</v>
          </cell>
          <cell r="BK2215">
            <v>22</v>
          </cell>
          <cell r="BM2215">
            <v>0</v>
          </cell>
          <cell r="BN2215">
            <v>22</v>
          </cell>
          <cell r="BW2215">
            <v>22</v>
          </cell>
          <cell r="CC2215">
            <v>0</v>
          </cell>
          <cell r="CD2215">
            <v>0</v>
          </cell>
        </row>
        <row r="2216">
          <cell r="C2216" t="str">
            <v>61911MAT210Allcustom3USD Total</v>
          </cell>
          <cell r="BK2216">
            <v>5</v>
          </cell>
          <cell r="BM2216">
            <v>0</v>
          </cell>
          <cell r="BN2216">
            <v>5</v>
          </cell>
          <cell r="BW2216">
            <v>5</v>
          </cell>
          <cell r="CC2216">
            <v>0</v>
          </cell>
          <cell r="CD2216">
            <v>0</v>
          </cell>
        </row>
        <row r="2218">
          <cell r="C2218" t="str">
            <v>61911MAT215Allcustom3USD Total</v>
          </cell>
          <cell r="BK2218">
            <v>0</v>
          </cell>
          <cell r="BL2218">
            <v>0</v>
          </cell>
          <cell r="BM2218">
            <v>0</v>
          </cell>
          <cell r="BN2218">
            <v>0</v>
          </cell>
          <cell r="BW2218">
            <v>0</v>
          </cell>
          <cell r="CC2218">
            <v>0</v>
          </cell>
          <cell r="CD2218">
            <v>0</v>
          </cell>
        </row>
        <row r="2219">
          <cell r="C2219" t="str">
            <v>61911MAT220Allcustom3USD Total</v>
          </cell>
          <cell r="BK2219">
            <v>0</v>
          </cell>
          <cell r="BM2219">
            <v>0</v>
          </cell>
          <cell r="BN2219">
            <v>0</v>
          </cell>
          <cell r="BW2219">
            <v>0</v>
          </cell>
          <cell r="CC2219">
            <v>0</v>
          </cell>
          <cell r="CD2219">
            <v>0</v>
          </cell>
        </row>
        <row r="2220">
          <cell r="C2220" t="str">
            <v>61911MAT400Allcustom3USD Total</v>
          </cell>
          <cell r="BK2220">
            <v>0</v>
          </cell>
          <cell r="BM2220">
            <v>0</v>
          </cell>
          <cell r="BN2220">
            <v>0</v>
          </cell>
          <cell r="BW2220">
            <v>0</v>
          </cell>
          <cell r="CC2220">
            <v>0</v>
          </cell>
          <cell r="CD2220">
            <v>0</v>
          </cell>
        </row>
        <row r="2221">
          <cell r="C2221" t="str">
            <v>FI_ContainerVessels_number_+3_USD</v>
          </cell>
          <cell r="BK2221">
            <v>0</v>
          </cell>
          <cell r="BL2221">
            <v>0</v>
          </cell>
          <cell r="BM2221">
            <v>0</v>
          </cell>
          <cell r="BN2221">
            <v>0</v>
          </cell>
          <cell r="BU2221">
            <v>0</v>
          </cell>
          <cell r="BV2221">
            <v>0</v>
          </cell>
          <cell r="BW2221">
            <v>0</v>
          </cell>
          <cell r="CC2221">
            <v>0</v>
          </cell>
          <cell r="CD2221">
            <v>0</v>
          </cell>
        </row>
        <row r="2223">
          <cell r="C2223" t="str">
            <v>61911Allcustom2Allcustom3USD Total</v>
          </cell>
          <cell r="BK2223">
            <v>27</v>
          </cell>
          <cell r="BL2223">
            <v>0</v>
          </cell>
          <cell r="BM2223">
            <v>0</v>
          </cell>
          <cell r="BN2223">
            <v>27</v>
          </cell>
          <cell r="BU2223">
            <v>0</v>
          </cell>
          <cell r="BV2223">
            <v>0</v>
          </cell>
          <cell r="BW2223">
            <v>27</v>
          </cell>
          <cell r="CC2223">
            <v>0</v>
          </cell>
          <cell r="CD2223">
            <v>0</v>
          </cell>
        </row>
        <row r="2225">
          <cell r="C2225" t="str">
            <v>61912MAT100Allcustom3USD Total</v>
          </cell>
          <cell r="BK2225">
            <v>0</v>
          </cell>
          <cell r="BM2225">
            <v>0</v>
          </cell>
          <cell r="BN2225">
            <v>0</v>
          </cell>
          <cell r="BW2225">
            <v>0</v>
          </cell>
          <cell r="CC2225">
            <v>0</v>
          </cell>
          <cell r="CD2225">
            <v>0</v>
          </cell>
        </row>
        <row r="2226">
          <cell r="C2226" t="str">
            <v>61912MAT200Allcustom3USD Total</v>
          </cell>
          <cell r="BK2226">
            <v>7</v>
          </cell>
          <cell r="BL2226">
            <v>0</v>
          </cell>
          <cell r="BM2226">
            <v>0</v>
          </cell>
          <cell r="BN2226">
            <v>7</v>
          </cell>
          <cell r="BW2226">
            <v>7</v>
          </cell>
          <cell r="CC2226">
            <v>0</v>
          </cell>
          <cell r="CD2226">
            <v>0</v>
          </cell>
        </row>
        <row r="2227">
          <cell r="C2227" t="str">
            <v>61912MAT205Allcustom3USD Total</v>
          </cell>
          <cell r="BK2227">
            <v>4</v>
          </cell>
          <cell r="BM2227">
            <v>0</v>
          </cell>
          <cell r="BN2227">
            <v>4</v>
          </cell>
          <cell r="BW2227">
            <v>4</v>
          </cell>
          <cell r="CC2227">
            <v>0</v>
          </cell>
          <cell r="CD2227">
            <v>0</v>
          </cell>
        </row>
        <row r="2228">
          <cell r="C2228" t="str">
            <v>61912MAT210Allcustom3USD Total</v>
          </cell>
          <cell r="BK2228">
            <v>6</v>
          </cell>
          <cell r="BM2228">
            <v>0</v>
          </cell>
          <cell r="BN2228">
            <v>6</v>
          </cell>
          <cell r="BW2228">
            <v>6</v>
          </cell>
          <cell r="CC2228">
            <v>0</v>
          </cell>
          <cell r="CD2228">
            <v>0</v>
          </cell>
        </row>
        <row r="2230">
          <cell r="C2230" t="str">
            <v>61912MAT215Allcustom3USD Total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W2230">
            <v>0</v>
          </cell>
          <cell r="CC2230">
            <v>0</v>
          </cell>
          <cell r="CD2230">
            <v>0</v>
          </cell>
        </row>
        <row r="2231">
          <cell r="C2231" t="str">
            <v>61912MAT220Allcustom3USD Total</v>
          </cell>
          <cell r="BK2231">
            <v>0</v>
          </cell>
          <cell r="BM2231">
            <v>0</v>
          </cell>
          <cell r="BN2231">
            <v>0</v>
          </cell>
          <cell r="BW2231">
            <v>0</v>
          </cell>
          <cell r="CC2231">
            <v>0</v>
          </cell>
          <cell r="CD2231">
            <v>0</v>
          </cell>
        </row>
        <row r="2232">
          <cell r="C2232" t="str">
            <v>61912MAT400Allcustom3USD Total</v>
          </cell>
          <cell r="BK2232">
            <v>0</v>
          </cell>
          <cell r="BM2232">
            <v>0</v>
          </cell>
          <cell r="BN2232">
            <v>0</v>
          </cell>
          <cell r="BW2232">
            <v>0</v>
          </cell>
          <cell r="CC2232">
            <v>0</v>
          </cell>
          <cell r="CD2232">
            <v>0</v>
          </cell>
        </row>
        <row r="2233">
          <cell r="C2233" t="str">
            <v>FI_TankerVessels_number_+3_USD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U2233">
            <v>0</v>
          </cell>
          <cell r="BV2233">
            <v>0</v>
          </cell>
          <cell r="BW2233">
            <v>0</v>
          </cell>
          <cell r="CC2233">
            <v>0</v>
          </cell>
          <cell r="CD2233">
            <v>0</v>
          </cell>
        </row>
        <row r="2235">
          <cell r="C2235" t="str">
            <v>61912Allcustom2Allcustom3USD Total</v>
          </cell>
          <cell r="BK2235">
            <v>17</v>
          </cell>
          <cell r="BL2235">
            <v>0</v>
          </cell>
          <cell r="BM2235">
            <v>0</v>
          </cell>
          <cell r="BN2235">
            <v>17</v>
          </cell>
          <cell r="BU2235">
            <v>0</v>
          </cell>
          <cell r="BV2235">
            <v>0</v>
          </cell>
          <cell r="BW2235">
            <v>17</v>
          </cell>
          <cell r="CC2235">
            <v>0</v>
          </cell>
          <cell r="CD2235">
            <v>0</v>
          </cell>
        </row>
        <row r="2237">
          <cell r="C2237" t="str">
            <v>61913MAT100Allcustom3USD Total</v>
          </cell>
          <cell r="BK2237">
            <v>0</v>
          </cell>
          <cell r="BM2237">
            <v>0</v>
          </cell>
          <cell r="BN2237">
            <v>0</v>
          </cell>
          <cell r="BW2237">
            <v>0</v>
          </cell>
          <cell r="CC2237">
            <v>0</v>
          </cell>
          <cell r="CD2237">
            <v>0</v>
          </cell>
        </row>
        <row r="2238">
          <cell r="C2238" t="str">
            <v>61913MAT200Allcustom3USD Total</v>
          </cell>
          <cell r="BK2238">
            <v>1</v>
          </cell>
          <cell r="BL2238">
            <v>0</v>
          </cell>
          <cell r="BM2238">
            <v>0</v>
          </cell>
          <cell r="BN2238">
            <v>1</v>
          </cell>
          <cell r="BW2238">
            <v>1</v>
          </cell>
          <cell r="CC2238">
            <v>0</v>
          </cell>
          <cell r="CD2238">
            <v>0</v>
          </cell>
        </row>
        <row r="2239">
          <cell r="C2239" t="str">
            <v>61913MAT205Allcustom3USD Total</v>
          </cell>
          <cell r="BK2239">
            <v>0</v>
          </cell>
          <cell r="BM2239">
            <v>0</v>
          </cell>
          <cell r="BN2239">
            <v>0</v>
          </cell>
          <cell r="BW2239">
            <v>0</v>
          </cell>
          <cell r="CC2239">
            <v>0</v>
          </cell>
          <cell r="CD2239">
            <v>0</v>
          </cell>
        </row>
        <row r="2240">
          <cell r="C2240" t="str">
            <v>61913MAT210Allcustom3USD Total</v>
          </cell>
          <cell r="BK2240">
            <v>0</v>
          </cell>
          <cell r="BM2240">
            <v>0</v>
          </cell>
          <cell r="BN2240">
            <v>0</v>
          </cell>
          <cell r="BW2240">
            <v>0</v>
          </cell>
          <cell r="CC2240">
            <v>0</v>
          </cell>
          <cell r="CD2240">
            <v>0</v>
          </cell>
        </row>
        <row r="2242">
          <cell r="C2242" t="str">
            <v>61913MAT215Allcustom3USD Total</v>
          </cell>
          <cell r="BK2242">
            <v>0</v>
          </cell>
          <cell r="BL2242">
            <v>0</v>
          </cell>
          <cell r="BM2242">
            <v>0</v>
          </cell>
          <cell r="BN2242">
            <v>0</v>
          </cell>
          <cell r="BW2242">
            <v>0</v>
          </cell>
          <cell r="CC2242">
            <v>0</v>
          </cell>
          <cell r="CD2242">
            <v>0</v>
          </cell>
        </row>
        <row r="2243">
          <cell r="C2243" t="str">
            <v>61913MAT220Allcustom3USD Total</v>
          </cell>
          <cell r="BK2243">
            <v>0</v>
          </cell>
          <cell r="BM2243">
            <v>0</v>
          </cell>
          <cell r="BN2243">
            <v>0</v>
          </cell>
          <cell r="BW2243">
            <v>0</v>
          </cell>
          <cell r="CC2243">
            <v>0</v>
          </cell>
          <cell r="CD2243">
            <v>0</v>
          </cell>
        </row>
        <row r="2244">
          <cell r="C2244" t="str">
            <v>61913MAT400Allcustom3USD Total</v>
          </cell>
          <cell r="BK2244">
            <v>0</v>
          </cell>
          <cell r="BM2244">
            <v>0</v>
          </cell>
          <cell r="BN2244">
            <v>0</v>
          </cell>
          <cell r="BW2244">
            <v>0</v>
          </cell>
          <cell r="CC2244">
            <v>0</v>
          </cell>
          <cell r="CD2244">
            <v>0</v>
          </cell>
        </row>
        <row r="2245">
          <cell r="C2245" t="str">
            <v>FI_Rigs_number_+3_USD</v>
          </cell>
          <cell r="BK2245">
            <v>0</v>
          </cell>
          <cell r="BL2245">
            <v>0</v>
          </cell>
          <cell r="BM2245">
            <v>0</v>
          </cell>
          <cell r="BN2245">
            <v>0</v>
          </cell>
          <cell r="BU2245">
            <v>0</v>
          </cell>
          <cell r="BV2245">
            <v>0</v>
          </cell>
          <cell r="BW2245">
            <v>0</v>
          </cell>
          <cell r="CC2245">
            <v>0</v>
          </cell>
          <cell r="CD2245">
            <v>0</v>
          </cell>
        </row>
        <row r="2247">
          <cell r="C2247" t="str">
            <v>61913Allcustom2Allcustom3USD Total</v>
          </cell>
          <cell r="BK2247">
            <v>1</v>
          </cell>
          <cell r="BL2247">
            <v>0</v>
          </cell>
          <cell r="BM2247">
            <v>0</v>
          </cell>
          <cell r="BN2247">
            <v>1</v>
          </cell>
          <cell r="BU2247">
            <v>0</v>
          </cell>
          <cell r="BV2247">
            <v>0</v>
          </cell>
          <cell r="BW2247">
            <v>1</v>
          </cell>
          <cell r="CC2247">
            <v>0</v>
          </cell>
          <cell r="CD2247">
            <v>0</v>
          </cell>
        </row>
        <row r="2249">
          <cell r="C2249" t="str">
            <v>61914MAT100Allcustom3USD Total</v>
          </cell>
          <cell r="BK2249">
            <v>0</v>
          </cell>
          <cell r="BM2249">
            <v>0</v>
          </cell>
          <cell r="BN2249">
            <v>0</v>
          </cell>
          <cell r="BW2249">
            <v>0</v>
          </cell>
          <cell r="CC2249">
            <v>0</v>
          </cell>
          <cell r="CD2249">
            <v>0</v>
          </cell>
        </row>
        <row r="2250">
          <cell r="C2250" t="str">
            <v>61914MAT200Allcustom3USD Total</v>
          </cell>
          <cell r="BK2250">
            <v>13</v>
          </cell>
          <cell r="BL2250">
            <v>0</v>
          </cell>
          <cell r="BM2250">
            <v>0</v>
          </cell>
          <cell r="BN2250">
            <v>13</v>
          </cell>
          <cell r="BW2250">
            <v>13</v>
          </cell>
          <cell r="CC2250">
            <v>0</v>
          </cell>
          <cell r="CD2250">
            <v>0</v>
          </cell>
        </row>
        <row r="2251">
          <cell r="C2251" t="str">
            <v>61914MAT205Allcustom3USD Total</v>
          </cell>
          <cell r="BK2251">
            <v>18</v>
          </cell>
          <cell r="BM2251">
            <v>0</v>
          </cell>
          <cell r="BN2251">
            <v>18</v>
          </cell>
          <cell r="BW2251">
            <v>18</v>
          </cell>
          <cell r="CC2251">
            <v>0</v>
          </cell>
          <cell r="CD2251">
            <v>0</v>
          </cell>
        </row>
        <row r="2252">
          <cell r="C2252" t="str">
            <v>61914MAT210Allcustom3USD Total</v>
          </cell>
          <cell r="BK2252">
            <v>1</v>
          </cell>
          <cell r="BM2252">
            <v>0</v>
          </cell>
          <cell r="BN2252">
            <v>1</v>
          </cell>
          <cell r="BW2252">
            <v>1</v>
          </cell>
          <cell r="CC2252">
            <v>0</v>
          </cell>
          <cell r="CD2252">
            <v>0</v>
          </cell>
        </row>
        <row r="2254">
          <cell r="C2254" t="str">
            <v>61914MAT215Allcustom3USD Total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W2254">
            <v>0</v>
          </cell>
          <cell r="CC2254">
            <v>0</v>
          </cell>
          <cell r="CD2254">
            <v>0</v>
          </cell>
        </row>
        <row r="2255">
          <cell r="C2255" t="str">
            <v>61914MAT220Allcustom3USD Total</v>
          </cell>
          <cell r="BK2255">
            <v>0</v>
          </cell>
          <cell r="BM2255">
            <v>0</v>
          </cell>
          <cell r="BN2255">
            <v>0</v>
          </cell>
          <cell r="BW2255">
            <v>0</v>
          </cell>
          <cell r="CC2255">
            <v>0</v>
          </cell>
          <cell r="CD2255">
            <v>0</v>
          </cell>
        </row>
        <row r="2256">
          <cell r="C2256" t="str">
            <v>61914MAT400Allcustom3USD Total</v>
          </cell>
          <cell r="BK2256">
            <v>0</v>
          </cell>
          <cell r="BM2256">
            <v>0</v>
          </cell>
          <cell r="BN2256">
            <v>0</v>
          </cell>
          <cell r="BW2256">
            <v>0</v>
          </cell>
          <cell r="CC2256">
            <v>0</v>
          </cell>
          <cell r="CD2256">
            <v>0</v>
          </cell>
        </row>
        <row r="2257">
          <cell r="C2257" t="str">
            <v>FI_AnchorHandling_number_+3_USD</v>
          </cell>
          <cell r="BK2257">
            <v>0</v>
          </cell>
          <cell r="BL2257">
            <v>0</v>
          </cell>
          <cell r="BM2257">
            <v>0</v>
          </cell>
          <cell r="BN2257">
            <v>0</v>
          </cell>
          <cell r="BU2257">
            <v>0</v>
          </cell>
          <cell r="BV2257">
            <v>0</v>
          </cell>
          <cell r="BW2257">
            <v>0</v>
          </cell>
          <cell r="CC2257">
            <v>0</v>
          </cell>
          <cell r="CD2257">
            <v>0</v>
          </cell>
        </row>
        <row r="2259">
          <cell r="C2259" t="str">
            <v>61914Allcustom2Allcustom3USD Total</v>
          </cell>
          <cell r="BK2259">
            <v>32</v>
          </cell>
          <cell r="BL2259">
            <v>0</v>
          </cell>
          <cell r="BM2259">
            <v>0</v>
          </cell>
          <cell r="BN2259">
            <v>32</v>
          </cell>
          <cell r="BU2259">
            <v>0</v>
          </cell>
          <cell r="BV2259">
            <v>0</v>
          </cell>
          <cell r="BW2259">
            <v>32</v>
          </cell>
          <cell r="CC2259">
            <v>0</v>
          </cell>
          <cell r="CD2259">
            <v>0</v>
          </cell>
        </row>
        <row r="2261">
          <cell r="C2261" t="str">
            <v>61920TMAT100Allcustom3USD Total</v>
          </cell>
          <cell r="BK2261">
            <v>0</v>
          </cell>
          <cell r="BM2261">
            <v>0</v>
          </cell>
          <cell r="BN2261">
            <v>0</v>
          </cell>
          <cell r="BW2261">
            <v>0</v>
          </cell>
          <cell r="CC2261">
            <v>0</v>
          </cell>
          <cell r="CD2261">
            <v>0</v>
          </cell>
        </row>
        <row r="2262">
          <cell r="C2262" t="str">
            <v>61920TMAT200Allcustom3USD Total</v>
          </cell>
          <cell r="BK2262">
            <v>21</v>
          </cell>
          <cell r="BL2262">
            <v>0</v>
          </cell>
          <cell r="BM2262">
            <v>0</v>
          </cell>
          <cell r="BN2262">
            <v>21</v>
          </cell>
          <cell r="BW2262">
            <v>21</v>
          </cell>
          <cell r="CC2262">
            <v>0</v>
          </cell>
          <cell r="CD2262">
            <v>0</v>
          </cell>
        </row>
        <row r="2263">
          <cell r="C2263" t="str">
            <v>61920TMAT205Allcustom3USD Total</v>
          </cell>
          <cell r="BK2263">
            <v>44</v>
          </cell>
          <cell r="BM2263">
            <v>0</v>
          </cell>
          <cell r="BN2263">
            <v>44</v>
          </cell>
          <cell r="BW2263">
            <v>44</v>
          </cell>
          <cell r="CC2263">
            <v>0</v>
          </cell>
          <cell r="CD2263">
            <v>0</v>
          </cell>
        </row>
        <row r="2264">
          <cell r="C2264" t="str">
            <v>61920TMAT210Allcustom3USD Total</v>
          </cell>
          <cell r="BK2264">
            <v>12</v>
          </cell>
          <cell r="BM2264">
            <v>0</v>
          </cell>
          <cell r="BN2264">
            <v>12</v>
          </cell>
          <cell r="BW2264">
            <v>12</v>
          </cell>
          <cell r="CC2264">
            <v>0</v>
          </cell>
          <cell r="CD2264">
            <v>0</v>
          </cell>
        </row>
        <row r="2266">
          <cell r="C2266" t="str">
            <v>61920TMAT215Allcustom3USD Total</v>
          </cell>
          <cell r="BK2266">
            <v>0</v>
          </cell>
          <cell r="BL2266">
            <v>0</v>
          </cell>
          <cell r="BM2266">
            <v>0</v>
          </cell>
          <cell r="BN2266">
            <v>0</v>
          </cell>
          <cell r="BW2266">
            <v>0</v>
          </cell>
          <cell r="CC2266">
            <v>0</v>
          </cell>
          <cell r="CD2266">
            <v>0</v>
          </cell>
        </row>
        <row r="2267">
          <cell r="C2267" t="str">
            <v>61920TMAT220Allcustom3USD Total</v>
          </cell>
          <cell r="BK2267">
            <v>0</v>
          </cell>
          <cell r="BM2267">
            <v>0</v>
          </cell>
          <cell r="BN2267">
            <v>0</v>
          </cell>
          <cell r="BW2267">
            <v>0</v>
          </cell>
          <cell r="CC2267">
            <v>0</v>
          </cell>
          <cell r="CD2267">
            <v>0</v>
          </cell>
        </row>
        <row r="2268">
          <cell r="C2268" t="str">
            <v>61920TMAT400Allcustom3USD Total</v>
          </cell>
          <cell r="BK2268">
            <v>0</v>
          </cell>
          <cell r="BM2268">
            <v>0</v>
          </cell>
          <cell r="BN2268">
            <v>0</v>
          </cell>
          <cell r="BW2268">
            <v>0</v>
          </cell>
          <cell r="CC2268">
            <v>0</v>
          </cell>
          <cell r="CD2268">
            <v>0</v>
          </cell>
        </row>
        <row r="2269">
          <cell r="C2269" t="str">
            <v>FI_Vessels_number_+3_USD</v>
          </cell>
          <cell r="BK2269">
            <v>0</v>
          </cell>
          <cell r="BL2269">
            <v>0</v>
          </cell>
          <cell r="BM2269">
            <v>0</v>
          </cell>
          <cell r="BN2269">
            <v>0</v>
          </cell>
          <cell r="BU2269">
            <v>0</v>
          </cell>
          <cell r="BV2269">
            <v>0</v>
          </cell>
          <cell r="BW2269">
            <v>0</v>
          </cell>
          <cell r="CC2269">
            <v>0</v>
          </cell>
          <cell r="CD2269">
            <v>0</v>
          </cell>
        </row>
        <row r="2271">
          <cell r="C2271" t="str">
            <v>61920TAllcustom2Allcustom3USD Total</v>
          </cell>
          <cell r="BK2271">
            <v>77</v>
          </cell>
          <cell r="BL2271">
            <v>0</v>
          </cell>
          <cell r="BM2271">
            <v>0</v>
          </cell>
          <cell r="BN2271">
            <v>77</v>
          </cell>
          <cell r="BU2271">
            <v>0</v>
          </cell>
          <cell r="BV2271">
            <v>0</v>
          </cell>
          <cell r="BW2271">
            <v>77</v>
          </cell>
          <cell r="CC2271">
            <v>0</v>
          </cell>
          <cell r="CD2271">
            <v>0</v>
          </cell>
        </row>
        <row r="2278">
          <cell r="C2278" t="str">
            <v>40300TAllcustom2Allcustom3USD Total</v>
          </cell>
          <cell r="BK2278">
            <v>324</v>
          </cell>
          <cell r="BN2278">
            <v>323.58404243002497</v>
          </cell>
          <cell r="BW2278">
            <v>324</v>
          </cell>
          <cell r="CD2278">
            <v>0</v>
          </cell>
        </row>
        <row r="2279">
          <cell r="C2279" t="str">
            <v>40350TAllcustom2Allcustom3USD Total</v>
          </cell>
          <cell r="BK2279">
            <v>354</v>
          </cell>
          <cell r="BL2279">
            <v>0</v>
          </cell>
          <cell r="BN2279">
            <v>353.569275211209</v>
          </cell>
          <cell r="BW2279">
            <v>354</v>
          </cell>
          <cell r="CD2279">
            <v>0</v>
          </cell>
        </row>
        <row r="2280">
          <cell r="C2280" t="str">
            <v>40400TAllcustom2Allcustom3USD Total</v>
          </cell>
          <cell r="BK2280">
            <v>-223</v>
          </cell>
          <cell r="BN2280">
            <v>-222.632184243582</v>
          </cell>
          <cell r="BW2280">
            <v>-223</v>
          </cell>
          <cell r="CD2280">
            <v>0</v>
          </cell>
        </row>
        <row r="2282">
          <cell r="C2282" t="str">
            <v>40450TAllcustom2Allcustom3USD Total</v>
          </cell>
          <cell r="BK2282">
            <v>-87</v>
          </cell>
          <cell r="BN2282">
            <v>-86.747307315640597</v>
          </cell>
          <cell r="BW2282">
            <v>-87</v>
          </cell>
          <cell r="CD2282">
            <v>0</v>
          </cell>
        </row>
        <row r="2283">
          <cell r="C2283" t="str">
            <v>40550TAllcustom2Allcustom3USD Total</v>
          </cell>
          <cell r="BK2283">
            <v>39</v>
          </cell>
          <cell r="BN2283">
            <v>38.976215897449102</v>
          </cell>
          <cell r="BW2283">
            <v>39</v>
          </cell>
          <cell r="CD2283">
            <v>0</v>
          </cell>
        </row>
        <row r="2284">
          <cell r="C2284" t="str">
            <v>CF_trade_other_payables_USD</v>
          </cell>
          <cell r="BK2284">
            <v>-48</v>
          </cell>
          <cell r="BL2284">
            <v>0</v>
          </cell>
          <cell r="BM2284">
            <v>0</v>
          </cell>
          <cell r="BN2284">
            <v>-47.771091418191496</v>
          </cell>
          <cell r="BU2284">
            <v>0</v>
          </cell>
          <cell r="BV2284">
            <v>0</v>
          </cell>
          <cell r="BW2284">
            <v>-48</v>
          </cell>
          <cell r="CD2284">
            <v>0</v>
          </cell>
        </row>
        <row r="2286">
          <cell r="C2286" t="str">
            <v>40560Allcustom2Allcustom3USD Total</v>
          </cell>
          <cell r="BK2286">
            <v>-25</v>
          </cell>
          <cell r="BN2286">
            <v>-25.072513488161899</v>
          </cell>
          <cell r="BW2286">
            <v>-25</v>
          </cell>
          <cell r="CD2286">
            <v>0</v>
          </cell>
        </row>
        <row r="2287">
          <cell r="BK2287">
            <v>382</v>
          </cell>
          <cell r="BL2287">
            <v>0</v>
          </cell>
          <cell r="BM2287">
            <v>0</v>
          </cell>
          <cell r="BN2287">
            <v>381.67752849129863</v>
          </cell>
          <cell r="BU2287">
            <v>0</v>
          </cell>
          <cell r="BV2287">
            <v>0</v>
          </cell>
          <cell r="BW2287">
            <v>382</v>
          </cell>
          <cell r="CF2287">
            <v>0</v>
          </cell>
        </row>
        <row r="2290">
          <cell r="C2290" t="str">
            <v>40940TAllcustom2Allcustom3USD Total</v>
          </cell>
          <cell r="BK2290">
            <v>155</v>
          </cell>
          <cell r="BN2290">
            <v>155.44004634994999</v>
          </cell>
          <cell r="BW2290">
            <v>155</v>
          </cell>
          <cell r="CD2290">
            <v>0</v>
          </cell>
        </row>
        <row r="2291">
          <cell r="C2291" t="str">
            <v>40900TAllcustom2Allcustom3USD Total</v>
          </cell>
          <cell r="BK2291">
            <v>50</v>
          </cell>
          <cell r="BL2291">
            <v>1</v>
          </cell>
          <cell r="BN2291">
            <v>49.385856628777098</v>
          </cell>
          <cell r="BW2291">
            <v>50</v>
          </cell>
          <cell r="CD2291">
            <v>0</v>
          </cell>
        </row>
        <row r="2292">
          <cell r="BK2292">
            <v>205</v>
          </cell>
          <cell r="BL2292">
            <v>1</v>
          </cell>
          <cell r="BM2292">
            <v>0</v>
          </cell>
          <cell r="BN2292">
            <v>204.8259029787271</v>
          </cell>
          <cell r="BU2292">
            <v>0</v>
          </cell>
          <cell r="BV2292">
            <v>0</v>
          </cell>
          <cell r="BW2292">
            <v>205</v>
          </cell>
          <cell r="CF2292">
            <v>0</v>
          </cell>
        </row>
        <row r="2295">
          <cell r="C2295" t="str">
            <v>CF_PPE_intangible_assets_addition_USD</v>
          </cell>
          <cell r="BK2295">
            <v>-7604</v>
          </cell>
          <cell r="BL2295">
            <v>-1</v>
          </cell>
          <cell r="BM2295">
            <v>0</v>
          </cell>
          <cell r="BN2295">
            <v>-7603.5582477343332</v>
          </cell>
          <cell r="BW2295">
            <v>-7604</v>
          </cell>
          <cell r="CD2295">
            <v>0</v>
          </cell>
        </row>
        <row r="2296">
          <cell r="C2296" t="str">
            <v>62100TAllcustom2M220USD Total</v>
          </cell>
          <cell r="BK2296">
            <v>-1</v>
          </cell>
          <cell r="BN2296">
            <v>-0.69130079</v>
          </cell>
          <cell r="BW2296">
            <v>-1</v>
          </cell>
          <cell r="CD2296">
            <v>0</v>
          </cell>
        </row>
        <row r="2297">
          <cell r="C2297" t="str">
            <v>41720Allcustom2Allcustom3USD Total</v>
          </cell>
          <cell r="BK2297">
            <v>3</v>
          </cell>
          <cell r="BN2297">
            <v>3.3661242989194999</v>
          </cell>
          <cell r="BW2297">
            <v>3</v>
          </cell>
        </row>
        <row r="2298">
          <cell r="C2298" t="str">
            <v>41840Allcustom2Allcustom3USD Total</v>
          </cell>
          <cell r="BK2298">
            <v>159</v>
          </cell>
          <cell r="BN2298">
            <v>159.41016544352098</v>
          </cell>
          <cell r="BW2298">
            <v>159</v>
          </cell>
          <cell r="CD2298">
            <v>0</v>
          </cell>
        </row>
        <row r="2299">
          <cell r="C2299" t="str">
            <v>41755TAllcustom2Allcustom3USD Total</v>
          </cell>
          <cell r="BK2299">
            <v>-90</v>
          </cell>
          <cell r="BL2299">
            <v>1</v>
          </cell>
          <cell r="BN2299">
            <v>-91.328133266014902</v>
          </cell>
          <cell r="BW2299">
            <v>-90</v>
          </cell>
          <cell r="CD2299">
            <v>0</v>
          </cell>
        </row>
        <row r="2300">
          <cell r="C2300" t="str">
            <v>41760Allcustom2Allcustom3USD Total</v>
          </cell>
          <cell r="BK2300">
            <v>401</v>
          </cell>
          <cell r="BL2300">
            <v>0</v>
          </cell>
          <cell r="BN2300">
            <v>400.77175336395197</v>
          </cell>
          <cell r="BW2300">
            <v>401</v>
          </cell>
          <cell r="CD2300">
            <v>0</v>
          </cell>
          <cell r="CF2300">
            <v>0</v>
          </cell>
        </row>
        <row r="2301">
          <cell r="BK2301">
            <v>-7132</v>
          </cell>
          <cell r="BL2301">
            <v>0</v>
          </cell>
          <cell r="BM2301">
            <v>0</v>
          </cell>
          <cell r="BN2301">
            <v>-7132.0296386839564</v>
          </cell>
          <cell r="BU2301">
            <v>0</v>
          </cell>
          <cell r="BV2301">
            <v>0</v>
          </cell>
          <cell r="BW2301">
            <v>-7132</v>
          </cell>
          <cell r="CF2301">
            <v>0</v>
          </cell>
        </row>
        <row r="2304">
          <cell r="C2304" t="str">
            <v>43050TAllcustom2Allcustom3USD Total</v>
          </cell>
          <cell r="BK2304">
            <v>-24</v>
          </cell>
          <cell r="BN2304">
            <v>-24.1364532230306</v>
          </cell>
          <cell r="BW2304">
            <v>-24</v>
          </cell>
          <cell r="CD2304">
            <v>0</v>
          </cell>
        </row>
        <row r="2305">
          <cell r="C2305" t="str">
            <v>43100TAllcustom2Allcustom3USD Total</v>
          </cell>
          <cell r="BK2305">
            <v>4955</v>
          </cell>
          <cell r="BN2305">
            <v>4955.13183414584</v>
          </cell>
          <cell r="BW2305">
            <v>4955</v>
          </cell>
          <cell r="CD2305">
            <v>0</v>
          </cell>
        </row>
        <row r="2306">
          <cell r="C2306" t="str">
            <v>43125TAllcustom2Allcustom3USD Total</v>
          </cell>
          <cell r="BK2306">
            <v>-1</v>
          </cell>
          <cell r="BN2306">
            <v>-0.92360873237496099</v>
          </cell>
          <cell r="BW2306">
            <v>-1</v>
          </cell>
          <cell r="CD2306">
            <v>0</v>
          </cell>
        </row>
        <row r="2307">
          <cell r="C2307" t="str">
            <v>43175TAllcustom2Allcustom3USD Total</v>
          </cell>
          <cell r="BK2307">
            <v>-1</v>
          </cell>
          <cell r="BN2307">
            <v>-0.50105703739451501</v>
          </cell>
          <cell r="BW2307">
            <v>-1</v>
          </cell>
          <cell r="CD2307">
            <v>0</v>
          </cell>
        </row>
        <row r="2308">
          <cell r="C2308" t="str">
            <v>43200TAllcustom2Allcustom3USD Total</v>
          </cell>
          <cell r="BK2308">
            <v>0</v>
          </cell>
          <cell r="BN2308">
            <v>0.33470046176019702</v>
          </cell>
          <cell r="BW2308">
            <v>0</v>
          </cell>
          <cell r="CD2308">
            <v>0</v>
          </cell>
        </row>
        <row r="2309">
          <cell r="C2309" t="str">
            <v>43300TAllcustom2Allcustom3USD Total</v>
          </cell>
          <cell r="BK2309">
            <v>2</v>
          </cell>
          <cell r="BN2309">
            <v>2.30715841849804</v>
          </cell>
          <cell r="BW2309">
            <v>2</v>
          </cell>
          <cell r="CD2309">
            <v>0</v>
          </cell>
        </row>
        <row r="2310">
          <cell r="C2310" t="str">
            <v>43400TAllcustom2Allcustom3USD Total</v>
          </cell>
          <cell r="BK2310">
            <v>-156</v>
          </cell>
          <cell r="BN2310">
            <v>-155.917903385557</v>
          </cell>
          <cell r="BW2310">
            <v>-156</v>
          </cell>
          <cell r="CD2310">
            <v>0</v>
          </cell>
        </row>
        <row r="2311">
          <cell r="C2311" t="str">
            <v>43500TAllcustom2Allcustom3USD Total</v>
          </cell>
          <cell r="BK2311">
            <v>136</v>
          </cell>
          <cell r="BL2311">
            <v>1</v>
          </cell>
          <cell r="BN2311">
            <v>134.65894699451101</v>
          </cell>
          <cell r="BW2311">
            <v>136</v>
          </cell>
          <cell r="CD2311">
            <v>0</v>
          </cell>
        </row>
        <row r="2312">
          <cell r="BK2312">
            <v>4911</v>
          </cell>
          <cell r="BL2312">
            <v>1</v>
          </cell>
          <cell r="BM2312">
            <v>0</v>
          </cell>
          <cell r="BN2312">
            <v>4910.9536176422516</v>
          </cell>
          <cell r="BU2312">
            <v>0</v>
          </cell>
          <cell r="BV2312">
            <v>0</v>
          </cell>
          <cell r="BW2312">
            <v>4911</v>
          </cell>
          <cell r="CF2312">
            <v>0</v>
          </cell>
        </row>
        <row r="2317">
          <cell r="C2317" t="str">
            <v>42760Allcustom2Allcustom3USD Total</v>
          </cell>
          <cell r="BK2317">
            <v>1</v>
          </cell>
          <cell r="BN2317">
            <v>0.51628998999999998</v>
          </cell>
          <cell r="BP2317">
            <v>0</v>
          </cell>
          <cell r="BS2317">
            <v>0</v>
          </cell>
          <cell r="BW2317">
            <v>1</v>
          </cell>
          <cell r="CD2317">
            <v>0</v>
          </cell>
        </row>
        <row r="2318">
          <cell r="C2318" t="str">
            <v>42610Allcustom2Allcustom3USD Total</v>
          </cell>
          <cell r="BK2318">
            <v>0</v>
          </cell>
          <cell r="BL2318">
            <v>-0.69801245410654</v>
          </cell>
          <cell r="BN2318">
            <v>0.69801245410654</v>
          </cell>
          <cell r="BP2318">
            <v>0</v>
          </cell>
          <cell r="BS2318">
            <v>0</v>
          </cell>
          <cell r="BW2318">
            <v>0</v>
          </cell>
          <cell r="CD2318">
            <v>0</v>
          </cell>
        </row>
        <row r="2319">
          <cell r="C2319" t="str">
            <v>42620Allcustom2Allcustom3USD Total</v>
          </cell>
          <cell r="BK2319">
            <v>492</v>
          </cell>
          <cell r="BL2319">
            <v>1</v>
          </cell>
          <cell r="BN2319">
            <v>491.27707289682195</v>
          </cell>
          <cell r="BP2319">
            <v>0</v>
          </cell>
          <cell r="BS2319">
            <v>0</v>
          </cell>
          <cell r="BW2319">
            <v>492</v>
          </cell>
          <cell r="CD2319">
            <v>0</v>
          </cell>
        </row>
        <row r="2320">
          <cell r="C2320" t="str">
            <v>42630Allcustom2Allcustom3USD Total</v>
          </cell>
          <cell r="BK2320">
            <v>0</v>
          </cell>
          <cell r="BN2320">
            <v>0.108443378747564</v>
          </cell>
          <cell r="BP2320">
            <v>0</v>
          </cell>
          <cell r="BS2320">
            <v>0</v>
          </cell>
          <cell r="BW2320">
            <v>0</v>
          </cell>
          <cell r="CD2320">
            <v>0</v>
          </cell>
        </row>
        <row r="2321">
          <cell r="C2321" t="str">
            <v>42640Allcustom2Allcustom3USD Total</v>
          </cell>
          <cell r="BK2321">
            <v>1</v>
          </cell>
          <cell r="BN2321">
            <v>0.96707237614475206</v>
          </cell>
          <cell r="BP2321">
            <v>0</v>
          </cell>
          <cell r="BS2321">
            <v>0</v>
          </cell>
          <cell r="BW2321">
            <v>1</v>
          </cell>
          <cell r="CD2321">
            <v>0</v>
          </cell>
        </row>
        <row r="2322">
          <cell r="C2322" t="str">
            <v>42650Allcustom2Allcustom3USD Total</v>
          </cell>
          <cell r="BK2322">
            <v>111</v>
          </cell>
          <cell r="BL2322">
            <v>1</v>
          </cell>
          <cell r="BN2322">
            <v>110.47282193194</v>
          </cell>
          <cell r="BP2322">
            <v>0</v>
          </cell>
          <cell r="BS2322">
            <v>0</v>
          </cell>
          <cell r="BW2322">
            <v>111</v>
          </cell>
          <cell r="CD2322">
            <v>0</v>
          </cell>
        </row>
        <row r="2323">
          <cell r="C2323" t="str">
            <v>42660Allcustom2Allcustom3USD Total</v>
          </cell>
          <cell r="BK2323">
            <v>-1</v>
          </cell>
          <cell r="BN2323">
            <v>-0.59223733710152404</v>
          </cell>
          <cell r="BP2323">
            <v>0</v>
          </cell>
          <cell r="BQ2323">
            <v>0</v>
          </cell>
          <cell r="BS2323">
            <v>0</v>
          </cell>
          <cell r="BW2323">
            <v>-1</v>
          </cell>
          <cell r="CD2323">
            <v>0</v>
          </cell>
        </row>
        <row r="2324">
          <cell r="C2324" t="str">
            <v>42670Allcustom2Allcustom3USD Total</v>
          </cell>
          <cell r="BK2324">
            <v>-350</v>
          </cell>
          <cell r="BN2324">
            <v>-349.91713605661397</v>
          </cell>
          <cell r="BP2324">
            <v>0</v>
          </cell>
          <cell r="BS2324">
            <v>0</v>
          </cell>
          <cell r="BW2324">
            <v>-350</v>
          </cell>
          <cell r="CD2324">
            <v>0</v>
          </cell>
        </row>
        <row r="2325">
          <cell r="C2325" t="str">
            <v>42700TAllcustom2Allcustom3USD Total</v>
          </cell>
          <cell r="BK2325">
            <v>254</v>
          </cell>
          <cell r="BL2325">
            <v>1.30198754589346</v>
          </cell>
          <cell r="BM2325">
            <v>0</v>
          </cell>
          <cell r="BN2325">
            <v>253.53033963404522</v>
          </cell>
          <cell r="BP2325">
            <v>0</v>
          </cell>
          <cell r="BQ2325">
            <v>0</v>
          </cell>
          <cell r="BR2325">
            <v>0</v>
          </cell>
          <cell r="BS2325">
            <v>0</v>
          </cell>
          <cell r="BU2325">
            <v>0</v>
          </cell>
          <cell r="BV2325">
            <v>0</v>
          </cell>
          <cell r="BW2325">
            <v>254</v>
          </cell>
          <cell r="CD2325">
            <v>0</v>
          </cell>
        </row>
        <row r="2326">
          <cell r="C2326" t="str">
            <v>42710Allcustom2Allcustom3USD Total</v>
          </cell>
          <cell r="BK2326">
            <v>-61</v>
          </cell>
          <cell r="BL2326">
            <v>-1</v>
          </cell>
          <cell r="BN2326">
            <v>-60.308521085812799</v>
          </cell>
          <cell r="BP2326">
            <v>0</v>
          </cell>
          <cell r="BQ2326">
            <v>0</v>
          </cell>
          <cell r="BS2326">
            <v>0</v>
          </cell>
          <cell r="BW2326">
            <v>-61</v>
          </cell>
          <cell r="CD2326">
            <v>0</v>
          </cell>
        </row>
        <row r="2327">
          <cell r="C2327" t="str">
            <v>42750TAllcustom2Allcustom3USD Total</v>
          </cell>
          <cell r="BK2327">
            <v>193</v>
          </cell>
          <cell r="BL2327">
            <v>0.30198754589346</v>
          </cell>
          <cell r="BM2327">
            <v>0</v>
          </cell>
          <cell r="BN2327">
            <v>193.22181854823242</v>
          </cell>
          <cell r="BP2327">
            <v>0</v>
          </cell>
          <cell r="BQ2327">
            <v>0</v>
          </cell>
          <cell r="BR2327">
            <v>0</v>
          </cell>
          <cell r="BS2327">
            <v>0</v>
          </cell>
          <cell r="BU2327">
            <v>0</v>
          </cell>
          <cell r="BV2327">
            <v>0</v>
          </cell>
          <cell r="BW2327">
            <v>193</v>
          </cell>
          <cell r="CD2327">
            <v>0</v>
          </cell>
        </row>
        <row r="2328">
          <cell r="C2328" t="str">
            <v>42770Allcustom2Allcustom3USD Total</v>
          </cell>
          <cell r="BK2328">
            <v>153</v>
          </cell>
          <cell r="BL2328">
            <v>0</v>
          </cell>
          <cell r="BN2328">
            <v>153.098870443626</v>
          </cell>
          <cell r="BP2328">
            <v>0</v>
          </cell>
          <cell r="BQ2328">
            <v>0</v>
          </cell>
          <cell r="BS2328">
            <v>0</v>
          </cell>
          <cell r="BW2328">
            <v>153</v>
          </cell>
          <cell r="CD2328">
            <v>0</v>
          </cell>
        </row>
        <row r="2329">
          <cell r="C2329" t="str">
            <v>42800TAllcustom2Allcustom3USD Total</v>
          </cell>
          <cell r="BK2329">
            <v>346</v>
          </cell>
          <cell r="BL2329">
            <v>0.30198754589346</v>
          </cell>
          <cell r="BM2329">
            <v>0</v>
          </cell>
          <cell r="BN2329">
            <v>346.32068899185845</v>
          </cell>
          <cell r="BP2329">
            <v>0</v>
          </cell>
          <cell r="BQ2329">
            <v>0</v>
          </cell>
          <cell r="BR2329">
            <v>0</v>
          </cell>
          <cell r="BS2329">
            <v>0</v>
          </cell>
          <cell r="BU2329">
            <v>0</v>
          </cell>
          <cell r="BV2329">
            <v>0</v>
          </cell>
          <cell r="BW2329">
            <v>346</v>
          </cell>
          <cell r="CD2329">
            <v>0</v>
          </cell>
        </row>
        <row r="2330">
          <cell r="C2330" t="str">
            <v>42810Allcustom2Allcustom3USD Total</v>
          </cell>
          <cell r="BK2330">
            <v>1</v>
          </cell>
          <cell r="BN2330">
            <v>1.09082455586584</v>
          </cell>
          <cell r="BP2330">
            <v>0</v>
          </cell>
          <cell r="BR2330">
            <v>0</v>
          </cell>
          <cell r="BS2330">
            <v>0</v>
          </cell>
          <cell r="BW2330">
            <v>1</v>
          </cell>
          <cell r="CD2330">
            <v>0</v>
          </cell>
        </row>
        <row r="2331">
          <cell r="C2331" t="str">
            <v>42830Allcustom2Allcustom3USD Total</v>
          </cell>
          <cell r="BK2331">
            <v>-21</v>
          </cell>
          <cell r="BN2331">
            <v>-20.651222570000002</v>
          </cell>
          <cell r="BP2331">
            <v>0</v>
          </cell>
          <cell r="BS2331">
            <v>0</v>
          </cell>
          <cell r="BW2331">
            <v>-21</v>
          </cell>
          <cell r="CD2331">
            <v>0</v>
          </cell>
        </row>
        <row r="2332">
          <cell r="C2332" t="str">
            <v>42820Allcustom2Allcustom3USD Total</v>
          </cell>
          <cell r="BK2332">
            <v>-7</v>
          </cell>
          <cell r="BL2332">
            <v>1</v>
          </cell>
          <cell r="BN2332">
            <v>-8.2348580109882299</v>
          </cell>
          <cell r="BP2332">
            <v>0</v>
          </cell>
          <cell r="BQ2332">
            <v>0</v>
          </cell>
          <cell r="BS2332">
            <v>0</v>
          </cell>
          <cell r="BW2332">
            <v>-7</v>
          </cell>
          <cell r="CD2332">
            <v>0</v>
          </cell>
        </row>
        <row r="2333">
          <cell r="BK2333">
            <v>319</v>
          </cell>
          <cell r="BL2333">
            <v>1.30198754589346</v>
          </cell>
          <cell r="BM2333">
            <v>0</v>
          </cell>
          <cell r="BN2333">
            <v>318.52543296673605</v>
          </cell>
          <cell r="BP2333">
            <v>0</v>
          </cell>
          <cell r="BQ2333">
            <v>0</v>
          </cell>
          <cell r="BR2333">
            <v>0</v>
          </cell>
          <cell r="BS2333">
            <v>0</v>
          </cell>
          <cell r="BU2333">
            <v>0</v>
          </cell>
          <cell r="BV2333">
            <v>0</v>
          </cell>
          <cell r="BW2333">
            <v>319</v>
          </cell>
          <cell r="CF2333">
            <v>0</v>
          </cell>
        </row>
        <row r="2336">
          <cell r="C2336" t="str">
            <v>27210Allcustom2M420USD Total</v>
          </cell>
          <cell r="BK2336">
            <v>0</v>
          </cell>
          <cell r="BN2336">
            <v>0</v>
          </cell>
          <cell r="BP2336">
            <v>0</v>
          </cell>
          <cell r="BS2336">
            <v>0</v>
          </cell>
          <cell r="BW2336">
            <v>0</v>
          </cell>
          <cell r="CD2336">
            <v>0</v>
          </cell>
        </row>
        <row r="2337">
          <cell r="C2337" t="str">
            <v>27220Allcustom2M420USD Total</v>
          </cell>
          <cell r="BK2337">
            <v>-471</v>
          </cell>
          <cell r="BL2337">
            <v>-1</v>
          </cell>
          <cell r="BN2337">
            <v>-469.75517534910102</v>
          </cell>
          <cell r="BP2337">
            <v>0</v>
          </cell>
          <cell r="BQ2337">
            <v>0</v>
          </cell>
          <cell r="BS2337">
            <v>0</v>
          </cell>
          <cell r="BW2337">
            <v>-471</v>
          </cell>
          <cell r="CD2337">
            <v>0</v>
          </cell>
        </row>
        <row r="2338">
          <cell r="C2338" t="str">
            <v>27222Allcustom2M420USD Total</v>
          </cell>
          <cell r="BK2338">
            <v>0</v>
          </cell>
          <cell r="BN2338">
            <v>0</v>
          </cell>
          <cell r="BP2338">
            <v>0</v>
          </cell>
          <cell r="BS2338">
            <v>0</v>
          </cell>
          <cell r="BW2338">
            <v>0</v>
          </cell>
          <cell r="CD2338">
            <v>0</v>
          </cell>
        </row>
        <row r="2339">
          <cell r="C2339" t="str">
            <v>35310Allcustom2M420USD Total</v>
          </cell>
          <cell r="BK2339">
            <v>0</v>
          </cell>
          <cell r="BN2339">
            <v>-4.0000000000000001E-3</v>
          </cell>
          <cell r="BP2339">
            <v>0</v>
          </cell>
          <cell r="BS2339">
            <v>0</v>
          </cell>
          <cell r="BW2339">
            <v>0</v>
          </cell>
          <cell r="CD2339">
            <v>0</v>
          </cell>
        </row>
        <row r="2342">
          <cell r="C2342" t="str">
            <v>42320Allcustom2Allcustom3USD Total</v>
          </cell>
          <cell r="BK2342">
            <v>-22</v>
          </cell>
          <cell r="BL2342">
            <v>0</v>
          </cell>
          <cell r="BN2342">
            <v>-22.0038212994302</v>
          </cell>
          <cell r="BP2342">
            <v>0</v>
          </cell>
          <cell r="BQ2342">
            <v>0</v>
          </cell>
          <cell r="BS2342">
            <v>0</v>
          </cell>
          <cell r="BW2342">
            <v>-22</v>
          </cell>
          <cell r="CD2342">
            <v>0</v>
          </cell>
        </row>
        <row r="2343">
          <cell r="C2343" t="str">
            <v>42330Allcustom2Allcustom3USD Total</v>
          </cell>
          <cell r="BK2343">
            <v>-13</v>
          </cell>
          <cell r="BN2343">
            <v>-12.814602497848199</v>
          </cell>
          <cell r="BP2343">
            <v>0</v>
          </cell>
          <cell r="BS2343">
            <v>0</v>
          </cell>
          <cell r="BW2343">
            <v>-13</v>
          </cell>
          <cell r="CD2343">
            <v>0</v>
          </cell>
        </row>
        <row r="2344">
          <cell r="C2344" t="str">
            <v>42340Allcustom2Allcustom3USD Total</v>
          </cell>
          <cell r="BK2344">
            <v>0</v>
          </cell>
          <cell r="BN2344">
            <v>-1.9982753280857801E-2</v>
          </cell>
          <cell r="BP2344">
            <v>0</v>
          </cell>
          <cell r="BS2344">
            <v>0</v>
          </cell>
          <cell r="BW2344">
            <v>0</v>
          </cell>
          <cell r="CD2344">
            <v>0</v>
          </cell>
        </row>
        <row r="2345">
          <cell r="C2345" t="str">
            <v>42350Allcustom2Allcustom3USD Total</v>
          </cell>
          <cell r="BK2345">
            <v>-2</v>
          </cell>
          <cell r="BN2345">
            <v>-2.4269812760080698</v>
          </cell>
          <cell r="BP2345">
            <v>0</v>
          </cell>
          <cell r="BS2345">
            <v>0</v>
          </cell>
          <cell r="BW2345">
            <v>-2</v>
          </cell>
          <cell r="CD2345">
            <v>0</v>
          </cell>
        </row>
        <row r="2346">
          <cell r="C2346" t="str">
            <v>42360Allcustom2Allcustom3USD Total</v>
          </cell>
          <cell r="BK2346">
            <v>-5</v>
          </cell>
          <cell r="BN2346">
            <v>-5.0655858995334402</v>
          </cell>
          <cell r="BP2346">
            <v>0</v>
          </cell>
          <cell r="BS2346">
            <v>0</v>
          </cell>
          <cell r="BW2346">
            <v>-5</v>
          </cell>
          <cell r="CD2346">
            <v>0</v>
          </cell>
        </row>
        <row r="2347">
          <cell r="C2347" t="str">
            <v>42370Allcustom2Allcustom3USD Total</v>
          </cell>
          <cell r="BK2347">
            <v>0</v>
          </cell>
          <cell r="BN2347">
            <v>3.2194435841381902E-2</v>
          </cell>
          <cell r="BP2347">
            <v>0</v>
          </cell>
          <cell r="BS2347">
            <v>0</v>
          </cell>
          <cell r="BW2347">
            <v>0</v>
          </cell>
          <cell r="CD2347">
            <v>0</v>
          </cell>
        </row>
        <row r="2348">
          <cell r="C2348" t="str">
            <v>42380Allcustom2Allcustom3USD Total</v>
          </cell>
          <cell r="BK2348">
            <v>24</v>
          </cell>
          <cell r="BN2348">
            <v>24.305054622940702</v>
          </cell>
          <cell r="BP2348">
            <v>0</v>
          </cell>
          <cell r="BS2348">
            <v>0</v>
          </cell>
          <cell r="BW2348">
            <v>24</v>
          </cell>
          <cell r="CD2348">
            <v>0</v>
          </cell>
        </row>
        <row r="2349">
          <cell r="C2349" t="str">
            <v>42400TAllcustom2Allcustom3USD Total</v>
          </cell>
          <cell r="BK2349">
            <v>-18</v>
          </cell>
          <cell r="BL2349">
            <v>0</v>
          </cell>
          <cell r="BM2349">
            <v>0</v>
          </cell>
          <cell r="BN2349">
            <v>-17.993724667318681</v>
          </cell>
          <cell r="BP2349">
            <v>0</v>
          </cell>
          <cell r="BQ2349">
            <v>0</v>
          </cell>
          <cell r="BR2349">
            <v>0</v>
          </cell>
          <cell r="BS2349">
            <v>0</v>
          </cell>
          <cell r="BU2349">
            <v>0</v>
          </cell>
          <cell r="BV2349">
            <v>0</v>
          </cell>
          <cell r="BW2349">
            <v>-18</v>
          </cell>
          <cell r="CD2349">
            <v>0</v>
          </cell>
        </row>
        <row r="2350">
          <cell r="C2350" t="str">
            <v>42410Allcustom2Allcustom3USD Total</v>
          </cell>
          <cell r="BK2350">
            <v>0</v>
          </cell>
          <cell r="BL2350">
            <v>0</v>
          </cell>
          <cell r="BN2350">
            <v>0.242817653112818</v>
          </cell>
          <cell r="BP2350">
            <v>0</v>
          </cell>
          <cell r="BQ2350">
            <v>0</v>
          </cell>
          <cell r="BS2350">
            <v>0</v>
          </cell>
          <cell r="BW2350">
            <v>0</v>
          </cell>
          <cell r="CD2350">
            <v>0</v>
          </cell>
        </row>
        <row r="2351">
          <cell r="C2351" t="str">
            <v>42450TAllcustom2Allcustom3USD Total</v>
          </cell>
          <cell r="BK2351">
            <v>-18</v>
          </cell>
          <cell r="BL2351">
            <v>0</v>
          </cell>
          <cell r="BM2351">
            <v>0</v>
          </cell>
          <cell r="BN2351">
            <v>-17.750907014205861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U2351">
            <v>0</v>
          </cell>
          <cell r="BV2351">
            <v>0</v>
          </cell>
          <cell r="BW2351">
            <v>-18</v>
          </cell>
          <cell r="CD2351">
            <v>0</v>
          </cell>
        </row>
        <row r="2352">
          <cell r="C2352" t="str">
            <v>42460Allcustom2Allcustom3USD Total</v>
          </cell>
          <cell r="BK2352">
            <v>-8</v>
          </cell>
          <cell r="BN2352">
            <v>-7.5763645614022499</v>
          </cell>
          <cell r="BP2352">
            <v>0</v>
          </cell>
          <cell r="BQ2352">
            <v>0</v>
          </cell>
          <cell r="BS2352">
            <v>0</v>
          </cell>
          <cell r="BW2352">
            <v>-8</v>
          </cell>
          <cell r="CD2352">
            <v>0</v>
          </cell>
        </row>
        <row r="2353">
          <cell r="C2353" t="str">
            <v>42470Allcustom2Allcustom3USD Total</v>
          </cell>
          <cell r="BK2353">
            <v>0</v>
          </cell>
          <cell r="BN2353">
            <v>0</v>
          </cell>
          <cell r="BP2353">
            <v>0</v>
          </cell>
          <cell r="BS2353">
            <v>0</v>
          </cell>
          <cell r="BW2353">
            <v>0</v>
          </cell>
          <cell r="CD2353">
            <v>0</v>
          </cell>
        </row>
        <row r="2354">
          <cell r="C2354" t="str">
            <v>42500TAllcustom2Allcustom3USD Total</v>
          </cell>
          <cell r="BK2354">
            <v>-26</v>
          </cell>
          <cell r="BL2354">
            <v>0</v>
          </cell>
          <cell r="BM2354">
            <v>0</v>
          </cell>
          <cell r="BN2354">
            <v>-25.327271575608112</v>
          </cell>
          <cell r="BP2354">
            <v>0</v>
          </cell>
          <cell r="BQ2354">
            <v>0</v>
          </cell>
          <cell r="BR2354">
            <v>0</v>
          </cell>
          <cell r="BS2354">
            <v>0</v>
          </cell>
          <cell r="BU2354">
            <v>0</v>
          </cell>
          <cell r="BV2354">
            <v>0</v>
          </cell>
          <cell r="BW2354">
            <v>-26</v>
          </cell>
          <cell r="CD2354">
            <v>0</v>
          </cell>
        </row>
        <row r="2355">
          <cell r="C2355" t="str">
            <v>42510Allcustom2Allcustom3USD Total</v>
          </cell>
          <cell r="BK2355">
            <v>0</v>
          </cell>
          <cell r="BN2355">
            <v>0</v>
          </cell>
          <cell r="BP2355">
            <v>0</v>
          </cell>
          <cell r="BS2355">
            <v>0</v>
          </cell>
          <cell r="BW2355">
            <v>0</v>
          </cell>
          <cell r="CD2355">
            <v>0</v>
          </cell>
        </row>
        <row r="2356">
          <cell r="C2356" t="str">
            <v>42530Allcustom2Allcustom3USD Total</v>
          </cell>
          <cell r="BK2356">
            <v>0</v>
          </cell>
          <cell r="BN2356">
            <v>0</v>
          </cell>
          <cell r="BP2356">
            <v>0</v>
          </cell>
          <cell r="BS2356">
            <v>0</v>
          </cell>
          <cell r="BW2356">
            <v>0</v>
          </cell>
          <cell r="CD2356">
            <v>0</v>
          </cell>
        </row>
        <row r="2357">
          <cell r="C2357" t="str">
            <v>42540Allcustom2Allcustom3USD Total</v>
          </cell>
          <cell r="BK2357">
            <v>0</v>
          </cell>
          <cell r="BN2357">
            <v>0</v>
          </cell>
          <cell r="BP2357">
            <v>0</v>
          </cell>
          <cell r="BS2357">
            <v>0</v>
          </cell>
          <cell r="BW2357">
            <v>0</v>
          </cell>
          <cell r="CD2357">
            <v>0</v>
          </cell>
        </row>
        <row r="2358">
          <cell r="C2358" t="str">
            <v>42551Allcustom2Allcustom3USD Total</v>
          </cell>
          <cell r="BK2358">
            <v>4</v>
          </cell>
          <cell r="BN2358">
            <v>4.2996638527125803</v>
          </cell>
          <cell r="BP2358">
            <v>0</v>
          </cell>
          <cell r="BS2358">
            <v>0</v>
          </cell>
          <cell r="BW2358">
            <v>4</v>
          </cell>
          <cell r="CD2358">
            <v>0</v>
          </cell>
        </row>
        <row r="2359">
          <cell r="C2359" t="str">
            <v>42552Allcustom2Allcustom3USD Total</v>
          </cell>
          <cell r="BK2359">
            <v>0</v>
          </cell>
          <cell r="BN2359">
            <v>0</v>
          </cell>
          <cell r="BP2359">
            <v>0</v>
          </cell>
          <cell r="BS2359">
            <v>0</v>
          </cell>
          <cell r="BW2359">
            <v>0</v>
          </cell>
          <cell r="CD2359">
            <v>0</v>
          </cell>
        </row>
        <row r="2360">
          <cell r="C2360" t="str">
            <v>42520Allcustom2Allcustom3USD Total</v>
          </cell>
          <cell r="BK2360">
            <v>2</v>
          </cell>
          <cell r="BL2360">
            <v>1</v>
          </cell>
          <cell r="BN2360">
            <v>0.63005323585865491</v>
          </cell>
          <cell r="BP2360">
            <v>0</v>
          </cell>
          <cell r="BQ2360">
            <v>0</v>
          </cell>
          <cell r="BS2360">
            <v>0</v>
          </cell>
          <cell r="BW2360">
            <v>2</v>
          </cell>
          <cell r="CD2360">
            <v>0</v>
          </cell>
        </row>
        <row r="2361">
          <cell r="BK2361">
            <v>-20</v>
          </cell>
          <cell r="BL2361">
            <v>1</v>
          </cell>
          <cell r="BM2361">
            <v>0</v>
          </cell>
          <cell r="BN2361">
            <v>-20.397554487036878</v>
          </cell>
          <cell r="BP2361">
            <v>0</v>
          </cell>
          <cell r="BQ2361">
            <v>0</v>
          </cell>
          <cell r="BR2361">
            <v>0</v>
          </cell>
          <cell r="BS2361">
            <v>0</v>
          </cell>
          <cell r="BU2361">
            <v>0</v>
          </cell>
          <cell r="BV2361">
            <v>0</v>
          </cell>
          <cell r="BW2361">
            <v>-20</v>
          </cell>
          <cell r="CF2361">
            <v>0</v>
          </cell>
        </row>
        <row r="2367">
          <cell r="C2367" t="str">
            <v>64005TAllcustom2Allcustom3USD Total</v>
          </cell>
          <cell r="BK2367">
            <v>0</v>
          </cell>
          <cell r="BL2367">
            <v>0</v>
          </cell>
          <cell r="BN2367">
            <v>0</v>
          </cell>
          <cell r="BW2367">
            <v>0</v>
          </cell>
          <cell r="CD2367">
            <v>0</v>
          </cell>
        </row>
        <row r="2368">
          <cell r="C2368" t="str">
            <v>64010TAllcustom2Allcustom3USD Total</v>
          </cell>
          <cell r="BK2368">
            <v>0</v>
          </cell>
          <cell r="BN2368">
            <v>0</v>
          </cell>
          <cell r="BW2368">
            <v>0</v>
          </cell>
          <cell r="CD2368">
            <v>0</v>
          </cell>
        </row>
        <row r="2369">
          <cell r="C2369" t="str">
            <v>64015TAllcustom2Allcustom3USD Total</v>
          </cell>
          <cell r="BK2369">
            <v>0</v>
          </cell>
          <cell r="BL2369">
            <v>0</v>
          </cell>
          <cell r="BM2369">
            <v>0</v>
          </cell>
          <cell r="BN2369">
            <v>0</v>
          </cell>
          <cell r="BU2369">
            <v>0</v>
          </cell>
          <cell r="BV2369">
            <v>0</v>
          </cell>
          <cell r="BW2369">
            <v>0</v>
          </cell>
          <cell r="CD2369">
            <v>0</v>
          </cell>
        </row>
        <row r="2371">
          <cell r="C2371" t="str">
            <v>64025TAllcustom2Allcustom3USD Total</v>
          </cell>
          <cell r="BK2371">
            <v>0</v>
          </cell>
          <cell r="BL2371">
            <v>0</v>
          </cell>
          <cell r="BN2371">
            <v>0</v>
          </cell>
          <cell r="BW2371">
            <v>0</v>
          </cell>
          <cell r="CD2371">
            <v>0</v>
          </cell>
        </row>
        <row r="2372">
          <cell r="C2372" t="str">
            <v>64045TAllcustom2Allcustom3USD Total</v>
          </cell>
          <cell r="BK2372">
            <v>0</v>
          </cell>
          <cell r="BN2372">
            <v>0</v>
          </cell>
          <cell r="BW2372">
            <v>0</v>
          </cell>
          <cell r="CD2372">
            <v>0</v>
          </cell>
        </row>
        <row r="2373">
          <cell r="C2373" t="str">
            <v>64030TAllcustom2Allcustom3USD Total</v>
          </cell>
          <cell r="BK2373">
            <v>0</v>
          </cell>
          <cell r="BN2373">
            <v>0</v>
          </cell>
          <cell r="BW2373">
            <v>0</v>
          </cell>
          <cell r="CD2373">
            <v>0</v>
          </cell>
        </row>
        <row r="2374">
          <cell r="C2374" t="str">
            <v>64050TAllcustom2Allcustom3USD Total</v>
          </cell>
          <cell r="BK2374">
            <v>0</v>
          </cell>
          <cell r="BN2374">
            <v>0</v>
          </cell>
          <cell r="BW2374">
            <v>0</v>
          </cell>
          <cell r="CD2374">
            <v>0</v>
          </cell>
        </row>
        <row r="2375">
          <cell r="C2375" t="str">
            <v>64024TAllcustom2Allcustom3USD Total</v>
          </cell>
          <cell r="BK2375">
            <v>0</v>
          </cell>
          <cell r="BL2375">
            <v>0</v>
          </cell>
          <cell r="BM2375">
            <v>0</v>
          </cell>
          <cell r="BN2375">
            <v>0</v>
          </cell>
          <cell r="BU2375">
            <v>0</v>
          </cell>
          <cell r="BV2375">
            <v>0</v>
          </cell>
          <cell r="BW2375">
            <v>0</v>
          </cell>
          <cell r="CD2375">
            <v>0</v>
          </cell>
        </row>
        <row r="2377">
          <cell r="C2377" t="str">
            <v>64020TAllcustom2Allcustom3USD Total</v>
          </cell>
          <cell r="BK2377">
            <v>0</v>
          </cell>
          <cell r="BN2377">
            <v>0</v>
          </cell>
          <cell r="BW2377">
            <v>0</v>
          </cell>
          <cell r="CD2377">
            <v>0</v>
          </cell>
        </row>
        <row r="2379">
          <cell r="C2379" t="str">
            <v>64035TAllcustom2Allcustom3USD Total</v>
          </cell>
          <cell r="BK2379">
            <v>0</v>
          </cell>
          <cell r="BN2379">
            <v>0</v>
          </cell>
          <cell r="BW2379">
            <v>0</v>
          </cell>
          <cell r="CD2379">
            <v>0</v>
          </cell>
        </row>
        <row r="2384">
          <cell r="C2384" t="str">
            <v>30900TAllcustom2M700TUSD Total</v>
          </cell>
          <cell r="BK2384">
            <v>-484</v>
          </cell>
          <cell r="BL2384">
            <v>0</v>
          </cell>
          <cell r="BN2384">
            <v>-483.51770179824797</v>
          </cell>
          <cell r="BP2384">
            <v>0</v>
          </cell>
          <cell r="BS2384">
            <v>0</v>
          </cell>
          <cell r="BW2384">
            <v>-484</v>
          </cell>
          <cell r="CD2384">
            <v>0</v>
          </cell>
        </row>
        <row r="2385">
          <cell r="C2385" t="str">
            <v>31900TAllcustom2M700TUSD Total</v>
          </cell>
          <cell r="BK2385">
            <v>-20</v>
          </cell>
          <cell r="BN2385">
            <v>-20.402429931438</v>
          </cell>
          <cell r="BP2385">
            <v>0</v>
          </cell>
          <cell r="BS2385">
            <v>0</v>
          </cell>
          <cell r="BW2385">
            <v>-20</v>
          </cell>
          <cell r="CD2385">
            <v>0</v>
          </cell>
        </row>
        <row r="2386">
          <cell r="BK2386">
            <v>0</v>
          </cell>
          <cell r="BN2386">
            <v>0</v>
          </cell>
          <cell r="BP2386">
            <v>0</v>
          </cell>
          <cell r="BS2386">
            <v>0</v>
          </cell>
          <cell r="BW2386">
            <v>0</v>
          </cell>
        </row>
        <row r="2387">
          <cell r="BK2387">
            <v>-504</v>
          </cell>
          <cell r="BL2387">
            <v>0</v>
          </cell>
          <cell r="BM2387">
            <v>0</v>
          </cell>
          <cell r="BN2387">
            <v>-503.92013172968598</v>
          </cell>
          <cell r="BW2387">
            <v>-504</v>
          </cell>
        </row>
        <row r="2388">
          <cell r="C2388" t="str">
            <v>30055Allcustom2M360USD Total</v>
          </cell>
          <cell r="BK2388">
            <v>105</v>
          </cell>
          <cell r="BN2388">
            <v>104.993896617743</v>
          </cell>
          <cell r="BP2388">
            <v>0</v>
          </cell>
          <cell r="BS2388">
            <v>0</v>
          </cell>
          <cell r="BW2388">
            <v>105</v>
          </cell>
          <cell r="CD2388">
            <v>0</v>
          </cell>
        </row>
        <row r="2391">
          <cell r="C2391" t="str">
            <v>30060Allcustom2M310CUSD Total</v>
          </cell>
          <cell r="BK2391">
            <v>-97</v>
          </cell>
          <cell r="BN2391">
            <v>-97.219366719592301</v>
          </cell>
          <cell r="BP2391">
            <v>0</v>
          </cell>
          <cell r="BS2391">
            <v>0</v>
          </cell>
          <cell r="BW2391">
            <v>-97</v>
          </cell>
          <cell r="CD2391">
            <v>0</v>
          </cell>
        </row>
        <row r="2392">
          <cell r="C2392" t="str">
            <v>30060Allcustom2M354USD Total</v>
          </cell>
          <cell r="BK2392">
            <v>-1</v>
          </cell>
          <cell r="BN2392">
            <v>-1.43245878960808</v>
          </cell>
          <cell r="BP2392">
            <v>0</v>
          </cell>
          <cell r="BS2392">
            <v>0</v>
          </cell>
          <cell r="BW2392">
            <v>-1</v>
          </cell>
          <cell r="CD2392">
            <v>0</v>
          </cell>
        </row>
        <row r="2397">
          <cell r="BK2397">
            <v>-2</v>
          </cell>
          <cell r="BN2397">
            <v>-1.6659307582217799</v>
          </cell>
          <cell r="BP2397">
            <v>0</v>
          </cell>
          <cell r="BS2397">
            <v>0</v>
          </cell>
          <cell r="BW2397">
            <v>-2</v>
          </cell>
        </row>
        <row r="2398">
          <cell r="BK2398">
            <v>-240</v>
          </cell>
          <cell r="BN2398">
            <v>-240.95985981968298</v>
          </cell>
          <cell r="BP2398">
            <v>0</v>
          </cell>
          <cell r="BS2398">
            <v>0</v>
          </cell>
          <cell r="BW2398">
            <v>-240</v>
          </cell>
        </row>
        <row r="2399">
          <cell r="BK2399">
            <v>-53</v>
          </cell>
          <cell r="BN2399">
            <v>-52.800618138022898</v>
          </cell>
          <cell r="BP2399">
            <v>0</v>
          </cell>
          <cell r="BS2399">
            <v>0</v>
          </cell>
          <cell r="BW2399">
            <v>-53</v>
          </cell>
        </row>
        <row r="2400">
          <cell r="BK2400">
            <v>-9</v>
          </cell>
          <cell r="BN2400">
            <v>-9.1406330800036191</v>
          </cell>
          <cell r="BP2400">
            <v>0</v>
          </cell>
          <cell r="BS2400">
            <v>0</v>
          </cell>
          <cell r="BW2400">
            <v>-9</v>
          </cell>
        </row>
        <row r="2402">
          <cell r="BK2402">
            <v>2</v>
          </cell>
          <cell r="BN2402">
            <v>2.2955249326744402</v>
          </cell>
          <cell r="BP2402">
            <v>0</v>
          </cell>
          <cell r="BS2402">
            <v>0</v>
          </cell>
          <cell r="BW2402">
            <v>2</v>
          </cell>
        </row>
        <row r="2404">
          <cell r="C2404" t="str">
            <v>30900TAllcustom2M140CUSD Total</v>
          </cell>
          <cell r="BK2404">
            <v>1</v>
          </cell>
          <cell r="BN2404">
            <v>0.53603694016515302</v>
          </cell>
          <cell r="BP2404">
            <v>0</v>
          </cell>
          <cell r="BS2404">
            <v>0</v>
          </cell>
          <cell r="BW2404">
            <v>1</v>
          </cell>
          <cell r="CD240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81BD"/>
  </sheetPr>
  <dimension ref="A4:AN267"/>
  <sheetViews>
    <sheetView tabSelected="1" zoomScale="80" zoomScaleNormal="80" workbookViewId="0">
      <pane xSplit="2" ySplit="12" topLeftCell="C13" activePane="bottomRight" state="frozen"/>
      <selection activeCell="D9" sqref="D9"/>
      <selection pane="topRight" activeCell="D9" sqref="D9"/>
      <selection pane="bottomLeft" activeCell="D9" sqref="D9"/>
      <selection pane="bottomRight"/>
    </sheetView>
  </sheetViews>
  <sheetFormatPr defaultRowHeight="12.75" outlineLevelCol="1" x14ac:dyDescent="0.2"/>
  <cols>
    <col min="1" max="1" width="3.7109375" style="105" customWidth="1"/>
    <col min="2" max="2" width="79.140625" style="105" customWidth="1"/>
    <col min="3" max="6" width="12.7109375" style="105" hidden="1" customWidth="1" outlineLevel="1"/>
    <col min="7" max="7" width="12.7109375" style="105" customWidth="1" collapsed="1"/>
    <col min="8" max="11" width="12.7109375" style="105" hidden="1" customWidth="1" outlineLevel="1"/>
    <col min="12" max="12" width="12.7109375" style="105" customWidth="1" collapsed="1"/>
    <col min="13" max="16" width="12.7109375" style="105" hidden="1" customWidth="1" outlineLevel="1"/>
    <col min="17" max="17" width="12.7109375" style="105" customWidth="1" collapsed="1"/>
    <col min="18" max="21" width="12.7109375" style="105" hidden="1" customWidth="1" outlineLevel="1"/>
    <col min="22" max="22" width="12.7109375" style="105" customWidth="1" collapsed="1"/>
    <col min="23" max="26" width="12.7109375" style="105" hidden="1" customWidth="1" outlineLevel="1"/>
    <col min="27" max="27" width="12.7109375" style="105" customWidth="1" collapsed="1"/>
    <col min="28" max="31" width="12.7109375" style="105" customWidth="1" outlineLevel="1"/>
    <col min="32" max="32" width="12.7109375" style="105" customWidth="1"/>
    <col min="33" max="33" width="12.7109375" style="105" customWidth="1" outlineLevel="1"/>
    <col min="34" max="34" width="12.7109375" style="1" customWidth="1" outlineLevel="1"/>
    <col min="35" max="35" width="11.140625" style="105" customWidth="1" outlineLevel="1"/>
    <col min="36" max="36" width="12.7109375" style="1" customWidth="1" outlineLevel="1"/>
    <col min="37" max="37" width="12.7109375" style="1" customWidth="1"/>
    <col min="38" max="16384" width="9.140625" style="105"/>
  </cols>
  <sheetData>
    <row r="4" spans="2:37" x14ac:dyDescent="0.2">
      <c r="B4" s="2" t="s">
        <v>211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3"/>
      <c r="AJ4" s="3"/>
      <c r="AK4" s="3"/>
    </row>
    <row r="5" spans="2:37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3"/>
      <c r="AJ5" s="3"/>
      <c r="AK5" s="3"/>
    </row>
    <row r="6" spans="2:37" ht="19.5" x14ac:dyDescent="0.25">
      <c r="B6" s="4" t="s">
        <v>0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250"/>
      <c r="AJ6" s="250"/>
      <c r="AK6" s="250"/>
    </row>
    <row r="7" spans="2:37" s="129" customFormat="1" x14ac:dyDescent="0.2">
      <c r="B7" s="5" t="s">
        <v>1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5"/>
      <c r="AK7" s="295"/>
    </row>
    <row r="8" spans="2:37" s="129" customFormat="1" x14ac:dyDescent="0.2">
      <c r="B8" s="5"/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5"/>
      <c r="AK8" s="295"/>
    </row>
    <row r="9" spans="2:37" x14ac:dyDescent="0.2">
      <c r="B9" s="23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7"/>
      <c r="AJ9" s="7"/>
      <c r="AK9" s="7"/>
    </row>
    <row r="10" spans="2:37" s="132" customFormat="1" ht="12.75" customHeight="1" x14ac:dyDescent="0.2"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251"/>
      <c r="AJ10" s="7"/>
      <c r="AK10" s="7"/>
    </row>
    <row r="11" spans="2:37" ht="15" customHeight="1" x14ac:dyDescent="0.2">
      <c r="B11" s="8"/>
      <c r="C11" s="389">
        <v>2010</v>
      </c>
      <c r="D11" s="389"/>
      <c r="E11" s="389"/>
      <c r="F11" s="389"/>
      <c r="G11" s="389"/>
      <c r="H11" s="389">
        <v>2011</v>
      </c>
      <c r="I11" s="389"/>
      <c r="J11" s="389"/>
      <c r="K11" s="389"/>
      <c r="L11" s="389"/>
      <c r="M11" s="389">
        <v>2012</v>
      </c>
      <c r="N11" s="389"/>
      <c r="O11" s="389"/>
      <c r="P11" s="389"/>
      <c r="Q11" s="389"/>
      <c r="R11" s="389">
        <v>2013</v>
      </c>
      <c r="S11" s="389"/>
      <c r="T11" s="389"/>
      <c r="U11" s="389"/>
      <c r="V11" s="389"/>
      <c r="W11" s="389">
        <v>2014</v>
      </c>
      <c r="X11" s="389"/>
      <c r="Y11" s="389"/>
      <c r="Z11" s="389"/>
      <c r="AA11" s="389"/>
      <c r="AB11" s="389">
        <v>2015</v>
      </c>
      <c r="AC11" s="389"/>
      <c r="AD11" s="389"/>
      <c r="AE11" s="389"/>
      <c r="AF11" s="389"/>
      <c r="AG11" s="389">
        <v>2016</v>
      </c>
      <c r="AH11" s="389"/>
      <c r="AI11" s="389"/>
      <c r="AJ11" s="389"/>
      <c r="AK11" s="389"/>
    </row>
    <row r="12" spans="2:37" ht="13.5" thickBot="1" x14ac:dyDescent="0.25">
      <c r="B12" s="9"/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2</v>
      </c>
      <c r="I12" s="10" t="s">
        <v>3</v>
      </c>
      <c r="J12" s="10" t="s">
        <v>4</v>
      </c>
      <c r="K12" s="10" t="s">
        <v>5</v>
      </c>
      <c r="L12" s="10" t="s">
        <v>6</v>
      </c>
      <c r="M12" s="10" t="s">
        <v>2</v>
      </c>
      <c r="N12" s="10" t="s">
        <v>3</v>
      </c>
      <c r="O12" s="10" t="s">
        <v>4</v>
      </c>
      <c r="P12" s="10" t="s">
        <v>5</v>
      </c>
      <c r="Q12" s="10" t="s">
        <v>6</v>
      </c>
      <c r="R12" s="10" t="s">
        <v>2</v>
      </c>
      <c r="S12" s="10" t="s">
        <v>3</v>
      </c>
      <c r="T12" s="10" t="s">
        <v>4</v>
      </c>
      <c r="U12" s="10" t="s">
        <v>5</v>
      </c>
      <c r="V12" s="10" t="s">
        <v>6</v>
      </c>
      <c r="W12" s="10" t="s">
        <v>2</v>
      </c>
      <c r="X12" s="10" t="s">
        <v>3</v>
      </c>
      <c r="Y12" s="10" t="s">
        <v>4</v>
      </c>
      <c r="Z12" s="10" t="s">
        <v>5</v>
      </c>
      <c r="AA12" s="10" t="s">
        <v>6</v>
      </c>
      <c r="AB12" s="10" t="s">
        <v>2</v>
      </c>
      <c r="AC12" s="10" t="s">
        <v>3</v>
      </c>
      <c r="AD12" s="10" t="s">
        <v>4</v>
      </c>
      <c r="AE12" s="10" t="s">
        <v>5</v>
      </c>
      <c r="AF12" s="10" t="s">
        <v>6</v>
      </c>
      <c r="AG12" s="11" t="s">
        <v>2</v>
      </c>
      <c r="AH12" s="261" t="s">
        <v>3</v>
      </c>
      <c r="AI12" s="10" t="s">
        <v>4</v>
      </c>
      <c r="AJ12" s="302" t="s">
        <v>5</v>
      </c>
      <c r="AK12" s="302" t="s">
        <v>6</v>
      </c>
    </row>
    <row r="13" spans="2:37" ht="13.5" thickTop="1" x14ac:dyDescent="0.2">
      <c r="B13" s="5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252"/>
      <c r="AJ13" s="252"/>
      <c r="AK13" s="252"/>
    </row>
    <row r="14" spans="2:37" x14ac:dyDescent="0.2">
      <c r="B14" s="13" t="s">
        <v>7</v>
      </c>
      <c r="C14" s="14">
        <v>5277</v>
      </c>
      <c r="D14" s="14">
        <v>6119</v>
      </c>
      <c r="E14" s="15">
        <v>6424</v>
      </c>
      <c r="F14" s="15">
        <v>6202</v>
      </c>
      <c r="G14" s="15">
        <v>24022</v>
      </c>
      <c r="H14" s="15">
        <v>5878</v>
      </c>
      <c r="I14" s="15">
        <v>6276</v>
      </c>
      <c r="J14" s="15">
        <v>6588</v>
      </c>
      <c r="K14" s="15">
        <v>6366</v>
      </c>
      <c r="L14" s="15">
        <v>25108</v>
      </c>
      <c r="M14" s="15">
        <v>6312</v>
      </c>
      <c r="N14" s="15">
        <v>7322</v>
      </c>
      <c r="O14" s="15">
        <v>6961</v>
      </c>
      <c r="P14" s="14">
        <v>6522</v>
      </c>
      <c r="Q14" s="14">
        <v>27117</v>
      </c>
      <c r="R14" s="16">
        <v>6313</v>
      </c>
      <c r="S14" s="16">
        <v>6651</v>
      </c>
      <c r="T14" s="16">
        <v>6782</v>
      </c>
      <c r="U14" s="16">
        <v>6450</v>
      </c>
      <c r="V14" s="14">
        <v>26196</v>
      </c>
      <c r="W14" s="16">
        <v>6463</v>
      </c>
      <c r="X14" s="16">
        <v>6902</v>
      </c>
      <c r="Y14" s="16">
        <v>7074</v>
      </c>
      <c r="Z14" s="16">
        <v>6912</v>
      </c>
      <c r="AA14" s="14">
        <v>27351</v>
      </c>
      <c r="AB14" s="16">
        <v>6254</v>
      </c>
      <c r="AC14" s="16">
        <v>6263</v>
      </c>
      <c r="AD14" s="16">
        <v>6018</v>
      </c>
      <c r="AE14" s="16">
        <v>5194</v>
      </c>
      <c r="AF14" s="14">
        <v>23729</v>
      </c>
      <c r="AG14" s="15">
        <v>4974</v>
      </c>
      <c r="AH14" s="200">
        <v>5061</v>
      </c>
      <c r="AI14" s="200">
        <v>5359</v>
      </c>
      <c r="AJ14" s="308">
        <v>5321</v>
      </c>
      <c r="AK14" s="14">
        <v>20715</v>
      </c>
    </row>
    <row r="15" spans="2:37" s="23" customFormat="1" x14ac:dyDescent="0.2">
      <c r="B15" s="13" t="s">
        <v>9</v>
      </c>
      <c r="C15" s="14">
        <v>1060</v>
      </c>
      <c r="D15" s="14">
        <v>1033</v>
      </c>
      <c r="E15" s="15">
        <v>1049</v>
      </c>
      <c r="F15" s="15">
        <v>1109</v>
      </c>
      <c r="G15" s="15">
        <v>4251</v>
      </c>
      <c r="H15" s="15">
        <v>1061</v>
      </c>
      <c r="I15" s="15">
        <v>1151</v>
      </c>
      <c r="J15" s="15">
        <v>1205</v>
      </c>
      <c r="K15" s="15">
        <v>1265</v>
      </c>
      <c r="L15" s="15">
        <v>4682</v>
      </c>
      <c r="M15" s="15">
        <v>1065</v>
      </c>
      <c r="N15" s="15">
        <v>1048</v>
      </c>
      <c r="O15" s="15">
        <v>1051</v>
      </c>
      <c r="P15" s="14">
        <v>1042</v>
      </c>
      <c r="Q15" s="14">
        <v>4206</v>
      </c>
      <c r="R15" s="16">
        <v>1040</v>
      </c>
      <c r="S15" s="16">
        <v>1068</v>
      </c>
      <c r="T15" s="16">
        <v>1122</v>
      </c>
      <c r="U15" s="16">
        <v>1102</v>
      </c>
      <c r="V15" s="14">
        <v>4332</v>
      </c>
      <c r="W15" s="16">
        <v>1092</v>
      </c>
      <c r="X15" s="16">
        <v>1130</v>
      </c>
      <c r="Y15" s="16">
        <v>1109</v>
      </c>
      <c r="Z15" s="16">
        <v>1124</v>
      </c>
      <c r="AA15" s="14">
        <v>4455</v>
      </c>
      <c r="AB15" s="16">
        <v>1136</v>
      </c>
      <c r="AC15" s="16">
        <v>1033</v>
      </c>
      <c r="AD15" s="16">
        <v>1046</v>
      </c>
      <c r="AE15" s="16">
        <v>1025</v>
      </c>
      <c r="AF15" s="14">
        <v>4240</v>
      </c>
      <c r="AG15" s="15">
        <v>962</v>
      </c>
      <c r="AH15" s="200">
        <v>1064</v>
      </c>
      <c r="AI15" s="200">
        <v>1062</v>
      </c>
      <c r="AJ15" s="308">
        <v>1088</v>
      </c>
      <c r="AK15" s="14">
        <v>4176</v>
      </c>
    </row>
    <row r="16" spans="2:37" x14ac:dyDescent="0.2">
      <c r="B16" s="13" t="s">
        <v>14</v>
      </c>
      <c r="C16" s="14">
        <v>649</v>
      </c>
      <c r="D16" s="14">
        <v>768</v>
      </c>
      <c r="E16" s="15">
        <v>619</v>
      </c>
      <c r="F16" s="15">
        <v>655</v>
      </c>
      <c r="G16" s="15">
        <v>2691</v>
      </c>
      <c r="H16" s="15">
        <v>685</v>
      </c>
      <c r="I16" s="15">
        <v>687</v>
      </c>
      <c r="J16" s="15">
        <v>783</v>
      </c>
      <c r="K16" s="15">
        <v>597</v>
      </c>
      <c r="L16" s="15">
        <v>2752</v>
      </c>
      <c r="M16" s="15">
        <v>728</v>
      </c>
      <c r="N16" s="15">
        <v>794</v>
      </c>
      <c r="O16" s="15">
        <v>838</v>
      </c>
      <c r="P16" s="14">
        <v>869</v>
      </c>
      <c r="Q16" s="14">
        <v>3229</v>
      </c>
      <c r="R16" s="18">
        <v>773</v>
      </c>
      <c r="S16" s="18">
        <v>758</v>
      </c>
      <c r="T16" s="18">
        <v>836</v>
      </c>
      <c r="U16" s="18">
        <v>845</v>
      </c>
      <c r="V16" s="14">
        <v>3212</v>
      </c>
      <c r="W16" s="16">
        <v>749</v>
      </c>
      <c r="X16" s="16">
        <v>785</v>
      </c>
      <c r="Y16" s="16">
        <v>848</v>
      </c>
      <c r="Z16" s="16">
        <v>782</v>
      </c>
      <c r="AA16" s="14">
        <v>3164</v>
      </c>
      <c r="AB16" s="16">
        <v>683</v>
      </c>
      <c r="AC16" s="16">
        <v>655</v>
      </c>
      <c r="AD16" s="16">
        <v>719</v>
      </c>
      <c r="AE16" s="16">
        <v>683</v>
      </c>
      <c r="AF16" s="14">
        <v>2740</v>
      </c>
      <c r="AG16" s="15">
        <v>596</v>
      </c>
      <c r="AH16" s="200">
        <v>619</v>
      </c>
      <c r="AI16" s="200">
        <v>635</v>
      </c>
      <c r="AJ16" s="308">
        <v>657</v>
      </c>
      <c r="AK16" s="14">
        <v>2507</v>
      </c>
    </row>
    <row r="17" spans="2:37" x14ac:dyDescent="0.2">
      <c r="B17" s="13" t="s">
        <v>13</v>
      </c>
      <c r="C17" s="14">
        <v>195</v>
      </c>
      <c r="D17" s="14">
        <v>206</v>
      </c>
      <c r="E17" s="15">
        <v>228</v>
      </c>
      <c r="F17" s="15">
        <v>261</v>
      </c>
      <c r="G17" s="15">
        <v>890</v>
      </c>
      <c r="H17" s="15">
        <v>191</v>
      </c>
      <c r="I17" s="15">
        <v>223</v>
      </c>
      <c r="J17" s="15">
        <v>212</v>
      </c>
      <c r="K17" s="15">
        <v>247</v>
      </c>
      <c r="L17" s="15">
        <v>873</v>
      </c>
      <c r="M17" s="15">
        <v>242</v>
      </c>
      <c r="N17" s="15">
        <v>188</v>
      </c>
      <c r="O17" s="15">
        <v>196</v>
      </c>
      <c r="P17" s="14">
        <v>194</v>
      </c>
      <c r="Q17" s="14">
        <v>820</v>
      </c>
      <c r="R17" s="18">
        <v>186</v>
      </c>
      <c r="S17" s="18">
        <v>190</v>
      </c>
      <c r="T17" s="18">
        <v>221</v>
      </c>
      <c r="U17" s="18">
        <v>234</v>
      </c>
      <c r="V17" s="14">
        <v>831</v>
      </c>
      <c r="W17" s="16">
        <v>217</v>
      </c>
      <c r="X17" s="16">
        <v>212</v>
      </c>
      <c r="Y17" s="16">
        <v>189</v>
      </c>
      <c r="Z17" s="16">
        <v>194</v>
      </c>
      <c r="AA17" s="14">
        <v>812</v>
      </c>
      <c r="AB17" s="16">
        <v>178</v>
      </c>
      <c r="AC17" s="16">
        <v>161</v>
      </c>
      <c r="AD17" s="16">
        <v>161</v>
      </c>
      <c r="AE17" s="16">
        <v>169</v>
      </c>
      <c r="AF17" s="14">
        <v>669</v>
      </c>
      <c r="AG17" s="15">
        <v>163</v>
      </c>
      <c r="AH17" s="200">
        <v>162</v>
      </c>
      <c r="AI17" s="200">
        <v>163</v>
      </c>
      <c r="AJ17" s="308">
        <v>154</v>
      </c>
      <c r="AK17" s="14">
        <v>642</v>
      </c>
    </row>
    <row r="18" spans="2:37" s="132" customFormat="1" x14ac:dyDescent="0.2">
      <c r="B18" s="13" t="s">
        <v>8</v>
      </c>
      <c r="C18" s="14">
        <v>2498</v>
      </c>
      <c r="D18" s="14">
        <v>2538</v>
      </c>
      <c r="E18" s="15">
        <v>2320</v>
      </c>
      <c r="F18" s="15">
        <v>2894</v>
      </c>
      <c r="G18" s="15">
        <v>10250</v>
      </c>
      <c r="H18" s="15">
        <v>3073</v>
      </c>
      <c r="I18" s="15">
        <v>3510</v>
      </c>
      <c r="J18" s="15">
        <v>3012</v>
      </c>
      <c r="K18" s="15">
        <v>3021</v>
      </c>
      <c r="L18" s="15">
        <v>12616</v>
      </c>
      <c r="M18" s="15">
        <v>2538</v>
      </c>
      <c r="N18" s="15">
        <v>2724</v>
      </c>
      <c r="O18" s="15">
        <v>2388</v>
      </c>
      <c r="P18" s="14">
        <v>2504</v>
      </c>
      <c r="Q18" s="14">
        <v>10154</v>
      </c>
      <c r="R18" s="16">
        <v>2381</v>
      </c>
      <c r="S18" s="16">
        <v>2059</v>
      </c>
      <c r="T18" s="16">
        <v>2210</v>
      </c>
      <c r="U18" s="16">
        <v>2492</v>
      </c>
      <c r="V18" s="14">
        <v>9142</v>
      </c>
      <c r="W18" s="16">
        <v>2448</v>
      </c>
      <c r="X18" s="16">
        <v>2272</v>
      </c>
      <c r="Y18" s="16">
        <v>2174</v>
      </c>
      <c r="Z18" s="16">
        <v>1843</v>
      </c>
      <c r="AA18" s="14">
        <v>8737</v>
      </c>
      <c r="AB18" s="16">
        <v>1433</v>
      </c>
      <c r="AC18" s="16">
        <v>1583</v>
      </c>
      <c r="AD18" s="16">
        <v>1321</v>
      </c>
      <c r="AE18" s="16">
        <v>1302</v>
      </c>
      <c r="AF18" s="14">
        <v>5639</v>
      </c>
      <c r="AG18" s="15">
        <v>1032</v>
      </c>
      <c r="AH18" s="200">
        <v>1278</v>
      </c>
      <c r="AI18" s="200">
        <v>1226</v>
      </c>
      <c r="AJ18" s="308">
        <v>1272</v>
      </c>
      <c r="AK18" s="14">
        <v>4808</v>
      </c>
    </row>
    <row r="19" spans="2:37" x14ac:dyDescent="0.2">
      <c r="B19" s="13" t="s">
        <v>10</v>
      </c>
      <c r="C19" s="14">
        <v>351</v>
      </c>
      <c r="D19" s="14">
        <v>401</v>
      </c>
      <c r="E19" s="15">
        <v>457</v>
      </c>
      <c r="F19" s="15">
        <v>418</v>
      </c>
      <c r="G19" s="15">
        <v>1627</v>
      </c>
      <c r="H19" s="15">
        <v>437</v>
      </c>
      <c r="I19" s="15">
        <v>451</v>
      </c>
      <c r="J19" s="15">
        <v>484</v>
      </c>
      <c r="K19" s="15">
        <v>506</v>
      </c>
      <c r="L19" s="15">
        <v>1878</v>
      </c>
      <c r="M19" s="15">
        <v>433</v>
      </c>
      <c r="N19" s="15">
        <v>410</v>
      </c>
      <c r="O19" s="15">
        <v>400</v>
      </c>
      <c r="P19" s="14">
        <v>440</v>
      </c>
      <c r="Q19" s="14">
        <v>1683</v>
      </c>
      <c r="R19" s="16">
        <v>480</v>
      </c>
      <c r="S19" s="16">
        <v>512</v>
      </c>
      <c r="T19" s="16">
        <v>507</v>
      </c>
      <c r="U19" s="16">
        <v>473</v>
      </c>
      <c r="V19" s="14">
        <v>1972</v>
      </c>
      <c r="W19" s="16">
        <v>477</v>
      </c>
      <c r="X19" s="16">
        <v>465</v>
      </c>
      <c r="Y19" s="16">
        <v>525</v>
      </c>
      <c r="Z19" s="16">
        <v>635</v>
      </c>
      <c r="AA19" s="14">
        <v>2102</v>
      </c>
      <c r="AB19" s="16">
        <v>630</v>
      </c>
      <c r="AC19" s="16">
        <v>624</v>
      </c>
      <c r="AD19" s="16">
        <v>646</v>
      </c>
      <c r="AE19" s="16">
        <v>617</v>
      </c>
      <c r="AF19" s="14">
        <v>2517</v>
      </c>
      <c r="AG19" s="15">
        <v>654</v>
      </c>
      <c r="AH19" s="200">
        <v>566</v>
      </c>
      <c r="AI19" s="200">
        <v>733</v>
      </c>
      <c r="AJ19" s="308">
        <v>344</v>
      </c>
      <c r="AK19" s="14">
        <v>2297</v>
      </c>
    </row>
    <row r="20" spans="2:37" x14ac:dyDescent="0.2">
      <c r="B20" s="13" t="s">
        <v>12</v>
      </c>
      <c r="C20" s="14">
        <v>193</v>
      </c>
      <c r="D20" s="14">
        <v>206</v>
      </c>
      <c r="E20" s="15">
        <v>191</v>
      </c>
      <c r="F20" s="15">
        <v>182</v>
      </c>
      <c r="G20" s="15">
        <v>772</v>
      </c>
      <c r="H20" s="15">
        <v>204</v>
      </c>
      <c r="I20" s="15">
        <v>240</v>
      </c>
      <c r="J20" s="15">
        <v>259</v>
      </c>
      <c r="K20" s="15">
        <v>239</v>
      </c>
      <c r="L20" s="15">
        <v>942</v>
      </c>
      <c r="M20" s="15">
        <v>215</v>
      </c>
      <c r="N20" s="15">
        <v>214</v>
      </c>
      <c r="O20" s="15">
        <v>226</v>
      </c>
      <c r="P20" s="14">
        <v>222</v>
      </c>
      <c r="Q20" s="14">
        <v>877</v>
      </c>
      <c r="R20" s="18">
        <v>191</v>
      </c>
      <c r="S20" s="18">
        <v>191</v>
      </c>
      <c r="T20" s="18">
        <v>198</v>
      </c>
      <c r="U20" s="18">
        <v>192</v>
      </c>
      <c r="V20" s="14">
        <v>772</v>
      </c>
      <c r="W20" s="16">
        <v>175</v>
      </c>
      <c r="X20" s="16">
        <v>176</v>
      </c>
      <c r="Y20" s="16">
        <v>232</v>
      </c>
      <c r="Z20" s="16">
        <v>195</v>
      </c>
      <c r="AA20" s="14">
        <v>778</v>
      </c>
      <c r="AB20" s="16">
        <v>183</v>
      </c>
      <c r="AC20" s="16">
        <v>157</v>
      </c>
      <c r="AD20" s="16">
        <v>145</v>
      </c>
      <c r="AE20" s="16">
        <v>128</v>
      </c>
      <c r="AF20" s="14">
        <v>613</v>
      </c>
      <c r="AG20" s="15">
        <v>110</v>
      </c>
      <c r="AH20" s="200">
        <v>102</v>
      </c>
      <c r="AI20" s="200">
        <v>94</v>
      </c>
      <c r="AJ20" s="308">
        <v>80</v>
      </c>
      <c r="AK20" s="14">
        <v>386</v>
      </c>
    </row>
    <row r="21" spans="2:37" x14ac:dyDescent="0.2">
      <c r="B21" s="13" t="s">
        <v>11</v>
      </c>
      <c r="C21" s="14">
        <v>284</v>
      </c>
      <c r="D21" s="14">
        <v>295</v>
      </c>
      <c r="E21" s="15">
        <v>305</v>
      </c>
      <c r="F21" s="15">
        <v>335</v>
      </c>
      <c r="G21" s="15">
        <v>1219</v>
      </c>
      <c r="H21" s="15">
        <v>317</v>
      </c>
      <c r="I21" s="15">
        <v>319</v>
      </c>
      <c r="J21" s="15">
        <v>324</v>
      </c>
      <c r="K21" s="15">
        <v>339</v>
      </c>
      <c r="L21" s="15">
        <v>1299</v>
      </c>
      <c r="M21" s="15">
        <v>502</v>
      </c>
      <c r="N21" s="15">
        <v>496</v>
      </c>
      <c r="O21" s="15">
        <v>504</v>
      </c>
      <c r="P21" s="14">
        <v>475</v>
      </c>
      <c r="Q21" s="14">
        <v>1977</v>
      </c>
      <c r="R21" s="18">
        <v>440</v>
      </c>
      <c r="S21" s="18">
        <v>447</v>
      </c>
      <c r="T21" s="18">
        <v>407</v>
      </c>
      <c r="U21" s="18">
        <v>331</v>
      </c>
      <c r="V21" s="14">
        <v>1625</v>
      </c>
      <c r="W21" s="16">
        <v>338</v>
      </c>
      <c r="X21" s="16">
        <v>285</v>
      </c>
      <c r="Y21" s="16">
        <v>267</v>
      </c>
      <c r="Z21" s="16">
        <v>285</v>
      </c>
      <c r="AA21" s="14">
        <v>1175</v>
      </c>
      <c r="AB21" s="16">
        <v>276</v>
      </c>
      <c r="AC21" s="16">
        <v>260</v>
      </c>
      <c r="AD21" s="16">
        <v>282</v>
      </c>
      <c r="AE21" s="16">
        <v>240</v>
      </c>
      <c r="AF21" s="14">
        <v>1058</v>
      </c>
      <c r="AG21" s="15">
        <v>245</v>
      </c>
      <c r="AH21" s="200">
        <v>226</v>
      </c>
      <c r="AI21" s="200">
        <v>199</v>
      </c>
      <c r="AJ21" s="308">
        <v>207</v>
      </c>
      <c r="AK21" s="14">
        <v>877</v>
      </c>
    </row>
    <row r="22" spans="2:37" x14ac:dyDescent="0.2">
      <c r="B22" s="13" t="s">
        <v>15</v>
      </c>
      <c r="C22" s="14">
        <v>81</v>
      </c>
      <c r="D22" s="14">
        <v>130</v>
      </c>
      <c r="E22" s="15">
        <v>-87</v>
      </c>
      <c r="F22" s="19">
        <v>-287</v>
      </c>
      <c r="G22" s="15">
        <v>-163</v>
      </c>
      <c r="H22" s="15">
        <v>70</v>
      </c>
      <c r="I22" s="15">
        <v>-39</v>
      </c>
      <c r="J22" s="15">
        <v>-40</v>
      </c>
      <c r="K22" s="14">
        <v>-224</v>
      </c>
      <c r="L22" s="14">
        <v>-233</v>
      </c>
      <c r="M22" s="15">
        <v>-4</v>
      </c>
      <c r="N22" s="15">
        <v>-177</v>
      </c>
      <c r="O22" s="15">
        <v>-222</v>
      </c>
      <c r="P22" s="14">
        <v>-169</v>
      </c>
      <c r="Q22" s="14">
        <v>-572</v>
      </c>
      <c r="R22" s="18">
        <v>-170</v>
      </c>
      <c r="S22" s="18">
        <v>-189</v>
      </c>
      <c r="T22" s="18">
        <v>-202</v>
      </c>
      <c r="U22" s="18">
        <v>-135</v>
      </c>
      <c r="V22" s="14">
        <v>-696</v>
      </c>
      <c r="W22" s="16">
        <v>-223</v>
      </c>
      <c r="X22" s="16">
        <v>-278</v>
      </c>
      <c r="Y22" s="16">
        <v>-249</v>
      </c>
      <c r="Z22" s="16">
        <v>-255</v>
      </c>
      <c r="AA22" s="14">
        <v>-1005</v>
      </c>
      <c r="AB22" s="16">
        <v>-226</v>
      </c>
      <c r="AC22" s="16">
        <v>-210</v>
      </c>
      <c r="AD22" s="16">
        <v>-228</v>
      </c>
      <c r="AE22" s="16">
        <v>-233</v>
      </c>
      <c r="AF22" s="14">
        <v>-897</v>
      </c>
      <c r="AG22" s="15">
        <v>-197</v>
      </c>
      <c r="AH22" s="200">
        <v>-217</v>
      </c>
      <c r="AI22" s="200">
        <v>-294</v>
      </c>
      <c r="AJ22" s="308">
        <v>-236</v>
      </c>
      <c r="AK22" s="14">
        <v>-944</v>
      </c>
    </row>
    <row r="23" spans="2:37" x14ac:dyDescent="0.2">
      <c r="B23" s="20" t="s">
        <v>16</v>
      </c>
      <c r="C23" s="22">
        <v>10588</v>
      </c>
      <c r="D23" s="22">
        <v>11696</v>
      </c>
      <c r="E23" s="22">
        <v>11506</v>
      </c>
      <c r="F23" s="22">
        <v>11769</v>
      </c>
      <c r="G23" s="22">
        <v>45559</v>
      </c>
      <c r="H23" s="22">
        <v>11916</v>
      </c>
      <c r="I23" s="22">
        <v>12818</v>
      </c>
      <c r="J23" s="22">
        <v>12827</v>
      </c>
      <c r="K23" s="22">
        <v>12356</v>
      </c>
      <c r="L23" s="22">
        <v>49917</v>
      </c>
      <c r="M23" s="22">
        <v>12031</v>
      </c>
      <c r="N23" s="22">
        <v>13019</v>
      </c>
      <c r="O23" s="22">
        <v>12342</v>
      </c>
      <c r="P23" s="22">
        <v>12099</v>
      </c>
      <c r="Q23" s="22">
        <v>49491</v>
      </c>
      <c r="R23" s="22">
        <v>11634</v>
      </c>
      <c r="S23" s="22">
        <v>11687</v>
      </c>
      <c r="T23" s="22">
        <v>12081</v>
      </c>
      <c r="U23" s="22">
        <v>11984</v>
      </c>
      <c r="V23" s="22">
        <v>47386</v>
      </c>
      <c r="W23" s="22">
        <v>11736</v>
      </c>
      <c r="X23" s="22">
        <v>11949</v>
      </c>
      <c r="Y23" s="22">
        <v>12169</v>
      </c>
      <c r="Z23" s="22">
        <v>11715</v>
      </c>
      <c r="AA23" s="22">
        <v>47569</v>
      </c>
      <c r="AB23" s="22">
        <v>10547</v>
      </c>
      <c r="AC23" s="22">
        <v>10526</v>
      </c>
      <c r="AD23" s="22">
        <v>10110</v>
      </c>
      <c r="AE23" s="22">
        <v>9125</v>
      </c>
      <c r="AF23" s="22">
        <v>40308</v>
      </c>
      <c r="AG23" s="49">
        <v>8539</v>
      </c>
      <c r="AH23" s="198">
        <v>8861</v>
      </c>
      <c r="AI23" s="198">
        <v>9177</v>
      </c>
      <c r="AJ23" s="198">
        <v>8887</v>
      </c>
      <c r="AK23" s="198">
        <v>35464</v>
      </c>
    </row>
    <row r="24" spans="2:37" x14ac:dyDescent="0.2">
      <c r="B24" s="23"/>
      <c r="C24" s="24"/>
      <c r="D24" s="24"/>
      <c r="E24" s="24"/>
      <c r="F24" s="24"/>
      <c r="G24" s="25"/>
      <c r="H24" s="24"/>
      <c r="I24" s="24"/>
      <c r="J24" s="24"/>
      <c r="K24" s="24"/>
      <c r="L24" s="25"/>
      <c r="M24" s="26"/>
      <c r="N24" s="26"/>
      <c r="O24" s="26"/>
      <c r="P24" s="26"/>
      <c r="Q24" s="25"/>
      <c r="R24" s="25"/>
      <c r="S24" s="27"/>
      <c r="T24" s="26"/>
      <c r="U24" s="26"/>
      <c r="V24" s="25"/>
      <c r="W24" s="25"/>
      <c r="X24" s="26"/>
      <c r="Y24" s="26"/>
      <c r="Z24" s="26"/>
      <c r="AA24" s="25"/>
      <c r="AB24" s="25"/>
      <c r="AC24" s="26"/>
      <c r="AD24" s="26"/>
      <c r="AE24" s="26"/>
      <c r="AF24" s="25"/>
      <c r="AG24" s="25"/>
      <c r="AH24" s="25"/>
      <c r="AI24" s="25"/>
      <c r="AJ24" s="304"/>
      <c r="AK24" s="304"/>
    </row>
    <row r="25" spans="2:37" x14ac:dyDescent="0.2">
      <c r="B25" s="23"/>
      <c r="C25" s="24"/>
      <c r="D25" s="24"/>
      <c r="E25" s="24"/>
      <c r="F25" s="24"/>
      <c r="G25" s="26"/>
      <c r="H25" s="24"/>
      <c r="I25" s="24"/>
      <c r="J25" s="24"/>
      <c r="K25" s="24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53"/>
      <c r="AI25" s="253"/>
      <c r="AJ25" s="304"/>
      <c r="AK25" s="253"/>
    </row>
    <row r="26" spans="2:37" x14ac:dyDescent="0.2">
      <c r="B26" s="13" t="s">
        <v>7</v>
      </c>
      <c r="C26" s="14">
        <v>578</v>
      </c>
      <c r="D26" s="14">
        <v>1498</v>
      </c>
      <c r="E26" s="15">
        <v>1495</v>
      </c>
      <c r="F26" s="15">
        <v>936</v>
      </c>
      <c r="G26" s="15">
        <v>4507</v>
      </c>
      <c r="H26" s="15">
        <v>779</v>
      </c>
      <c r="I26" s="15">
        <v>261</v>
      </c>
      <c r="J26" s="15">
        <v>150</v>
      </c>
      <c r="K26" s="14">
        <v>-181</v>
      </c>
      <c r="L26" s="14">
        <v>1009</v>
      </c>
      <c r="M26" s="15">
        <v>-162</v>
      </c>
      <c r="N26" s="15">
        <v>694</v>
      </c>
      <c r="O26" s="15">
        <v>932</v>
      </c>
      <c r="P26" s="14">
        <v>715</v>
      </c>
      <c r="Q26" s="14">
        <v>2179</v>
      </c>
      <c r="R26" s="16">
        <v>631</v>
      </c>
      <c r="S26" s="16">
        <v>920</v>
      </c>
      <c r="T26" s="16">
        <v>999</v>
      </c>
      <c r="U26" s="16">
        <v>763</v>
      </c>
      <c r="V26" s="14">
        <v>3313</v>
      </c>
      <c r="W26" s="16">
        <v>862</v>
      </c>
      <c r="X26" s="16">
        <v>1024</v>
      </c>
      <c r="Y26" s="16">
        <v>1178</v>
      </c>
      <c r="Z26" s="16">
        <v>1148</v>
      </c>
      <c r="AA26" s="14">
        <v>4212</v>
      </c>
      <c r="AB26" s="16">
        <v>1202</v>
      </c>
      <c r="AC26" s="16">
        <v>998</v>
      </c>
      <c r="AD26" s="16">
        <v>765</v>
      </c>
      <c r="AE26" s="16">
        <v>359</v>
      </c>
      <c r="AF26" s="14">
        <v>3324</v>
      </c>
      <c r="AG26" s="15">
        <v>486</v>
      </c>
      <c r="AH26" s="200">
        <v>365</v>
      </c>
      <c r="AI26" s="200">
        <v>325</v>
      </c>
      <c r="AJ26" s="308">
        <v>349</v>
      </c>
      <c r="AK26" s="241">
        <v>1525</v>
      </c>
    </row>
    <row r="27" spans="2:37" x14ac:dyDescent="0.2">
      <c r="B27" s="13" t="s">
        <v>9</v>
      </c>
      <c r="C27" s="14">
        <v>217</v>
      </c>
      <c r="D27" s="14">
        <v>202</v>
      </c>
      <c r="E27" s="15">
        <v>239</v>
      </c>
      <c r="F27" s="15">
        <v>211</v>
      </c>
      <c r="G27" s="15">
        <v>869</v>
      </c>
      <c r="H27" s="15">
        <v>248</v>
      </c>
      <c r="I27" s="15">
        <v>265</v>
      </c>
      <c r="J27" s="15">
        <v>280</v>
      </c>
      <c r="K27" s="14">
        <v>266</v>
      </c>
      <c r="L27" s="14">
        <v>1059</v>
      </c>
      <c r="M27" s="15">
        <v>222</v>
      </c>
      <c r="N27" s="15">
        <v>243</v>
      </c>
      <c r="O27" s="15">
        <v>225</v>
      </c>
      <c r="P27" s="14">
        <v>181</v>
      </c>
      <c r="Q27" s="14">
        <v>871</v>
      </c>
      <c r="R27" s="16">
        <v>201</v>
      </c>
      <c r="S27" s="16">
        <v>218</v>
      </c>
      <c r="T27" s="16">
        <v>242</v>
      </c>
      <c r="U27" s="16">
        <v>231</v>
      </c>
      <c r="V27" s="14">
        <v>892</v>
      </c>
      <c r="W27" s="16">
        <v>265</v>
      </c>
      <c r="X27" s="16">
        <v>260</v>
      </c>
      <c r="Y27" s="16">
        <v>256</v>
      </c>
      <c r="Z27" s="16">
        <v>229</v>
      </c>
      <c r="AA27" s="14">
        <v>1010</v>
      </c>
      <c r="AB27" s="16">
        <v>220</v>
      </c>
      <c r="AC27" s="16">
        <v>206</v>
      </c>
      <c r="AD27" s="16">
        <v>220</v>
      </c>
      <c r="AE27" s="16">
        <v>199</v>
      </c>
      <c r="AF27" s="14">
        <v>845</v>
      </c>
      <c r="AG27" s="15">
        <v>164</v>
      </c>
      <c r="AH27" s="200">
        <v>187</v>
      </c>
      <c r="AI27" s="200">
        <v>199</v>
      </c>
      <c r="AJ27" s="308">
        <v>214</v>
      </c>
      <c r="AK27" s="241">
        <v>764</v>
      </c>
    </row>
    <row r="28" spans="2:37" x14ac:dyDescent="0.2">
      <c r="B28" s="13" t="s">
        <v>14</v>
      </c>
      <c r="C28" s="14">
        <v>20</v>
      </c>
      <c r="D28" s="14">
        <v>19</v>
      </c>
      <c r="E28" s="15">
        <v>43</v>
      </c>
      <c r="F28" s="15">
        <v>13</v>
      </c>
      <c r="G28" s="15">
        <v>95</v>
      </c>
      <c r="H28" s="15">
        <v>22</v>
      </c>
      <c r="I28" s="15">
        <v>26</v>
      </c>
      <c r="J28" s="15">
        <v>40</v>
      </c>
      <c r="K28" s="14">
        <v>32</v>
      </c>
      <c r="L28" s="14">
        <v>120</v>
      </c>
      <c r="M28" s="15">
        <v>18</v>
      </c>
      <c r="N28" s="15">
        <v>23</v>
      </c>
      <c r="O28" s="15">
        <v>28</v>
      </c>
      <c r="P28" s="14">
        <v>22</v>
      </c>
      <c r="Q28" s="14">
        <v>91</v>
      </c>
      <c r="R28" s="18">
        <v>13</v>
      </c>
      <c r="S28" s="18">
        <v>8</v>
      </c>
      <c r="T28" s="18">
        <v>15</v>
      </c>
      <c r="U28" s="18">
        <v>-101</v>
      </c>
      <c r="V28" s="14">
        <v>-65</v>
      </c>
      <c r="W28" s="16">
        <v>1</v>
      </c>
      <c r="X28" s="16">
        <v>-19</v>
      </c>
      <c r="Y28" s="16">
        <v>-33</v>
      </c>
      <c r="Z28" s="16">
        <v>-97</v>
      </c>
      <c r="AA28" s="14">
        <v>-148</v>
      </c>
      <c r="AB28" s="16">
        <v>1</v>
      </c>
      <c r="AC28" s="16">
        <v>17</v>
      </c>
      <c r="AD28" s="16">
        <v>28</v>
      </c>
      <c r="AE28" s="16">
        <v>8</v>
      </c>
      <c r="AF28" s="14">
        <v>54</v>
      </c>
      <c r="AG28" s="15">
        <v>10</v>
      </c>
      <c r="AH28" s="200">
        <v>23</v>
      </c>
      <c r="AI28" s="200">
        <v>26</v>
      </c>
      <c r="AJ28" s="308">
        <v>11</v>
      </c>
      <c r="AK28" s="241">
        <v>70</v>
      </c>
    </row>
    <row r="29" spans="2:37" x14ac:dyDescent="0.2">
      <c r="B29" s="13" t="s">
        <v>13</v>
      </c>
      <c r="C29" s="14">
        <v>50</v>
      </c>
      <c r="D29" s="14">
        <v>56</v>
      </c>
      <c r="E29" s="15">
        <v>64</v>
      </c>
      <c r="F29" s="15">
        <v>65</v>
      </c>
      <c r="G29" s="15">
        <v>235</v>
      </c>
      <c r="H29" s="15">
        <v>49</v>
      </c>
      <c r="I29" s="15">
        <v>58</v>
      </c>
      <c r="J29" s="15">
        <v>61</v>
      </c>
      <c r="K29" s="14">
        <v>69</v>
      </c>
      <c r="L29" s="14">
        <v>237</v>
      </c>
      <c r="M29" s="15">
        <v>56</v>
      </c>
      <c r="N29" s="15">
        <v>57</v>
      </c>
      <c r="O29" s="15">
        <v>61</v>
      </c>
      <c r="P29" s="14">
        <v>49</v>
      </c>
      <c r="Q29" s="14">
        <v>223</v>
      </c>
      <c r="R29" s="18">
        <v>51</v>
      </c>
      <c r="S29" s="18">
        <v>55</v>
      </c>
      <c r="T29" s="18">
        <v>57</v>
      </c>
      <c r="U29" s="18">
        <v>54</v>
      </c>
      <c r="V29" s="14">
        <v>217</v>
      </c>
      <c r="W29" s="16">
        <v>53</v>
      </c>
      <c r="X29" s="16">
        <v>46</v>
      </c>
      <c r="Y29" s="16">
        <v>46</v>
      </c>
      <c r="Z29" s="16">
        <v>25</v>
      </c>
      <c r="AA29" s="14">
        <v>170</v>
      </c>
      <c r="AB29" s="16">
        <v>50</v>
      </c>
      <c r="AC29" s="16">
        <v>50</v>
      </c>
      <c r="AD29" s="16">
        <v>52</v>
      </c>
      <c r="AE29" s="16">
        <v>38</v>
      </c>
      <c r="AF29" s="14">
        <v>190</v>
      </c>
      <c r="AG29" s="15">
        <v>47</v>
      </c>
      <c r="AH29" s="200">
        <v>42</v>
      </c>
      <c r="AI29" s="200">
        <v>41</v>
      </c>
      <c r="AJ29" s="308">
        <v>36</v>
      </c>
      <c r="AK29" s="241">
        <v>166</v>
      </c>
    </row>
    <row r="30" spans="2:37" x14ac:dyDescent="0.2">
      <c r="B30" s="13" t="s">
        <v>8</v>
      </c>
      <c r="C30" s="14">
        <v>2058</v>
      </c>
      <c r="D30" s="14">
        <v>2163</v>
      </c>
      <c r="E30" s="15">
        <v>1879</v>
      </c>
      <c r="F30" s="15">
        <v>2168</v>
      </c>
      <c r="G30" s="15">
        <v>8268</v>
      </c>
      <c r="H30" s="15">
        <v>2548</v>
      </c>
      <c r="I30" s="15">
        <v>2886</v>
      </c>
      <c r="J30" s="15">
        <v>2262</v>
      </c>
      <c r="K30" s="14">
        <v>2319</v>
      </c>
      <c r="L30" s="14">
        <v>10015</v>
      </c>
      <c r="M30" s="15">
        <v>1853</v>
      </c>
      <c r="N30" s="15">
        <v>2036</v>
      </c>
      <c r="O30" s="15">
        <v>1604</v>
      </c>
      <c r="P30" s="14">
        <v>1663</v>
      </c>
      <c r="Q30" s="14">
        <v>7156</v>
      </c>
      <c r="R30" s="16">
        <v>1560</v>
      </c>
      <c r="S30" s="16">
        <v>1259</v>
      </c>
      <c r="T30" s="16">
        <v>1393</v>
      </c>
      <c r="U30" s="16">
        <v>1548</v>
      </c>
      <c r="V30" s="14">
        <v>5760</v>
      </c>
      <c r="W30" s="16">
        <v>1539</v>
      </c>
      <c r="X30" s="16">
        <v>1441</v>
      </c>
      <c r="Y30" s="16">
        <v>1238</v>
      </c>
      <c r="Z30" s="16">
        <v>898</v>
      </c>
      <c r="AA30" s="14">
        <v>5116</v>
      </c>
      <c r="AB30" s="16">
        <v>590</v>
      </c>
      <c r="AC30" s="16">
        <v>849</v>
      </c>
      <c r="AD30" s="16">
        <v>641</v>
      </c>
      <c r="AE30" s="16">
        <v>668</v>
      </c>
      <c r="AF30" s="14">
        <v>2748</v>
      </c>
      <c r="AG30" s="15">
        <v>421</v>
      </c>
      <c r="AH30" s="200">
        <v>755</v>
      </c>
      <c r="AI30" s="200">
        <v>701</v>
      </c>
      <c r="AJ30" s="308">
        <v>723</v>
      </c>
      <c r="AK30" s="241">
        <v>2600</v>
      </c>
    </row>
    <row r="31" spans="2:37" x14ac:dyDescent="0.2">
      <c r="B31" s="13" t="s">
        <v>10</v>
      </c>
      <c r="C31" s="14">
        <v>159</v>
      </c>
      <c r="D31" s="14">
        <v>173</v>
      </c>
      <c r="E31" s="15">
        <v>218</v>
      </c>
      <c r="F31" s="15">
        <v>198</v>
      </c>
      <c r="G31" s="15">
        <v>748</v>
      </c>
      <c r="H31" s="15">
        <v>206</v>
      </c>
      <c r="I31" s="15">
        <v>183</v>
      </c>
      <c r="J31" s="15">
        <v>239</v>
      </c>
      <c r="K31" s="14">
        <v>234</v>
      </c>
      <c r="L31" s="14">
        <v>862</v>
      </c>
      <c r="M31" s="15">
        <v>211</v>
      </c>
      <c r="N31" s="15">
        <v>148</v>
      </c>
      <c r="O31" s="15">
        <v>163</v>
      </c>
      <c r="P31" s="14">
        <v>116</v>
      </c>
      <c r="Q31" s="14">
        <v>638</v>
      </c>
      <c r="R31" s="18">
        <v>238</v>
      </c>
      <c r="S31" s="18">
        <v>223</v>
      </c>
      <c r="T31" s="18">
        <v>237</v>
      </c>
      <c r="U31" s="18">
        <v>165</v>
      </c>
      <c r="V31" s="14">
        <v>863</v>
      </c>
      <c r="W31" s="16">
        <v>176</v>
      </c>
      <c r="X31" s="16">
        <v>214</v>
      </c>
      <c r="Y31" s="16">
        <v>227</v>
      </c>
      <c r="Z31" s="16">
        <v>286</v>
      </c>
      <c r="AA31" s="14">
        <v>903</v>
      </c>
      <c r="AB31" s="16">
        <v>343</v>
      </c>
      <c r="AC31" s="16">
        <v>361</v>
      </c>
      <c r="AD31" s="16">
        <v>369</v>
      </c>
      <c r="AE31" s="16">
        <v>323</v>
      </c>
      <c r="AF31" s="14">
        <v>1396</v>
      </c>
      <c r="AG31" s="15">
        <v>407</v>
      </c>
      <c r="AH31" s="200">
        <v>330</v>
      </c>
      <c r="AI31" s="200">
        <v>501</v>
      </c>
      <c r="AJ31" s="308">
        <v>152</v>
      </c>
      <c r="AK31" s="241">
        <v>1390</v>
      </c>
    </row>
    <row r="32" spans="2:37" x14ac:dyDescent="0.2">
      <c r="B32" s="13" t="s">
        <v>12</v>
      </c>
      <c r="C32" s="14">
        <v>105</v>
      </c>
      <c r="D32" s="14">
        <v>102</v>
      </c>
      <c r="E32" s="15">
        <v>89</v>
      </c>
      <c r="F32" s="15">
        <v>88</v>
      </c>
      <c r="G32" s="15">
        <v>384</v>
      </c>
      <c r="H32" s="15">
        <v>89</v>
      </c>
      <c r="I32" s="15">
        <v>101</v>
      </c>
      <c r="J32" s="15">
        <v>120</v>
      </c>
      <c r="K32" s="14">
        <v>106</v>
      </c>
      <c r="L32" s="14">
        <v>416</v>
      </c>
      <c r="M32" s="15">
        <v>86</v>
      </c>
      <c r="N32" s="15">
        <v>74</v>
      </c>
      <c r="O32" s="15">
        <v>87</v>
      </c>
      <c r="P32" s="14">
        <v>72</v>
      </c>
      <c r="Q32" s="14">
        <v>319</v>
      </c>
      <c r="R32" s="18">
        <v>82</v>
      </c>
      <c r="S32" s="18">
        <v>87</v>
      </c>
      <c r="T32" s="18">
        <v>100</v>
      </c>
      <c r="U32" s="18">
        <v>80</v>
      </c>
      <c r="V32" s="14">
        <v>349</v>
      </c>
      <c r="W32" s="16">
        <v>62</v>
      </c>
      <c r="X32" s="16">
        <v>69</v>
      </c>
      <c r="Y32" s="16">
        <v>128</v>
      </c>
      <c r="Z32" s="16">
        <v>89</v>
      </c>
      <c r="AA32" s="14">
        <v>348</v>
      </c>
      <c r="AB32" s="16">
        <v>79</v>
      </c>
      <c r="AC32" s="16">
        <v>73</v>
      </c>
      <c r="AD32" s="16">
        <v>76</v>
      </c>
      <c r="AE32" s="16">
        <v>40</v>
      </c>
      <c r="AF32" s="14">
        <v>268</v>
      </c>
      <c r="AG32" s="15">
        <v>36</v>
      </c>
      <c r="AH32" s="200">
        <v>31</v>
      </c>
      <c r="AI32" s="200">
        <v>21</v>
      </c>
      <c r="AJ32" s="308">
        <v>16</v>
      </c>
      <c r="AK32" s="241">
        <v>104</v>
      </c>
    </row>
    <row r="33" spans="2:37" x14ac:dyDescent="0.2">
      <c r="B33" s="13" t="s">
        <v>11</v>
      </c>
      <c r="C33" s="14">
        <v>52</v>
      </c>
      <c r="D33" s="14">
        <v>39</v>
      </c>
      <c r="E33" s="15">
        <v>45</v>
      </c>
      <c r="F33" s="15">
        <v>17</v>
      </c>
      <c r="G33" s="15">
        <v>153</v>
      </c>
      <c r="H33" s="15">
        <v>45</v>
      </c>
      <c r="I33" s="15">
        <v>28</v>
      </c>
      <c r="J33" s="15">
        <v>20</v>
      </c>
      <c r="K33" s="14">
        <v>15</v>
      </c>
      <c r="L33" s="14">
        <v>108</v>
      </c>
      <c r="M33" s="15">
        <v>38</v>
      </c>
      <c r="N33" s="15">
        <v>52</v>
      </c>
      <c r="O33" s="15">
        <v>58</v>
      </c>
      <c r="P33" s="14">
        <v>66</v>
      </c>
      <c r="Q33" s="14">
        <v>214</v>
      </c>
      <c r="R33" s="18">
        <v>44</v>
      </c>
      <c r="S33" s="18">
        <v>2</v>
      </c>
      <c r="T33" s="18">
        <v>64</v>
      </c>
      <c r="U33" s="18">
        <v>-89</v>
      </c>
      <c r="V33" s="14">
        <v>21</v>
      </c>
      <c r="W33" s="16">
        <v>65</v>
      </c>
      <c r="X33" s="16">
        <v>31</v>
      </c>
      <c r="Y33" s="16">
        <v>119</v>
      </c>
      <c r="Z33" s="16">
        <v>56</v>
      </c>
      <c r="AA33" s="14">
        <v>271</v>
      </c>
      <c r="AB33" s="16">
        <v>68</v>
      </c>
      <c r="AC33" s="16">
        <v>74</v>
      </c>
      <c r="AD33" s="16">
        <v>95</v>
      </c>
      <c r="AE33" s="16">
        <v>60</v>
      </c>
      <c r="AF33" s="14">
        <v>297</v>
      </c>
      <c r="AG33" s="15">
        <v>78</v>
      </c>
      <c r="AH33" s="200">
        <v>61</v>
      </c>
      <c r="AI33" s="200">
        <v>35</v>
      </c>
      <c r="AJ33" s="308">
        <v>25</v>
      </c>
      <c r="AK33" s="241">
        <v>199</v>
      </c>
    </row>
    <row r="34" spans="2:37" x14ac:dyDescent="0.2">
      <c r="B34" s="13" t="s">
        <v>15</v>
      </c>
      <c r="C34" s="14">
        <v>-62</v>
      </c>
      <c r="D34" s="14">
        <v>68</v>
      </c>
      <c r="E34" s="14">
        <v>2</v>
      </c>
      <c r="F34" s="14">
        <v>-66</v>
      </c>
      <c r="G34" s="14">
        <v>-58</v>
      </c>
      <c r="H34" s="14">
        <v>23</v>
      </c>
      <c r="I34" s="14">
        <v>126</v>
      </c>
      <c r="J34" s="14">
        <v>99</v>
      </c>
      <c r="K34" s="14">
        <v>30</v>
      </c>
      <c r="L34" s="14">
        <v>278</v>
      </c>
      <c r="M34" s="15">
        <v>49</v>
      </c>
      <c r="N34" s="15">
        <v>58</v>
      </c>
      <c r="O34" s="15">
        <v>4</v>
      </c>
      <c r="P34" s="15">
        <v>-5</v>
      </c>
      <c r="Q34" s="14">
        <v>106</v>
      </c>
      <c r="R34" s="14">
        <v>-38</v>
      </c>
      <c r="S34" s="14">
        <v>58</v>
      </c>
      <c r="T34" s="14">
        <v>6</v>
      </c>
      <c r="U34" s="18">
        <v>-4</v>
      </c>
      <c r="V34" s="14">
        <v>22</v>
      </c>
      <c r="W34" s="16">
        <v>-6</v>
      </c>
      <c r="X34" s="16">
        <v>19</v>
      </c>
      <c r="Y34" s="18">
        <v>40</v>
      </c>
      <c r="Z34" s="16">
        <v>-16</v>
      </c>
      <c r="AA34" s="14">
        <v>37</v>
      </c>
      <c r="AB34" s="16">
        <v>17</v>
      </c>
      <c r="AC34" s="16">
        <v>3</v>
      </c>
      <c r="AD34" s="18">
        <v>-1</v>
      </c>
      <c r="AE34" s="16">
        <v>-67</v>
      </c>
      <c r="AF34" s="14">
        <v>-48</v>
      </c>
      <c r="AG34" s="15">
        <v>-52</v>
      </c>
      <c r="AH34" s="200">
        <v>-15</v>
      </c>
      <c r="AI34" s="200">
        <v>38</v>
      </c>
      <c r="AJ34" s="308">
        <v>-22</v>
      </c>
      <c r="AK34" s="241">
        <v>-51</v>
      </c>
    </row>
    <row r="35" spans="2:37" x14ac:dyDescent="0.2">
      <c r="B35" s="20" t="s">
        <v>17</v>
      </c>
      <c r="C35" s="22">
        <v>3177</v>
      </c>
      <c r="D35" s="22">
        <v>4320</v>
      </c>
      <c r="E35" s="22">
        <v>4074</v>
      </c>
      <c r="F35" s="22">
        <v>3630</v>
      </c>
      <c r="G35" s="22">
        <v>15201</v>
      </c>
      <c r="H35" s="22">
        <v>4009</v>
      </c>
      <c r="I35" s="22">
        <v>3934</v>
      </c>
      <c r="J35" s="22">
        <v>3271</v>
      </c>
      <c r="K35" s="22">
        <v>2890</v>
      </c>
      <c r="L35" s="22">
        <v>14104</v>
      </c>
      <c r="M35" s="22">
        <v>2371</v>
      </c>
      <c r="N35" s="22">
        <v>3385</v>
      </c>
      <c r="O35" s="22">
        <v>3162</v>
      </c>
      <c r="P35" s="22">
        <v>2879</v>
      </c>
      <c r="Q35" s="22">
        <v>11797</v>
      </c>
      <c r="R35" s="22">
        <v>2782</v>
      </c>
      <c r="S35" s="22">
        <v>2830</v>
      </c>
      <c r="T35" s="22">
        <v>3113</v>
      </c>
      <c r="U35" s="22">
        <v>2647</v>
      </c>
      <c r="V35" s="22">
        <v>11372</v>
      </c>
      <c r="W35" s="22">
        <v>3017</v>
      </c>
      <c r="X35" s="22">
        <v>3085</v>
      </c>
      <c r="Y35" s="22">
        <v>3199</v>
      </c>
      <c r="Z35" s="22">
        <v>2618</v>
      </c>
      <c r="AA35" s="22">
        <v>11919</v>
      </c>
      <c r="AB35" s="22">
        <v>2570</v>
      </c>
      <c r="AC35" s="22">
        <v>2631</v>
      </c>
      <c r="AD35" s="22">
        <v>2245</v>
      </c>
      <c r="AE35" s="22">
        <v>1628</v>
      </c>
      <c r="AF35" s="22">
        <v>9074</v>
      </c>
      <c r="AG35" s="49">
        <v>1597</v>
      </c>
      <c r="AH35" s="198">
        <v>1779</v>
      </c>
      <c r="AI35" s="198">
        <v>1887</v>
      </c>
      <c r="AJ35" s="198">
        <v>1504</v>
      </c>
      <c r="AK35" s="303">
        <v>6767</v>
      </c>
    </row>
    <row r="36" spans="2:37" x14ac:dyDescent="0.2">
      <c r="B36" s="23"/>
      <c r="C36" s="26"/>
      <c r="D36" s="26"/>
      <c r="E36" s="26"/>
      <c r="F36" s="26"/>
      <c r="G36" s="25"/>
      <c r="H36" s="14"/>
      <c r="I36" s="14"/>
      <c r="J36" s="26"/>
      <c r="K36" s="26"/>
      <c r="L36" s="25"/>
      <c r="M36" s="26"/>
      <c r="N36" s="26"/>
      <c r="O36" s="26"/>
      <c r="P36" s="26"/>
      <c r="Q36" s="25"/>
      <c r="R36" s="25"/>
      <c r="S36" s="27"/>
      <c r="T36" s="26"/>
      <c r="U36" s="26"/>
      <c r="V36" s="25"/>
      <c r="W36" s="25"/>
      <c r="X36" s="26"/>
      <c r="Y36" s="26"/>
      <c r="Z36" s="26"/>
      <c r="AA36" s="25"/>
      <c r="AB36" s="25"/>
      <c r="AC36" s="26"/>
      <c r="AD36" s="26"/>
      <c r="AE36" s="26"/>
      <c r="AF36" s="25"/>
      <c r="AG36" s="25"/>
      <c r="AH36" s="25"/>
      <c r="AI36" s="25"/>
      <c r="AJ36" s="304"/>
      <c r="AK36" s="304"/>
    </row>
    <row r="37" spans="2:37" x14ac:dyDescent="0.2">
      <c r="B37" s="23"/>
      <c r="C37" s="26"/>
      <c r="D37" s="26"/>
      <c r="E37" s="26"/>
      <c r="F37" s="26"/>
      <c r="G37" s="26"/>
      <c r="H37" s="14"/>
      <c r="I37" s="14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53"/>
      <c r="AI37" s="253"/>
      <c r="AJ37" s="304"/>
      <c r="AK37" s="253"/>
    </row>
    <row r="38" spans="2:37" x14ac:dyDescent="0.2">
      <c r="B38" s="13" t="s">
        <v>7</v>
      </c>
      <c r="C38" s="14">
        <v>368</v>
      </c>
      <c r="D38" s="14">
        <v>434</v>
      </c>
      <c r="E38" s="14">
        <v>380</v>
      </c>
      <c r="F38" s="14">
        <v>362</v>
      </c>
      <c r="G38" s="14">
        <v>1544</v>
      </c>
      <c r="H38" s="14">
        <v>376</v>
      </c>
      <c r="I38" s="14">
        <v>378</v>
      </c>
      <c r="J38" s="14">
        <v>410</v>
      </c>
      <c r="K38" s="14">
        <v>395</v>
      </c>
      <c r="L38" s="14">
        <v>1559</v>
      </c>
      <c r="M38" s="14">
        <v>406</v>
      </c>
      <c r="N38" s="14">
        <v>422</v>
      </c>
      <c r="O38" s="14">
        <v>429</v>
      </c>
      <c r="P38" s="14">
        <v>440</v>
      </c>
      <c r="Q38" s="14">
        <v>1697</v>
      </c>
      <c r="R38" s="16">
        <v>442</v>
      </c>
      <c r="S38" s="16">
        <v>445</v>
      </c>
      <c r="T38" s="16">
        <v>451</v>
      </c>
      <c r="U38" s="18">
        <v>451</v>
      </c>
      <c r="V38" s="14">
        <v>1789</v>
      </c>
      <c r="W38" s="16">
        <v>447</v>
      </c>
      <c r="X38" s="16">
        <v>461</v>
      </c>
      <c r="Y38" s="16">
        <v>464</v>
      </c>
      <c r="Z38" s="16">
        <v>498</v>
      </c>
      <c r="AA38" s="14">
        <v>1870</v>
      </c>
      <c r="AB38" s="16">
        <v>469</v>
      </c>
      <c r="AC38" s="16">
        <v>476</v>
      </c>
      <c r="AD38" s="16">
        <v>483</v>
      </c>
      <c r="AE38" s="16">
        <v>487</v>
      </c>
      <c r="AF38" s="14">
        <v>1915</v>
      </c>
      <c r="AG38" s="15">
        <v>475</v>
      </c>
      <c r="AH38" s="200">
        <v>476</v>
      </c>
      <c r="AI38" s="200">
        <v>484</v>
      </c>
      <c r="AJ38" s="308">
        <v>494</v>
      </c>
      <c r="AK38" s="241">
        <v>1929</v>
      </c>
    </row>
    <row r="39" spans="2:37" x14ac:dyDescent="0.2">
      <c r="B39" s="13" t="s">
        <v>9</v>
      </c>
      <c r="C39" s="14">
        <v>102</v>
      </c>
      <c r="D39" s="14">
        <v>94</v>
      </c>
      <c r="E39" s="14">
        <v>94</v>
      </c>
      <c r="F39" s="14">
        <v>95</v>
      </c>
      <c r="G39" s="14">
        <v>385</v>
      </c>
      <c r="H39" s="14">
        <v>88</v>
      </c>
      <c r="I39" s="14">
        <v>95</v>
      </c>
      <c r="J39" s="14">
        <v>93</v>
      </c>
      <c r="K39" s="14">
        <v>93</v>
      </c>
      <c r="L39" s="14">
        <v>369</v>
      </c>
      <c r="M39" s="14">
        <v>68</v>
      </c>
      <c r="N39" s="14">
        <v>73</v>
      </c>
      <c r="O39" s="14">
        <v>70</v>
      </c>
      <c r="P39" s="14">
        <v>72</v>
      </c>
      <c r="Q39" s="14">
        <v>283</v>
      </c>
      <c r="R39" s="16">
        <v>71</v>
      </c>
      <c r="S39" s="16">
        <v>72</v>
      </c>
      <c r="T39" s="16">
        <v>75</v>
      </c>
      <c r="U39" s="18">
        <v>79</v>
      </c>
      <c r="V39" s="14">
        <v>297</v>
      </c>
      <c r="W39" s="16">
        <v>72</v>
      </c>
      <c r="X39" s="16">
        <v>73</v>
      </c>
      <c r="Y39" s="16">
        <v>75</v>
      </c>
      <c r="Z39" s="16">
        <v>82</v>
      </c>
      <c r="AA39" s="14">
        <v>302</v>
      </c>
      <c r="AB39" s="16">
        <v>77</v>
      </c>
      <c r="AC39" s="16">
        <v>77</v>
      </c>
      <c r="AD39" s="16">
        <v>80</v>
      </c>
      <c r="AE39" s="16">
        <v>75</v>
      </c>
      <c r="AF39" s="14">
        <v>309</v>
      </c>
      <c r="AG39" s="15">
        <v>85</v>
      </c>
      <c r="AH39" s="200">
        <v>100</v>
      </c>
      <c r="AI39" s="200">
        <v>87</v>
      </c>
      <c r="AJ39" s="308">
        <v>106</v>
      </c>
      <c r="AK39" s="241">
        <v>378</v>
      </c>
    </row>
    <row r="40" spans="2:37" x14ac:dyDescent="0.2">
      <c r="B40" s="13" t="s">
        <v>14</v>
      </c>
      <c r="C40" s="14">
        <v>5</v>
      </c>
      <c r="D40" s="14">
        <v>5</v>
      </c>
      <c r="E40" s="14">
        <v>5</v>
      </c>
      <c r="F40" s="14">
        <v>5</v>
      </c>
      <c r="G40" s="14">
        <v>20</v>
      </c>
      <c r="H40" s="14">
        <v>6</v>
      </c>
      <c r="I40" s="14">
        <v>6</v>
      </c>
      <c r="J40" s="14">
        <v>5</v>
      </c>
      <c r="K40" s="14">
        <v>7</v>
      </c>
      <c r="L40" s="14">
        <v>24</v>
      </c>
      <c r="M40" s="14">
        <v>6</v>
      </c>
      <c r="N40" s="14">
        <v>6</v>
      </c>
      <c r="O40" s="14">
        <v>5</v>
      </c>
      <c r="P40" s="14">
        <v>6</v>
      </c>
      <c r="Q40" s="14">
        <v>23</v>
      </c>
      <c r="R40" s="18">
        <v>8</v>
      </c>
      <c r="S40" s="18">
        <v>6</v>
      </c>
      <c r="T40" s="18">
        <v>7</v>
      </c>
      <c r="U40" s="18">
        <v>7</v>
      </c>
      <c r="V40" s="14">
        <v>28</v>
      </c>
      <c r="W40" s="16">
        <v>9</v>
      </c>
      <c r="X40" s="16">
        <v>7</v>
      </c>
      <c r="Y40" s="16">
        <v>9</v>
      </c>
      <c r="Z40" s="16">
        <v>9</v>
      </c>
      <c r="AA40" s="14">
        <v>34</v>
      </c>
      <c r="AB40" s="16">
        <v>7</v>
      </c>
      <c r="AC40" s="16">
        <v>7</v>
      </c>
      <c r="AD40" s="16">
        <v>7</v>
      </c>
      <c r="AE40" s="16">
        <v>8</v>
      </c>
      <c r="AF40" s="14">
        <v>29</v>
      </c>
      <c r="AG40" s="15">
        <v>7</v>
      </c>
      <c r="AH40" s="200">
        <v>7</v>
      </c>
      <c r="AI40" s="200">
        <v>6</v>
      </c>
      <c r="AJ40" s="308">
        <v>6</v>
      </c>
      <c r="AK40" s="241">
        <v>26</v>
      </c>
    </row>
    <row r="41" spans="2:37" x14ac:dyDescent="0.2">
      <c r="B41" s="13" t="s">
        <v>13</v>
      </c>
      <c r="C41" s="14">
        <v>29</v>
      </c>
      <c r="D41" s="14">
        <v>27</v>
      </c>
      <c r="E41" s="14">
        <v>27</v>
      </c>
      <c r="F41" s="14">
        <v>32</v>
      </c>
      <c r="G41" s="14">
        <v>115</v>
      </c>
      <c r="H41" s="14">
        <v>26</v>
      </c>
      <c r="I41" s="14">
        <v>27</v>
      </c>
      <c r="J41" s="14">
        <v>27</v>
      </c>
      <c r="K41" s="14">
        <v>29</v>
      </c>
      <c r="L41" s="14">
        <v>109</v>
      </c>
      <c r="M41" s="14">
        <v>24</v>
      </c>
      <c r="N41" s="14">
        <v>22</v>
      </c>
      <c r="O41" s="14">
        <v>24</v>
      </c>
      <c r="P41" s="14">
        <v>22</v>
      </c>
      <c r="Q41" s="14">
        <v>92</v>
      </c>
      <c r="R41" s="18">
        <v>21</v>
      </c>
      <c r="S41" s="18">
        <v>22</v>
      </c>
      <c r="T41" s="18">
        <v>20</v>
      </c>
      <c r="U41" s="18">
        <v>22</v>
      </c>
      <c r="V41" s="14">
        <v>85</v>
      </c>
      <c r="W41" s="16">
        <v>20</v>
      </c>
      <c r="X41" s="16">
        <v>23</v>
      </c>
      <c r="Y41" s="16">
        <v>23</v>
      </c>
      <c r="Z41" s="16">
        <v>27</v>
      </c>
      <c r="AA41" s="14">
        <v>93</v>
      </c>
      <c r="AB41" s="16">
        <v>21</v>
      </c>
      <c r="AC41" s="16">
        <v>21</v>
      </c>
      <c r="AD41" s="16">
        <v>21</v>
      </c>
      <c r="AE41" s="16">
        <v>21</v>
      </c>
      <c r="AF41" s="14">
        <v>84</v>
      </c>
      <c r="AG41" s="15">
        <v>20</v>
      </c>
      <c r="AH41" s="200">
        <v>22</v>
      </c>
      <c r="AI41" s="200">
        <v>19</v>
      </c>
      <c r="AJ41" s="308">
        <v>22</v>
      </c>
      <c r="AK41" s="241">
        <v>83</v>
      </c>
    </row>
    <row r="42" spans="2:37" x14ac:dyDescent="0.2">
      <c r="B42" s="13" t="s">
        <v>8</v>
      </c>
      <c r="C42" s="14">
        <v>552</v>
      </c>
      <c r="D42" s="14">
        <v>595</v>
      </c>
      <c r="E42" s="14">
        <v>593</v>
      </c>
      <c r="F42" s="14">
        <v>612</v>
      </c>
      <c r="G42" s="14">
        <v>2352</v>
      </c>
      <c r="H42" s="14">
        <v>516</v>
      </c>
      <c r="I42" s="14">
        <v>544</v>
      </c>
      <c r="J42" s="14">
        <v>543</v>
      </c>
      <c r="K42" s="14">
        <v>543</v>
      </c>
      <c r="L42" s="14">
        <v>2146</v>
      </c>
      <c r="M42" s="14">
        <v>495</v>
      </c>
      <c r="N42" s="14">
        <v>524</v>
      </c>
      <c r="O42" s="14">
        <v>432</v>
      </c>
      <c r="P42" s="14">
        <v>415</v>
      </c>
      <c r="Q42" s="14">
        <v>1866</v>
      </c>
      <c r="R42" s="16">
        <v>341</v>
      </c>
      <c r="S42" s="16">
        <v>390</v>
      </c>
      <c r="T42" s="16">
        <v>411</v>
      </c>
      <c r="U42" s="18">
        <v>428</v>
      </c>
      <c r="V42" s="14">
        <v>1570</v>
      </c>
      <c r="W42" s="16">
        <v>319</v>
      </c>
      <c r="X42" s="16">
        <v>366</v>
      </c>
      <c r="Y42" s="16">
        <v>317</v>
      </c>
      <c r="Z42" s="16">
        <v>439</v>
      </c>
      <c r="AA42" s="14">
        <v>1441</v>
      </c>
      <c r="AB42" s="16">
        <v>311</v>
      </c>
      <c r="AC42" s="16">
        <v>360</v>
      </c>
      <c r="AD42" s="16">
        <v>422</v>
      </c>
      <c r="AE42" s="16">
        <v>500</v>
      </c>
      <c r="AF42" s="14">
        <v>1593</v>
      </c>
      <c r="AG42" s="15">
        <v>348</v>
      </c>
      <c r="AH42" s="200">
        <v>337</v>
      </c>
      <c r="AI42" s="200">
        <v>323</v>
      </c>
      <c r="AJ42" s="308">
        <v>167</v>
      </c>
      <c r="AK42" s="241">
        <v>1175</v>
      </c>
    </row>
    <row r="43" spans="2:37" x14ac:dyDescent="0.2">
      <c r="B43" s="13" t="s">
        <v>10</v>
      </c>
      <c r="C43" s="14">
        <v>46</v>
      </c>
      <c r="D43" s="14">
        <v>47</v>
      </c>
      <c r="E43" s="14">
        <v>56</v>
      </c>
      <c r="F43" s="14">
        <v>56</v>
      </c>
      <c r="G43" s="14">
        <v>205</v>
      </c>
      <c r="H43" s="14">
        <v>55</v>
      </c>
      <c r="I43" s="14">
        <v>55</v>
      </c>
      <c r="J43" s="14">
        <v>68</v>
      </c>
      <c r="K43" s="14">
        <v>64</v>
      </c>
      <c r="L43" s="14">
        <v>242</v>
      </c>
      <c r="M43" s="14">
        <v>57</v>
      </c>
      <c r="N43" s="14">
        <v>26</v>
      </c>
      <c r="O43" s="14">
        <v>55</v>
      </c>
      <c r="P43" s="14">
        <v>59</v>
      </c>
      <c r="Q43" s="14">
        <v>197</v>
      </c>
      <c r="R43" s="18">
        <v>59</v>
      </c>
      <c r="S43" s="18">
        <v>58</v>
      </c>
      <c r="T43" s="18">
        <v>61</v>
      </c>
      <c r="U43" s="18">
        <v>61</v>
      </c>
      <c r="V43" s="14">
        <v>239</v>
      </c>
      <c r="W43" s="16">
        <v>59</v>
      </c>
      <c r="X43" s="16">
        <v>62</v>
      </c>
      <c r="Y43" s="16">
        <v>78</v>
      </c>
      <c r="Z43" s="16">
        <v>114</v>
      </c>
      <c r="AA43" s="14">
        <v>313</v>
      </c>
      <c r="AB43" s="16">
        <v>114</v>
      </c>
      <c r="AC43" s="16">
        <v>118</v>
      </c>
      <c r="AD43" s="16">
        <v>143</v>
      </c>
      <c r="AE43" s="16">
        <v>144</v>
      </c>
      <c r="AF43" s="14">
        <v>519</v>
      </c>
      <c r="AG43" s="15">
        <v>145</v>
      </c>
      <c r="AH43" s="200">
        <v>148</v>
      </c>
      <c r="AI43" s="200">
        <v>150</v>
      </c>
      <c r="AJ43" s="308">
        <v>146</v>
      </c>
      <c r="AK43" s="241">
        <v>589</v>
      </c>
    </row>
    <row r="44" spans="2:37" x14ac:dyDescent="0.2">
      <c r="B44" s="13" t="s">
        <v>12</v>
      </c>
      <c r="C44" s="14">
        <v>32</v>
      </c>
      <c r="D44" s="14">
        <v>34</v>
      </c>
      <c r="E44" s="14">
        <v>36</v>
      </c>
      <c r="F44" s="14">
        <v>38</v>
      </c>
      <c r="G44" s="14">
        <v>140</v>
      </c>
      <c r="H44" s="14">
        <v>39</v>
      </c>
      <c r="I44" s="14">
        <v>43</v>
      </c>
      <c r="J44" s="14">
        <v>41</v>
      </c>
      <c r="K44" s="14">
        <v>44</v>
      </c>
      <c r="L44" s="14">
        <v>167</v>
      </c>
      <c r="M44" s="14">
        <v>41</v>
      </c>
      <c r="N44" s="14">
        <v>40</v>
      </c>
      <c r="O44" s="14">
        <v>42</v>
      </c>
      <c r="P44" s="14">
        <v>43</v>
      </c>
      <c r="Q44" s="14">
        <v>166</v>
      </c>
      <c r="R44" s="18">
        <v>37</v>
      </c>
      <c r="S44" s="18">
        <v>36</v>
      </c>
      <c r="T44" s="18">
        <v>37</v>
      </c>
      <c r="U44" s="18">
        <v>36</v>
      </c>
      <c r="V44" s="14">
        <v>146</v>
      </c>
      <c r="W44" s="16">
        <v>35</v>
      </c>
      <c r="X44" s="16">
        <v>34</v>
      </c>
      <c r="Y44" s="16">
        <v>37</v>
      </c>
      <c r="Z44" s="16">
        <v>36</v>
      </c>
      <c r="AA44" s="14">
        <v>142</v>
      </c>
      <c r="AB44" s="16">
        <v>35</v>
      </c>
      <c r="AC44" s="16">
        <v>35</v>
      </c>
      <c r="AD44" s="16">
        <v>36</v>
      </c>
      <c r="AE44" s="16">
        <v>35</v>
      </c>
      <c r="AF44" s="14">
        <v>141</v>
      </c>
      <c r="AG44" s="15">
        <v>37</v>
      </c>
      <c r="AH44" s="200">
        <v>38</v>
      </c>
      <c r="AI44" s="200">
        <v>32</v>
      </c>
      <c r="AJ44" s="308">
        <v>29</v>
      </c>
      <c r="AK44" s="241">
        <v>136</v>
      </c>
    </row>
    <row r="45" spans="2:37" x14ac:dyDescent="0.2">
      <c r="B45" s="13" t="s">
        <v>11</v>
      </c>
      <c r="C45" s="14">
        <v>53</v>
      </c>
      <c r="D45" s="14">
        <v>54</v>
      </c>
      <c r="E45" s="14">
        <v>56</v>
      </c>
      <c r="F45" s="14">
        <v>53</v>
      </c>
      <c r="G45" s="14">
        <v>216</v>
      </c>
      <c r="H45" s="14">
        <v>50</v>
      </c>
      <c r="I45" s="14">
        <v>54</v>
      </c>
      <c r="J45" s="14">
        <v>60</v>
      </c>
      <c r="K45" s="14">
        <v>64</v>
      </c>
      <c r="L45" s="14">
        <v>228</v>
      </c>
      <c r="M45" s="14">
        <v>66</v>
      </c>
      <c r="N45" s="14">
        <v>67</v>
      </c>
      <c r="O45" s="14">
        <v>72</v>
      </c>
      <c r="P45" s="14">
        <v>63</v>
      </c>
      <c r="Q45" s="14">
        <v>268</v>
      </c>
      <c r="R45" s="18">
        <v>57</v>
      </c>
      <c r="S45" s="18">
        <v>53</v>
      </c>
      <c r="T45" s="18">
        <v>51</v>
      </c>
      <c r="U45" s="18">
        <v>34</v>
      </c>
      <c r="V45" s="14">
        <v>195</v>
      </c>
      <c r="W45" s="16">
        <v>33</v>
      </c>
      <c r="X45" s="16">
        <v>32</v>
      </c>
      <c r="Y45" s="16">
        <v>34</v>
      </c>
      <c r="Z45" s="16">
        <v>33</v>
      </c>
      <c r="AA45" s="14">
        <v>132</v>
      </c>
      <c r="AB45" s="16">
        <v>34</v>
      </c>
      <c r="AC45" s="16">
        <v>34</v>
      </c>
      <c r="AD45" s="16">
        <v>37</v>
      </c>
      <c r="AE45" s="16">
        <v>35</v>
      </c>
      <c r="AF45" s="14">
        <v>140</v>
      </c>
      <c r="AG45" s="15">
        <v>33</v>
      </c>
      <c r="AH45" s="200">
        <v>35</v>
      </c>
      <c r="AI45" s="200">
        <v>35</v>
      </c>
      <c r="AJ45" s="308">
        <v>36</v>
      </c>
      <c r="AK45" s="241">
        <v>139</v>
      </c>
    </row>
    <row r="46" spans="2:37" x14ac:dyDescent="0.2">
      <c r="B46" s="13" t="s">
        <v>15</v>
      </c>
      <c r="C46" s="14">
        <v>42</v>
      </c>
      <c r="D46" s="14">
        <v>51</v>
      </c>
      <c r="E46" s="14">
        <v>42</v>
      </c>
      <c r="F46" s="14">
        <v>35</v>
      </c>
      <c r="G46" s="14">
        <v>170</v>
      </c>
      <c r="H46" s="14">
        <v>52</v>
      </c>
      <c r="I46" s="14">
        <v>40</v>
      </c>
      <c r="J46" s="14">
        <v>32</v>
      </c>
      <c r="K46" s="14">
        <v>24</v>
      </c>
      <c r="L46" s="14">
        <v>148</v>
      </c>
      <c r="M46" s="15">
        <v>25</v>
      </c>
      <c r="N46" s="15">
        <v>23</v>
      </c>
      <c r="O46" s="15">
        <v>14</v>
      </c>
      <c r="P46" s="15">
        <v>16</v>
      </c>
      <c r="Q46" s="14">
        <v>78</v>
      </c>
      <c r="R46" s="14">
        <v>14</v>
      </c>
      <c r="S46" s="18">
        <v>15</v>
      </c>
      <c r="T46" s="18">
        <v>14</v>
      </c>
      <c r="U46" s="18">
        <v>17</v>
      </c>
      <c r="V46" s="14">
        <v>60</v>
      </c>
      <c r="W46" s="16">
        <v>11</v>
      </c>
      <c r="X46" s="16">
        <v>16</v>
      </c>
      <c r="Y46" s="16">
        <v>14</v>
      </c>
      <c r="Z46" s="16">
        <v>13</v>
      </c>
      <c r="AA46" s="14">
        <v>54</v>
      </c>
      <c r="AB46" s="16">
        <v>13</v>
      </c>
      <c r="AC46" s="16">
        <v>15</v>
      </c>
      <c r="AD46" s="16">
        <v>9</v>
      </c>
      <c r="AE46" s="16">
        <v>14</v>
      </c>
      <c r="AF46" s="14">
        <v>51</v>
      </c>
      <c r="AG46" s="15">
        <v>12</v>
      </c>
      <c r="AH46" s="200">
        <v>8</v>
      </c>
      <c r="AI46" s="200">
        <v>17</v>
      </c>
      <c r="AJ46" s="308">
        <v>12</v>
      </c>
      <c r="AK46" s="241">
        <v>49</v>
      </c>
    </row>
    <row r="47" spans="2:37" x14ac:dyDescent="0.2">
      <c r="B47" s="20" t="s">
        <v>18</v>
      </c>
      <c r="C47" s="22">
        <v>1229</v>
      </c>
      <c r="D47" s="22">
        <v>1341</v>
      </c>
      <c r="E47" s="22">
        <v>1289</v>
      </c>
      <c r="F47" s="22">
        <v>1288</v>
      </c>
      <c r="G47" s="22">
        <v>5147</v>
      </c>
      <c r="H47" s="22">
        <v>1208</v>
      </c>
      <c r="I47" s="22">
        <v>1242</v>
      </c>
      <c r="J47" s="22">
        <v>1279</v>
      </c>
      <c r="K47" s="22">
        <v>1263</v>
      </c>
      <c r="L47" s="22">
        <v>4992</v>
      </c>
      <c r="M47" s="22">
        <v>1188</v>
      </c>
      <c r="N47" s="22">
        <v>1203</v>
      </c>
      <c r="O47" s="22">
        <v>1143</v>
      </c>
      <c r="P47" s="22">
        <v>1136</v>
      </c>
      <c r="Q47" s="22">
        <v>4670</v>
      </c>
      <c r="R47" s="22">
        <v>1050</v>
      </c>
      <c r="S47" s="22">
        <v>1097</v>
      </c>
      <c r="T47" s="22">
        <v>1127</v>
      </c>
      <c r="U47" s="22">
        <v>1135</v>
      </c>
      <c r="V47" s="22">
        <v>4409</v>
      </c>
      <c r="W47" s="22">
        <v>1005</v>
      </c>
      <c r="X47" s="22">
        <v>1074</v>
      </c>
      <c r="Y47" s="22">
        <v>1051</v>
      </c>
      <c r="Z47" s="22">
        <v>1251</v>
      </c>
      <c r="AA47" s="22">
        <v>4381</v>
      </c>
      <c r="AB47" s="22">
        <v>1081</v>
      </c>
      <c r="AC47" s="22">
        <v>1143</v>
      </c>
      <c r="AD47" s="22">
        <v>1238</v>
      </c>
      <c r="AE47" s="22">
        <v>1319</v>
      </c>
      <c r="AF47" s="22">
        <v>4781</v>
      </c>
      <c r="AG47" s="49">
        <v>1162</v>
      </c>
      <c r="AH47" s="198">
        <v>1171</v>
      </c>
      <c r="AI47" s="198">
        <v>1153</v>
      </c>
      <c r="AJ47" s="198">
        <v>1018</v>
      </c>
      <c r="AK47" s="303">
        <v>4504</v>
      </c>
    </row>
    <row r="48" spans="2:37" x14ac:dyDescent="0.2">
      <c r="B48" s="23"/>
      <c r="C48" s="26"/>
      <c r="D48" s="26"/>
      <c r="E48" s="26"/>
      <c r="F48" s="26"/>
      <c r="G48" s="25"/>
      <c r="H48" s="14"/>
      <c r="I48" s="14"/>
      <c r="J48" s="26"/>
      <c r="K48" s="26"/>
      <c r="L48" s="25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53"/>
      <c r="AI48" s="253"/>
      <c r="AJ48" s="304"/>
      <c r="AK48" s="253"/>
    </row>
    <row r="49" spans="2:37" x14ac:dyDescent="0.2">
      <c r="B49" s="23"/>
      <c r="C49" s="26"/>
      <c r="D49" s="26"/>
      <c r="E49" s="26"/>
      <c r="F49" s="26"/>
      <c r="G49" s="26"/>
      <c r="H49" s="14"/>
      <c r="I49" s="14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53"/>
      <c r="AI49" s="253"/>
      <c r="AJ49" s="304"/>
      <c r="AK49" s="253"/>
    </row>
    <row r="50" spans="2:37" x14ac:dyDescent="0.2">
      <c r="B50" s="13" t="s">
        <v>7</v>
      </c>
      <c r="C50" s="14">
        <v>0</v>
      </c>
      <c r="D50" s="14">
        <v>0</v>
      </c>
      <c r="E50" s="14">
        <v>0</v>
      </c>
      <c r="F50" s="14">
        <v>168</v>
      </c>
      <c r="G50" s="14">
        <v>168</v>
      </c>
      <c r="H50" s="14">
        <v>0</v>
      </c>
      <c r="I50" s="14">
        <v>0</v>
      </c>
      <c r="J50" s="14">
        <v>0</v>
      </c>
      <c r="K50" s="14">
        <v>58</v>
      </c>
      <c r="L50" s="14">
        <v>58</v>
      </c>
      <c r="M50" s="14">
        <v>4</v>
      </c>
      <c r="N50" s="14">
        <v>13</v>
      </c>
      <c r="O50" s="14">
        <v>63</v>
      </c>
      <c r="P50" s="14">
        <v>1</v>
      </c>
      <c r="Q50" s="14">
        <v>81</v>
      </c>
      <c r="R50" s="16">
        <v>0</v>
      </c>
      <c r="S50" s="16">
        <v>10</v>
      </c>
      <c r="T50" s="16">
        <v>0</v>
      </c>
      <c r="U50" s="16">
        <v>0</v>
      </c>
      <c r="V50" s="14">
        <v>10</v>
      </c>
      <c r="W50" s="16">
        <v>0</v>
      </c>
      <c r="X50" s="16">
        <v>0</v>
      </c>
      <c r="Y50" s="16">
        <v>0</v>
      </c>
      <c r="Z50" s="16">
        <v>0</v>
      </c>
      <c r="AA50" s="14">
        <v>0</v>
      </c>
      <c r="AB50" s="16">
        <v>0</v>
      </c>
      <c r="AC50" s="16">
        <v>0</v>
      </c>
      <c r="AD50" s="16">
        <v>0</v>
      </c>
      <c r="AE50" s="16">
        <v>17</v>
      </c>
      <c r="AF50" s="14">
        <v>17</v>
      </c>
      <c r="AG50" s="15">
        <v>0</v>
      </c>
      <c r="AH50" s="200">
        <v>17</v>
      </c>
      <c r="AI50" s="200">
        <v>0</v>
      </c>
      <c r="AJ50" s="308">
        <v>0</v>
      </c>
      <c r="AK50" s="241">
        <v>17</v>
      </c>
    </row>
    <row r="51" spans="2:37" x14ac:dyDescent="0.2">
      <c r="B51" s="13" t="s">
        <v>9</v>
      </c>
      <c r="C51" s="14">
        <v>0</v>
      </c>
      <c r="D51" s="14">
        <v>52</v>
      </c>
      <c r="E51" s="14">
        <v>0</v>
      </c>
      <c r="F51" s="14">
        <v>4</v>
      </c>
      <c r="G51" s="14">
        <v>56</v>
      </c>
      <c r="H51" s="14">
        <v>0</v>
      </c>
      <c r="I51" s="14">
        <v>3</v>
      </c>
      <c r="J51" s="14">
        <v>0</v>
      </c>
      <c r="K51" s="14">
        <v>-3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6">
        <v>0</v>
      </c>
      <c r="S51" s="16">
        <v>0</v>
      </c>
      <c r="T51" s="16">
        <v>0</v>
      </c>
      <c r="U51" s="16">
        <v>0</v>
      </c>
      <c r="V51" s="14">
        <v>0</v>
      </c>
      <c r="W51" s="16">
        <v>0</v>
      </c>
      <c r="X51" s="16">
        <v>0</v>
      </c>
      <c r="Y51" s="16">
        <v>22</v>
      </c>
      <c r="Z51" s="16">
        <v>5</v>
      </c>
      <c r="AA51" s="14">
        <v>27</v>
      </c>
      <c r="AB51" s="16">
        <v>0</v>
      </c>
      <c r="AC51" s="16">
        <v>0</v>
      </c>
      <c r="AD51" s="16">
        <v>0</v>
      </c>
      <c r="AE51" s="16">
        <v>0</v>
      </c>
      <c r="AF51" s="14">
        <v>0</v>
      </c>
      <c r="AG51" s="15">
        <v>0</v>
      </c>
      <c r="AH51" s="200">
        <v>8</v>
      </c>
      <c r="AI51" s="200">
        <v>0</v>
      </c>
      <c r="AJ51" s="308">
        <v>2</v>
      </c>
      <c r="AK51" s="241">
        <v>10</v>
      </c>
    </row>
    <row r="52" spans="2:37" x14ac:dyDescent="0.2">
      <c r="B52" s="13" t="s">
        <v>14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1</v>
      </c>
      <c r="O52" s="14">
        <v>0</v>
      </c>
      <c r="P52" s="14">
        <v>1</v>
      </c>
      <c r="Q52" s="14">
        <v>2</v>
      </c>
      <c r="R52" s="16">
        <v>0</v>
      </c>
      <c r="S52" s="16">
        <v>0</v>
      </c>
      <c r="T52" s="16">
        <v>0</v>
      </c>
      <c r="U52" s="16">
        <v>6</v>
      </c>
      <c r="V52" s="14">
        <v>6</v>
      </c>
      <c r="W52" s="16">
        <v>0</v>
      </c>
      <c r="X52" s="16">
        <v>0</v>
      </c>
      <c r="Y52" s="16">
        <v>30</v>
      </c>
      <c r="Z52" s="16">
        <v>38</v>
      </c>
      <c r="AA52" s="14">
        <v>68</v>
      </c>
      <c r="AB52" s="16">
        <v>0</v>
      </c>
      <c r="AC52" s="16">
        <v>0</v>
      </c>
      <c r="AD52" s="16">
        <v>0</v>
      </c>
      <c r="AE52" s="16">
        <v>0</v>
      </c>
      <c r="AF52" s="14">
        <v>0</v>
      </c>
      <c r="AG52" s="15">
        <v>0</v>
      </c>
      <c r="AH52" s="200">
        <v>0</v>
      </c>
      <c r="AI52" s="200">
        <v>0</v>
      </c>
      <c r="AJ52" s="308">
        <v>0</v>
      </c>
      <c r="AK52" s="241">
        <v>0</v>
      </c>
    </row>
    <row r="53" spans="2:37" x14ac:dyDescent="0.2">
      <c r="B53" s="13" t="s">
        <v>13</v>
      </c>
      <c r="C53" s="14">
        <v>0</v>
      </c>
      <c r="D53" s="14">
        <v>0</v>
      </c>
      <c r="E53" s="14">
        <v>0</v>
      </c>
      <c r="F53" s="14">
        <v>4</v>
      </c>
      <c r="G53" s="14">
        <v>4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109</v>
      </c>
      <c r="Q53" s="14">
        <v>109</v>
      </c>
      <c r="R53" s="16">
        <v>0</v>
      </c>
      <c r="S53" s="16">
        <v>0</v>
      </c>
      <c r="T53" s="16">
        <v>0</v>
      </c>
      <c r="U53" s="16">
        <v>6</v>
      </c>
      <c r="V53" s="14">
        <v>6</v>
      </c>
      <c r="W53" s="16">
        <v>0</v>
      </c>
      <c r="X53" s="16">
        <v>0</v>
      </c>
      <c r="Y53" s="16">
        <v>0</v>
      </c>
      <c r="Z53" s="16">
        <v>358</v>
      </c>
      <c r="AA53" s="14">
        <v>358</v>
      </c>
      <c r="AB53" s="16">
        <v>0</v>
      </c>
      <c r="AC53" s="16">
        <v>0</v>
      </c>
      <c r="AD53" s="16">
        <v>0</v>
      </c>
      <c r="AE53" s="16">
        <v>0</v>
      </c>
      <c r="AF53" s="14">
        <v>0</v>
      </c>
      <c r="AG53" s="15">
        <v>0</v>
      </c>
      <c r="AH53" s="200">
        <v>0</v>
      </c>
      <c r="AI53" s="200">
        <v>0</v>
      </c>
      <c r="AJ53" s="308">
        <v>3</v>
      </c>
      <c r="AK53" s="241">
        <v>3</v>
      </c>
    </row>
    <row r="54" spans="2:37" x14ac:dyDescent="0.2">
      <c r="B54" s="13" t="s">
        <v>8</v>
      </c>
      <c r="C54" s="14">
        <v>0</v>
      </c>
      <c r="D54" s="14">
        <v>35</v>
      </c>
      <c r="E54" s="14">
        <v>0</v>
      </c>
      <c r="F54" s="14">
        <v>31</v>
      </c>
      <c r="G54" s="14">
        <v>66</v>
      </c>
      <c r="H54" s="14">
        <v>0</v>
      </c>
      <c r="I54" s="14">
        <v>0</v>
      </c>
      <c r="J54" s="14">
        <v>0</v>
      </c>
      <c r="K54" s="14">
        <v>25</v>
      </c>
      <c r="L54" s="14">
        <v>25</v>
      </c>
      <c r="M54" s="14">
        <v>0</v>
      </c>
      <c r="N54" s="14">
        <v>0</v>
      </c>
      <c r="O54" s="14">
        <v>0</v>
      </c>
      <c r="P54" s="14">
        <v>29</v>
      </c>
      <c r="Q54" s="14">
        <v>29</v>
      </c>
      <c r="R54" s="16">
        <v>0</v>
      </c>
      <c r="S54" s="16">
        <v>0</v>
      </c>
      <c r="T54" s="16">
        <v>0</v>
      </c>
      <c r="U54" s="16">
        <v>98</v>
      </c>
      <c r="V54" s="14">
        <v>98</v>
      </c>
      <c r="W54" s="16">
        <v>0</v>
      </c>
      <c r="X54" s="16">
        <v>1735</v>
      </c>
      <c r="Y54" s="16">
        <v>6</v>
      </c>
      <c r="Z54" s="16">
        <v>468</v>
      </c>
      <c r="AA54" s="14">
        <v>2209</v>
      </c>
      <c r="AB54" s="16">
        <v>0</v>
      </c>
      <c r="AC54" s="16">
        <v>80</v>
      </c>
      <c r="AD54" s="16">
        <v>0</v>
      </c>
      <c r="AE54" s="16">
        <v>3051</v>
      </c>
      <c r="AF54" s="14">
        <v>3131</v>
      </c>
      <c r="AG54" s="15">
        <v>0</v>
      </c>
      <c r="AH54" s="200">
        <v>0</v>
      </c>
      <c r="AI54" s="200">
        <v>0</v>
      </c>
      <c r="AJ54" s="308">
        <v>3</v>
      </c>
      <c r="AK54" s="241">
        <v>3</v>
      </c>
    </row>
    <row r="55" spans="2:37" x14ac:dyDescent="0.2">
      <c r="B55" s="13" t="s">
        <v>10</v>
      </c>
      <c r="C55" s="14">
        <v>0</v>
      </c>
      <c r="D55" s="14">
        <v>0</v>
      </c>
      <c r="E55" s="14">
        <v>0</v>
      </c>
      <c r="F55" s="14">
        <v>10</v>
      </c>
      <c r="G55" s="14">
        <v>10</v>
      </c>
      <c r="H55" s="14">
        <v>0</v>
      </c>
      <c r="I55" s="14">
        <v>20</v>
      </c>
      <c r="J55" s="14">
        <v>0</v>
      </c>
      <c r="K55" s="14">
        <v>0</v>
      </c>
      <c r="L55" s="14">
        <v>20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6">
        <v>0</v>
      </c>
      <c r="S55" s="16">
        <v>0</v>
      </c>
      <c r="T55" s="16">
        <v>0</v>
      </c>
      <c r="U55" s="16">
        <v>0</v>
      </c>
      <c r="V55" s="14">
        <v>0</v>
      </c>
      <c r="W55" s="16">
        <v>0</v>
      </c>
      <c r="X55" s="16">
        <v>0</v>
      </c>
      <c r="Y55" s="16">
        <v>0</v>
      </c>
      <c r="Z55" s="16">
        <v>35</v>
      </c>
      <c r="AA55" s="14">
        <v>35</v>
      </c>
      <c r="AB55" s="16">
        <v>27</v>
      </c>
      <c r="AC55" s="16">
        <v>0</v>
      </c>
      <c r="AD55" s="16">
        <v>0</v>
      </c>
      <c r="AE55" s="16">
        <v>0</v>
      </c>
      <c r="AF55" s="14">
        <v>27</v>
      </c>
      <c r="AG55" s="15">
        <v>0</v>
      </c>
      <c r="AH55" s="200">
        <v>0</v>
      </c>
      <c r="AI55" s="200">
        <v>0</v>
      </c>
      <c r="AJ55" s="308">
        <v>1510</v>
      </c>
      <c r="AK55" s="241">
        <v>1510</v>
      </c>
    </row>
    <row r="56" spans="2:37" x14ac:dyDescent="0.2">
      <c r="B56" s="13" t="s">
        <v>12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7</v>
      </c>
      <c r="Q56" s="14">
        <v>7</v>
      </c>
      <c r="R56" s="16">
        <v>0</v>
      </c>
      <c r="S56" s="16">
        <v>0</v>
      </c>
      <c r="T56" s="16">
        <v>0</v>
      </c>
      <c r="U56" s="16">
        <v>0</v>
      </c>
      <c r="V56" s="14">
        <v>0</v>
      </c>
      <c r="W56" s="16">
        <v>0</v>
      </c>
      <c r="X56" s="16">
        <v>0</v>
      </c>
      <c r="Y56" s="16">
        <v>0</v>
      </c>
      <c r="Z56" s="16">
        <v>0</v>
      </c>
      <c r="AA56" s="14">
        <v>0</v>
      </c>
      <c r="AB56" s="16">
        <v>0</v>
      </c>
      <c r="AC56" s="16">
        <v>0</v>
      </c>
      <c r="AD56" s="16">
        <v>0</v>
      </c>
      <c r="AE56" s="16">
        <v>0</v>
      </c>
      <c r="AF56" s="14">
        <v>0</v>
      </c>
      <c r="AG56" s="15">
        <v>0</v>
      </c>
      <c r="AH56" s="200">
        <v>97</v>
      </c>
      <c r="AI56" s="200">
        <v>1</v>
      </c>
      <c r="AJ56" s="308">
        <v>1121</v>
      </c>
      <c r="AK56" s="241">
        <v>1219</v>
      </c>
    </row>
    <row r="57" spans="2:37" x14ac:dyDescent="0.2">
      <c r="B57" s="13" t="s">
        <v>11</v>
      </c>
      <c r="C57" s="14">
        <v>0</v>
      </c>
      <c r="D57" s="14">
        <v>0</v>
      </c>
      <c r="E57" s="14">
        <v>107</v>
      </c>
      <c r="F57" s="14">
        <v>4</v>
      </c>
      <c r="G57" s="14">
        <v>111</v>
      </c>
      <c r="H57" s="14">
        <v>0</v>
      </c>
      <c r="I57" s="14">
        <v>0</v>
      </c>
      <c r="J57" s="14">
        <v>0</v>
      </c>
      <c r="K57" s="14">
        <v>50</v>
      </c>
      <c r="L57" s="14">
        <v>50</v>
      </c>
      <c r="M57" s="14">
        <v>0</v>
      </c>
      <c r="N57" s="14">
        <v>0</v>
      </c>
      <c r="O57" s="14">
        <v>267</v>
      </c>
      <c r="P57" s="14">
        <v>1</v>
      </c>
      <c r="Q57" s="14">
        <v>268</v>
      </c>
      <c r="R57" s="16">
        <v>0</v>
      </c>
      <c r="S57" s="16">
        <v>230</v>
      </c>
      <c r="T57" s="16">
        <v>0</v>
      </c>
      <c r="U57" s="16">
        <v>0</v>
      </c>
      <c r="V57" s="14">
        <v>230</v>
      </c>
      <c r="W57" s="16">
        <v>4</v>
      </c>
      <c r="X57" s="16">
        <v>0</v>
      </c>
      <c r="Y57" s="16">
        <v>0</v>
      </c>
      <c r="Z57" s="16">
        <v>0</v>
      </c>
      <c r="AA57" s="14">
        <v>4</v>
      </c>
      <c r="AB57" s="16">
        <v>0</v>
      </c>
      <c r="AC57" s="16">
        <v>0</v>
      </c>
      <c r="AD57" s="16">
        <v>0</v>
      </c>
      <c r="AE57" s="16">
        <v>1</v>
      </c>
      <c r="AF57" s="14">
        <v>1</v>
      </c>
      <c r="AG57" s="15">
        <v>0</v>
      </c>
      <c r="AH57" s="200">
        <v>0</v>
      </c>
      <c r="AI57" s="200">
        <v>0</v>
      </c>
      <c r="AJ57" s="308">
        <v>0</v>
      </c>
      <c r="AK57" s="241">
        <v>0</v>
      </c>
    </row>
    <row r="58" spans="2:37" x14ac:dyDescent="0.2">
      <c r="B58" s="13" t="s">
        <v>15</v>
      </c>
      <c r="C58" s="14">
        <v>74</v>
      </c>
      <c r="D58" s="14">
        <v>129</v>
      </c>
      <c r="E58" s="14">
        <v>-2</v>
      </c>
      <c r="F58" s="14">
        <v>122</v>
      </c>
      <c r="G58" s="14">
        <v>323</v>
      </c>
      <c r="H58" s="14">
        <v>1</v>
      </c>
      <c r="I58" s="14">
        <v>247</v>
      </c>
      <c r="J58" s="14">
        <v>3</v>
      </c>
      <c r="K58" s="14">
        <v>7</v>
      </c>
      <c r="L58" s="14">
        <v>258</v>
      </c>
      <c r="M58" s="14">
        <v>0</v>
      </c>
      <c r="N58" s="14">
        <v>0</v>
      </c>
      <c r="O58" s="14">
        <v>1</v>
      </c>
      <c r="P58" s="14">
        <v>2</v>
      </c>
      <c r="Q58" s="14">
        <v>3</v>
      </c>
      <c r="R58" s="14">
        <v>0</v>
      </c>
      <c r="S58" s="16">
        <v>0</v>
      </c>
      <c r="T58" s="16">
        <v>0</v>
      </c>
      <c r="U58" s="16">
        <v>19</v>
      </c>
      <c r="V58" s="14">
        <v>19</v>
      </c>
      <c r="W58" s="16">
        <v>0</v>
      </c>
      <c r="X58" s="16">
        <v>0</v>
      </c>
      <c r="Y58" s="16">
        <v>0</v>
      </c>
      <c r="Z58" s="16">
        <v>3</v>
      </c>
      <c r="AA58" s="14">
        <v>3</v>
      </c>
      <c r="AB58" s="16">
        <v>0</v>
      </c>
      <c r="AC58" s="16">
        <v>0</v>
      </c>
      <c r="AD58" s="16">
        <v>0</v>
      </c>
      <c r="AE58" s="16">
        <v>1</v>
      </c>
      <c r="AF58" s="14">
        <v>1</v>
      </c>
      <c r="AG58" s="15">
        <v>0</v>
      </c>
      <c r="AH58" s="200">
        <v>1</v>
      </c>
      <c r="AI58" s="200">
        <v>0</v>
      </c>
      <c r="AJ58" s="308">
        <v>-2</v>
      </c>
      <c r="AK58" s="241">
        <v>-1</v>
      </c>
    </row>
    <row r="59" spans="2:37" x14ac:dyDescent="0.2">
      <c r="B59" s="20" t="s">
        <v>19</v>
      </c>
      <c r="C59" s="22">
        <v>74</v>
      </c>
      <c r="D59" s="22">
        <v>216</v>
      </c>
      <c r="E59" s="22">
        <v>105</v>
      </c>
      <c r="F59" s="22">
        <v>343</v>
      </c>
      <c r="G59" s="22">
        <v>738</v>
      </c>
      <c r="H59" s="22">
        <v>1</v>
      </c>
      <c r="I59" s="22">
        <v>270</v>
      </c>
      <c r="J59" s="22">
        <v>3</v>
      </c>
      <c r="K59" s="22">
        <v>137</v>
      </c>
      <c r="L59" s="22">
        <v>411</v>
      </c>
      <c r="M59" s="22">
        <v>4</v>
      </c>
      <c r="N59" s="22">
        <v>14</v>
      </c>
      <c r="O59" s="22">
        <v>331</v>
      </c>
      <c r="P59" s="22">
        <v>150</v>
      </c>
      <c r="Q59" s="22">
        <v>499</v>
      </c>
      <c r="R59" s="22">
        <v>0</v>
      </c>
      <c r="S59" s="22">
        <v>240</v>
      </c>
      <c r="T59" s="22">
        <v>0</v>
      </c>
      <c r="U59" s="22">
        <v>129</v>
      </c>
      <c r="V59" s="22">
        <v>369</v>
      </c>
      <c r="W59" s="22">
        <v>4</v>
      </c>
      <c r="X59" s="22">
        <v>1735</v>
      </c>
      <c r="Y59" s="22">
        <v>58</v>
      </c>
      <c r="Z59" s="22">
        <v>907</v>
      </c>
      <c r="AA59" s="22">
        <v>2704</v>
      </c>
      <c r="AB59" s="22">
        <v>27</v>
      </c>
      <c r="AC59" s="22">
        <v>80</v>
      </c>
      <c r="AD59" s="22">
        <v>0</v>
      </c>
      <c r="AE59" s="22">
        <v>3070</v>
      </c>
      <c r="AF59" s="22">
        <v>3177</v>
      </c>
      <c r="AG59" s="49">
        <v>0</v>
      </c>
      <c r="AH59" s="198">
        <v>123</v>
      </c>
      <c r="AI59" s="198">
        <v>1</v>
      </c>
      <c r="AJ59" s="198">
        <v>2637</v>
      </c>
      <c r="AK59" s="303">
        <v>2761</v>
      </c>
    </row>
    <row r="60" spans="2:37" x14ac:dyDescent="0.2">
      <c r="B60" s="23"/>
      <c r="C60" s="26"/>
      <c r="D60" s="26"/>
      <c r="E60" s="26"/>
      <c r="F60" s="26"/>
      <c r="G60" s="26"/>
      <c r="H60" s="14"/>
      <c r="I60" s="14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53"/>
      <c r="AI60" s="253"/>
      <c r="AJ60" s="304"/>
      <c r="AK60" s="253"/>
    </row>
    <row r="61" spans="2:37" x14ac:dyDescent="0.2">
      <c r="B61" s="23"/>
      <c r="C61" s="26"/>
      <c r="D61" s="26"/>
      <c r="E61" s="26"/>
      <c r="F61" s="26"/>
      <c r="G61" s="26"/>
      <c r="H61" s="14"/>
      <c r="I61" s="14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53"/>
      <c r="AI61" s="253"/>
      <c r="AJ61" s="304"/>
      <c r="AK61" s="253"/>
    </row>
    <row r="62" spans="2:37" x14ac:dyDescent="0.2">
      <c r="B62" s="13" t="s">
        <v>7</v>
      </c>
      <c r="C62" s="14">
        <v>-1</v>
      </c>
      <c r="D62" s="14">
        <v>-1</v>
      </c>
      <c r="E62" s="14">
        <v>-1</v>
      </c>
      <c r="F62" s="14">
        <v>-1</v>
      </c>
      <c r="G62" s="14">
        <v>-4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-100</v>
      </c>
      <c r="P62" s="14">
        <v>0</v>
      </c>
      <c r="Q62" s="14">
        <v>-100</v>
      </c>
      <c r="R62" s="16">
        <v>0</v>
      </c>
      <c r="S62" s="16">
        <v>0</v>
      </c>
      <c r="T62" s="16">
        <v>-9</v>
      </c>
      <c r="U62" s="16">
        <v>-10</v>
      </c>
      <c r="V62" s="14">
        <v>-19</v>
      </c>
      <c r="W62" s="16">
        <v>-72</v>
      </c>
      <c r="X62" s="16">
        <v>0</v>
      </c>
      <c r="Y62" s="16">
        <v>0</v>
      </c>
      <c r="Z62" s="16">
        <v>0</v>
      </c>
      <c r="AA62" s="14">
        <v>-72</v>
      </c>
      <c r="AB62" s="16">
        <v>0</v>
      </c>
      <c r="AC62" s="16">
        <v>0</v>
      </c>
      <c r="AD62" s="16">
        <v>0</v>
      </c>
      <c r="AE62" s="16">
        <v>0</v>
      </c>
      <c r="AF62" s="14">
        <v>0</v>
      </c>
      <c r="AG62" s="15">
        <v>0</v>
      </c>
      <c r="AH62" s="200">
        <v>0</v>
      </c>
      <c r="AI62" s="200">
        <v>0</v>
      </c>
      <c r="AJ62" s="308">
        <v>0</v>
      </c>
      <c r="AK62" s="241">
        <v>0</v>
      </c>
    </row>
    <row r="63" spans="2:37" x14ac:dyDescent="0.2">
      <c r="B63" s="13" t="s">
        <v>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-1</v>
      </c>
      <c r="I63" s="14">
        <v>-3</v>
      </c>
      <c r="J63" s="14">
        <v>0</v>
      </c>
      <c r="K63" s="14">
        <v>3</v>
      </c>
      <c r="L63" s="14">
        <v>-1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6">
        <v>0</v>
      </c>
      <c r="S63" s="16">
        <v>0</v>
      </c>
      <c r="T63" s="16">
        <v>0</v>
      </c>
      <c r="U63" s="16">
        <v>0</v>
      </c>
      <c r="V63" s="14">
        <v>0</v>
      </c>
      <c r="W63" s="16">
        <v>0</v>
      </c>
      <c r="X63" s="16">
        <v>0</v>
      </c>
      <c r="Y63" s="16">
        <v>0</v>
      </c>
      <c r="Z63" s="16">
        <v>0</v>
      </c>
      <c r="AA63" s="14">
        <v>0</v>
      </c>
      <c r="AB63" s="16">
        <v>-7</v>
      </c>
      <c r="AC63" s="16">
        <v>0</v>
      </c>
      <c r="AD63" s="16">
        <v>0</v>
      </c>
      <c r="AE63" s="16">
        <v>-7</v>
      </c>
      <c r="AF63" s="14">
        <v>-14</v>
      </c>
      <c r="AG63" s="15">
        <v>0</v>
      </c>
      <c r="AH63" s="200">
        <v>0</v>
      </c>
      <c r="AI63" s="200">
        <v>0</v>
      </c>
      <c r="AJ63" s="308">
        <v>0</v>
      </c>
      <c r="AK63" s="241">
        <v>0</v>
      </c>
    </row>
    <row r="64" spans="2:37" x14ac:dyDescent="0.2">
      <c r="B64" s="13" t="s">
        <v>14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-1</v>
      </c>
      <c r="K64" s="14">
        <v>0</v>
      </c>
      <c r="L64" s="14">
        <v>-1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6">
        <v>0</v>
      </c>
      <c r="S64" s="16">
        <v>0</v>
      </c>
      <c r="T64" s="16">
        <v>0</v>
      </c>
      <c r="U64" s="16">
        <v>0</v>
      </c>
      <c r="V64" s="14">
        <v>0</v>
      </c>
      <c r="W64" s="16">
        <v>0</v>
      </c>
      <c r="X64" s="16">
        <v>0</v>
      </c>
      <c r="Y64" s="16">
        <v>0</v>
      </c>
      <c r="Z64" s="16">
        <v>0</v>
      </c>
      <c r="AA64" s="14">
        <v>0</v>
      </c>
      <c r="AB64" s="16">
        <v>0</v>
      </c>
      <c r="AC64" s="16">
        <v>0</v>
      </c>
      <c r="AD64" s="16">
        <v>0</v>
      </c>
      <c r="AE64" s="16">
        <v>0</v>
      </c>
      <c r="AF64" s="14">
        <v>0</v>
      </c>
      <c r="AG64" s="15">
        <v>0</v>
      </c>
      <c r="AH64" s="200">
        <v>0</v>
      </c>
      <c r="AI64" s="200">
        <v>0</v>
      </c>
      <c r="AJ64" s="308">
        <v>0</v>
      </c>
      <c r="AK64" s="241">
        <v>0</v>
      </c>
    </row>
    <row r="65" spans="2:37" x14ac:dyDescent="0.2">
      <c r="B65" s="13" t="s">
        <v>13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6">
        <v>0</v>
      </c>
      <c r="S65" s="16">
        <v>0</v>
      </c>
      <c r="T65" s="16">
        <v>0</v>
      </c>
      <c r="U65" s="16">
        <v>0</v>
      </c>
      <c r="V65" s="14">
        <v>0</v>
      </c>
      <c r="W65" s="16">
        <v>0</v>
      </c>
      <c r="X65" s="16">
        <v>-3</v>
      </c>
      <c r="Y65" s="16">
        <v>0</v>
      </c>
      <c r="Z65" s="16">
        <v>0</v>
      </c>
      <c r="AA65" s="14">
        <v>-3</v>
      </c>
      <c r="AB65" s="16">
        <v>0</v>
      </c>
      <c r="AC65" s="16">
        <v>0</v>
      </c>
      <c r="AD65" s="16">
        <v>0</v>
      </c>
      <c r="AE65" s="16">
        <v>0</v>
      </c>
      <c r="AF65" s="14">
        <v>0</v>
      </c>
      <c r="AG65" s="15">
        <v>0</v>
      </c>
      <c r="AH65" s="200">
        <v>0</v>
      </c>
      <c r="AI65" s="200">
        <v>0</v>
      </c>
      <c r="AJ65" s="308">
        <v>0</v>
      </c>
      <c r="AK65" s="241">
        <v>0</v>
      </c>
    </row>
    <row r="66" spans="2:37" x14ac:dyDescent="0.2">
      <c r="B66" s="13" t="s">
        <v>8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6">
        <v>0</v>
      </c>
      <c r="S66" s="16">
        <v>0</v>
      </c>
      <c r="T66" s="16">
        <v>0</v>
      </c>
      <c r="U66" s="16">
        <v>0</v>
      </c>
      <c r="V66" s="14">
        <v>0</v>
      </c>
      <c r="W66" s="16">
        <v>0</v>
      </c>
      <c r="X66" s="16">
        <v>0</v>
      </c>
      <c r="Y66" s="16">
        <v>0</v>
      </c>
      <c r="Z66" s="16">
        <v>-1</v>
      </c>
      <c r="AA66" s="14">
        <v>-1</v>
      </c>
      <c r="AB66" s="16">
        <v>0</v>
      </c>
      <c r="AC66" s="16">
        <v>0</v>
      </c>
      <c r="AD66" s="16">
        <v>0</v>
      </c>
      <c r="AE66" s="16">
        <v>0</v>
      </c>
      <c r="AF66" s="14">
        <v>0</v>
      </c>
      <c r="AG66" s="15">
        <v>0</v>
      </c>
      <c r="AH66" s="200">
        <v>0</v>
      </c>
      <c r="AI66" s="200">
        <v>0</v>
      </c>
      <c r="AJ66" s="308">
        <v>0</v>
      </c>
      <c r="AK66" s="241">
        <v>0</v>
      </c>
    </row>
    <row r="67" spans="2:37" x14ac:dyDescent="0.2">
      <c r="B67" s="13" t="s">
        <v>10</v>
      </c>
      <c r="C67" s="14">
        <v>0</v>
      </c>
      <c r="D67" s="14">
        <v>0</v>
      </c>
      <c r="E67" s="14">
        <v>0</v>
      </c>
      <c r="F67" s="14">
        <v>-10</v>
      </c>
      <c r="G67" s="14">
        <v>-10</v>
      </c>
      <c r="H67" s="14">
        <v>0</v>
      </c>
      <c r="I67" s="14">
        <v>-20</v>
      </c>
      <c r="J67" s="14">
        <v>0</v>
      </c>
      <c r="K67" s="14">
        <v>2</v>
      </c>
      <c r="L67" s="14">
        <v>-18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6">
        <v>0</v>
      </c>
      <c r="S67" s="16">
        <v>0</v>
      </c>
      <c r="T67" s="16">
        <v>0</v>
      </c>
      <c r="U67" s="16">
        <v>0</v>
      </c>
      <c r="V67" s="14">
        <v>0</v>
      </c>
      <c r="W67" s="16">
        <v>0</v>
      </c>
      <c r="X67" s="16">
        <v>0</v>
      </c>
      <c r="Y67" s="16">
        <v>0</v>
      </c>
      <c r="Z67" s="16">
        <v>0</v>
      </c>
      <c r="AA67" s="14">
        <v>0</v>
      </c>
      <c r="AB67" s="16">
        <v>0</v>
      </c>
      <c r="AC67" s="16">
        <v>0</v>
      </c>
      <c r="AD67" s="16">
        <v>0</v>
      </c>
      <c r="AE67" s="16">
        <v>0</v>
      </c>
      <c r="AF67" s="14">
        <v>0</v>
      </c>
      <c r="AG67" s="15">
        <v>0</v>
      </c>
      <c r="AH67" s="200">
        <v>0</v>
      </c>
      <c r="AI67" s="200">
        <v>0</v>
      </c>
      <c r="AJ67" s="308">
        <v>0</v>
      </c>
      <c r="AK67" s="241">
        <v>0</v>
      </c>
    </row>
    <row r="68" spans="2:37" x14ac:dyDescent="0.2">
      <c r="B68" s="13" t="s">
        <v>12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6">
        <v>0</v>
      </c>
      <c r="S68" s="16">
        <v>0</v>
      </c>
      <c r="T68" s="16">
        <v>0</v>
      </c>
      <c r="U68" s="16">
        <v>0</v>
      </c>
      <c r="V68" s="14">
        <v>0</v>
      </c>
      <c r="W68" s="16">
        <v>0</v>
      </c>
      <c r="X68" s="16">
        <v>0</v>
      </c>
      <c r="Y68" s="16">
        <v>0</v>
      </c>
      <c r="Z68" s="16">
        <v>0</v>
      </c>
      <c r="AA68" s="14">
        <v>0</v>
      </c>
      <c r="AB68" s="16">
        <v>0</v>
      </c>
      <c r="AC68" s="16">
        <v>0</v>
      </c>
      <c r="AD68" s="16">
        <v>0</v>
      </c>
      <c r="AE68" s="16">
        <v>0</v>
      </c>
      <c r="AF68" s="14">
        <v>0</v>
      </c>
      <c r="AG68" s="15">
        <v>0</v>
      </c>
      <c r="AH68" s="200">
        <v>0</v>
      </c>
      <c r="AI68" s="200">
        <v>0</v>
      </c>
      <c r="AJ68" s="308">
        <v>0</v>
      </c>
      <c r="AK68" s="241">
        <v>0</v>
      </c>
    </row>
    <row r="69" spans="2:37" x14ac:dyDescent="0.2">
      <c r="B69" s="13" t="s">
        <v>11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6">
        <v>0</v>
      </c>
      <c r="S69" s="16">
        <v>0</v>
      </c>
      <c r="T69" s="16">
        <v>0</v>
      </c>
      <c r="U69" s="16">
        <v>-77</v>
      </c>
      <c r="V69" s="14">
        <v>-77</v>
      </c>
      <c r="W69" s="16">
        <v>0</v>
      </c>
      <c r="X69" s="16">
        <v>0</v>
      </c>
      <c r="Y69" s="16">
        <v>0</v>
      </c>
      <c r="Z69" s="16">
        <v>0</v>
      </c>
      <c r="AA69" s="14">
        <v>0</v>
      </c>
      <c r="AB69" s="16">
        <v>0</v>
      </c>
      <c r="AC69" s="16">
        <v>0</v>
      </c>
      <c r="AD69" s="16">
        <v>0</v>
      </c>
      <c r="AE69" s="16">
        <v>0</v>
      </c>
      <c r="AF69" s="14">
        <v>0</v>
      </c>
      <c r="AG69" s="15">
        <v>0</v>
      </c>
      <c r="AH69" s="200">
        <v>0</v>
      </c>
      <c r="AI69" s="200">
        <v>0</v>
      </c>
      <c r="AJ69" s="308">
        <v>0</v>
      </c>
      <c r="AK69" s="241">
        <v>0</v>
      </c>
    </row>
    <row r="70" spans="2:37" x14ac:dyDescent="0.2">
      <c r="B70" s="13" t="s">
        <v>15</v>
      </c>
      <c r="C70" s="14">
        <v>0</v>
      </c>
      <c r="D70" s="14">
        <v>-1</v>
      </c>
      <c r="E70" s="14">
        <v>1</v>
      </c>
      <c r="F70" s="14">
        <v>-1</v>
      </c>
      <c r="G70" s="14">
        <v>-1</v>
      </c>
      <c r="H70" s="14">
        <v>0</v>
      </c>
      <c r="I70" s="14">
        <v>-92</v>
      </c>
      <c r="J70" s="14">
        <v>0</v>
      </c>
      <c r="K70" s="14">
        <v>1</v>
      </c>
      <c r="L70" s="14">
        <v>-91</v>
      </c>
      <c r="M70" s="14">
        <v>0</v>
      </c>
      <c r="N70" s="14">
        <v>-4</v>
      </c>
      <c r="O70" s="14">
        <v>0</v>
      </c>
      <c r="P70" s="14">
        <v>0</v>
      </c>
      <c r="Q70" s="14">
        <v>-4</v>
      </c>
      <c r="R70" s="14">
        <v>0</v>
      </c>
      <c r="S70" s="16">
        <v>0</v>
      </c>
      <c r="T70" s="16">
        <v>-1</v>
      </c>
      <c r="U70" s="16">
        <v>-53</v>
      </c>
      <c r="V70" s="14">
        <v>-54</v>
      </c>
      <c r="W70" s="16">
        <v>0</v>
      </c>
      <c r="X70" s="16">
        <v>0</v>
      </c>
      <c r="Y70" s="16">
        <v>-1</v>
      </c>
      <c r="Z70" s="16">
        <v>0</v>
      </c>
      <c r="AA70" s="14">
        <v>-1</v>
      </c>
      <c r="AB70" s="16">
        <v>0</v>
      </c>
      <c r="AC70" s="16">
        <v>0</v>
      </c>
      <c r="AD70" s="16">
        <v>0</v>
      </c>
      <c r="AE70" s="16">
        <v>0</v>
      </c>
      <c r="AF70" s="14">
        <v>0</v>
      </c>
      <c r="AG70" s="15">
        <v>0</v>
      </c>
      <c r="AH70" s="200">
        <v>0</v>
      </c>
      <c r="AI70" s="200">
        <v>0</v>
      </c>
      <c r="AJ70" s="308">
        <v>0</v>
      </c>
      <c r="AK70" s="241">
        <v>0</v>
      </c>
    </row>
    <row r="71" spans="2:37" x14ac:dyDescent="0.2">
      <c r="B71" s="20" t="s">
        <v>20</v>
      </c>
      <c r="C71" s="22">
        <v>-1</v>
      </c>
      <c r="D71" s="22">
        <v>-2</v>
      </c>
      <c r="E71" s="22">
        <v>0</v>
      </c>
      <c r="F71" s="22">
        <v>-12</v>
      </c>
      <c r="G71" s="22">
        <v>-15</v>
      </c>
      <c r="H71" s="22">
        <v>-1</v>
      </c>
      <c r="I71" s="22">
        <v>-115</v>
      </c>
      <c r="J71" s="22">
        <v>-1</v>
      </c>
      <c r="K71" s="22">
        <v>6</v>
      </c>
      <c r="L71" s="22">
        <v>-111</v>
      </c>
      <c r="M71" s="22">
        <v>0</v>
      </c>
      <c r="N71" s="22">
        <v>-4</v>
      </c>
      <c r="O71" s="22">
        <v>-100</v>
      </c>
      <c r="P71" s="22">
        <v>0</v>
      </c>
      <c r="Q71" s="22">
        <v>-104</v>
      </c>
      <c r="R71" s="22">
        <v>0</v>
      </c>
      <c r="S71" s="22">
        <v>0</v>
      </c>
      <c r="T71" s="22">
        <v>-10</v>
      </c>
      <c r="U71" s="22">
        <v>-140</v>
      </c>
      <c r="V71" s="22">
        <v>-150</v>
      </c>
      <c r="W71" s="22">
        <v>-72</v>
      </c>
      <c r="X71" s="22">
        <v>-3</v>
      </c>
      <c r="Y71" s="22">
        <v>-1</v>
      </c>
      <c r="Z71" s="22">
        <v>-1</v>
      </c>
      <c r="AA71" s="22">
        <v>-77</v>
      </c>
      <c r="AB71" s="22">
        <v>-7</v>
      </c>
      <c r="AC71" s="22">
        <v>0</v>
      </c>
      <c r="AD71" s="22">
        <v>0</v>
      </c>
      <c r="AE71" s="22">
        <v>-7</v>
      </c>
      <c r="AF71" s="22">
        <v>-14</v>
      </c>
      <c r="AG71" s="49">
        <v>0</v>
      </c>
      <c r="AH71" s="198">
        <v>0</v>
      </c>
      <c r="AI71" s="198">
        <v>0</v>
      </c>
      <c r="AJ71" s="198">
        <v>0</v>
      </c>
      <c r="AK71" s="303">
        <v>0</v>
      </c>
    </row>
    <row r="72" spans="2:37" x14ac:dyDescent="0.2">
      <c r="B72" s="23"/>
      <c r="C72" s="26"/>
      <c r="D72" s="26"/>
      <c r="E72" s="26"/>
      <c r="F72" s="26"/>
      <c r="G72" s="26"/>
      <c r="H72" s="14"/>
      <c r="I72" s="14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53"/>
      <c r="AI72" s="253"/>
      <c r="AJ72" s="304"/>
      <c r="AK72" s="253"/>
    </row>
    <row r="73" spans="2:37" x14ac:dyDescent="0.2">
      <c r="B73" s="23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53"/>
      <c r="AI73" s="253"/>
      <c r="AJ73" s="304"/>
      <c r="AK73" s="253"/>
    </row>
    <row r="74" spans="2:37" x14ac:dyDescent="0.2">
      <c r="B74" s="13" t="s">
        <v>7</v>
      </c>
      <c r="C74" s="14">
        <v>367</v>
      </c>
      <c r="D74" s="14">
        <v>433</v>
      </c>
      <c r="E74" s="14">
        <v>379</v>
      </c>
      <c r="F74" s="14">
        <v>529</v>
      </c>
      <c r="G74" s="14">
        <v>1708</v>
      </c>
      <c r="H74" s="14">
        <v>376</v>
      </c>
      <c r="I74" s="14">
        <v>378</v>
      </c>
      <c r="J74" s="14">
        <v>410</v>
      </c>
      <c r="K74" s="14">
        <v>453</v>
      </c>
      <c r="L74" s="14">
        <v>1617</v>
      </c>
      <c r="M74" s="14">
        <v>410</v>
      </c>
      <c r="N74" s="14">
        <v>435</v>
      </c>
      <c r="O74" s="14">
        <v>392</v>
      </c>
      <c r="P74" s="14">
        <v>441</v>
      </c>
      <c r="Q74" s="14">
        <v>1678</v>
      </c>
      <c r="R74" s="16">
        <v>442</v>
      </c>
      <c r="S74" s="16">
        <v>455</v>
      </c>
      <c r="T74" s="16">
        <v>442</v>
      </c>
      <c r="U74" s="16">
        <v>441</v>
      </c>
      <c r="V74" s="14">
        <v>1780</v>
      </c>
      <c r="W74" s="16">
        <v>375</v>
      </c>
      <c r="X74" s="16">
        <v>461</v>
      </c>
      <c r="Y74" s="15">
        <v>464</v>
      </c>
      <c r="Z74" s="16">
        <v>498</v>
      </c>
      <c r="AA74" s="14">
        <v>1798</v>
      </c>
      <c r="AB74" s="16">
        <v>469</v>
      </c>
      <c r="AC74" s="16">
        <v>476</v>
      </c>
      <c r="AD74" s="15">
        <v>483</v>
      </c>
      <c r="AE74" s="16">
        <v>504</v>
      </c>
      <c r="AF74" s="14">
        <v>1932</v>
      </c>
      <c r="AG74" s="15">
        <v>475</v>
      </c>
      <c r="AH74" s="200">
        <v>493</v>
      </c>
      <c r="AI74" s="200">
        <v>484</v>
      </c>
      <c r="AJ74" s="200">
        <v>494</v>
      </c>
      <c r="AK74" s="241">
        <v>1946</v>
      </c>
    </row>
    <row r="75" spans="2:37" x14ac:dyDescent="0.2">
      <c r="B75" s="13" t="s">
        <v>9</v>
      </c>
      <c r="C75" s="14">
        <v>102</v>
      </c>
      <c r="D75" s="14">
        <v>146</v>
      </c>
      <c r="E75" s="14">
        <v>94</v>
      </c>
      <c r="F75" s="14">
        <v>99</v>
      </c>
      <c r="G75" s="14">
        <v>441</v>
      </c>
      <c r="H75" s="14">
        <v>87</v>
      </c>
      <c r="I75" s="14">
        <v>95</v>
      </c>
      <c r="J75" s="14">
        <v>93</v>
      </c>
      <c r="K75" s="14">
        <v>93</v>
      </c>
      <c r="L75" s="14">
        <v>368</v>
      </c>
      <c r="M75" s="14">
        <v>68</v>
      </c>
      <c r="N75" s="14">
        <v>73</v>
      </c>
      <c r="O75" s="14">
        <v>70</v>
      </c>
      <c r="P75" s="14">
        <v>72</v>
      </c>
      <c r="Q75" s="14">
        <v>283</v>
      </c>
      <c r="R75" s="16">
        <v>71</v>
      </c>
      <c r="S75" s="16">
        <v>72</v>
      </c>
      <c r="T75" s="16">
        <v>75</v>
      </c>
      <c r="U75" s="16">
        <v>79</v>
      </c>
      <c r="V75" s="14">
        <v>297</v>
      </c>
      <c r="W75" s="16">
        <v>72</v>
      </c>
      <c r="X75" s="16">
        <v>73</v>
      </c>
      <c r="Y75" s="15">
        <v>97</v>
      </c>
      <c r="Z75" s="16">
        <v>87</v>
      </c>
      <c r="AA75" s="14">
        <v>329</v>
      </c>
      <c r="AB75" s="16">
        <v>70</v>
      </c>
      <c r="AC75" s="16">
        <v>77</v>
      </c>
      <c r="AD75" s="15">
        <v>80</v>
      </c>
      <c r="AE75" s="16">
        <v>68</v>
      </c>
      <c r="AF75" s="14">
        <v>295</v>
      </c>
      <c r="AG75" s="15">
        <v>85</v>
      </c>
      <c r="AH75" s="200">
        <v>108</v>
      </c>
      <c r="AI75" s="200">
        <v>87</v>
      </c>
      <c r="AJ75" s="200">
        <v>108</v>
      </c>
      <c r="AK75" s="241">
        <v>388</v>
      </c>
    </row>
    <row r="76" spans="2:37" x14ac:dyDescent="0.2">
      <c r="B76" s="13" t="s">
        <v>14</v>
      </c>
      <c r="C76" s="14">
        <v>5</v>
      </c>
      <c r="D76" s="14">
        <v>5</v>
      </c>
      <c r="E76" s="14">
        <v>5</v>
      </c>
      <c r="F76" s="14">
        <v>5</v>
      </c>
      <c r="G76" s="14">
        <v>20</v>
      </c>
      <c r="H76" s="14">
        <v>6</v>
      </c>
      <c r="I76" s="14">
        <v>6</v>
      </c>
      <c r="J76" s="14">
        <v>4</v>
      </c>
      <c r="K76" s="14">
        <v>7</v>
      </c>
      <c r="L76" s="14">
        <v>23</v>
      </c>
      <c r="M76" s="14">
        <v>6</v>
      </c>
      <c r="N76" s="14">
        <v>7</v>
      </c>
      <c r="O76" s="14">
        <v>5</v>
      </c>
      <c r="P76" s="14">
        <v>7</v>
      </c>
      <c r="Q76" s="14">
        <v>25</v>
      </c>
      <c r="R76" s="18">
        <v>8</v>
      </c>
      <c r="S76" s="18">
        <v>6</v>
      </c>
      <c r="T76" s="18">
        <v>7</v>
      </c>
      <c r="U76" s="18">
        <v>13</v>
      </c>
      <c r="V76" s="14">
        <v>34</v>
      </c>
      <c r="W76" s="16">
        <v>9</v>
      </c>
      <c r="X76" s="16">
        <v>7</v>
      </c>
      <c r="Y76" s="15">
        <v>39</v>
      </c>
      <c r="Z76" s="16">
        <v>47</v>
      </c>
      <c r="AA76" s="14">
        <v>102</v>
      </c>
      <c r="AB76" s="16">
        <v>7</v>
      </c>
      <c r="AC76" s="16">
        <v>7</v>
      </c>
      <c r="AD76" s="15">
        <v>7</v>
      </c>
      <c r="AE76" s="16">
        <v>8</v>
      </c>
      <c r="AF76" s="14">
        <v>29</v>
      </c>
      <c r="AG76" s="15">
        <v>7</v>
      </c>
      <c r="AH76" s="200">
        <v>7</v>
      </c>
      <c r="AI76" s="200">
        <v>6</v>
      </c>
      <c r="AJ76" s="200">
        <v>6</v>
      </c>
      <c r="AK76" s="241">
        <v>26</v>
      </c>
    </row>
    <row r="77" spans="2:37" x14ac:dyDescent="0.2">
      <c r="B77" s="13" t="s">
        <v>13</v>
      </c>
      <c r="C77" s="14">
        <v>29</v>
      </c>
      <c r="D77" s="14">
        <v>27</v>
      </c>
      <c r="E77" s="14">
        <v>27</v>
      </c>
      <c r="F77" s="14">
        <v>36</v>
      </c>
      <c r="G77" s="14">
        <v>119</v>
      </c>
      <c r="H77" s="14">
        <v>26</v>
      </c>
      <c r="I77" s="14">
        <v>27</v>
      </c>
      <c r="J77" s="14">
        <v>27</v>
      </c>
      <c r="K77" s="14">
        <v>29</v>
      </c>
      <c r="L77" s="14">
        <v>109</v>
      </c>
      <c r="M77" s="14">
        <v>24</v>
      </c>
      <c r="N77" s="14">
        <v>22</v>
      </c>
      <c r="O77" s="14">
        <v>24</v>
      </c>
      <c r="P77" s="14">
        <v>131</v>
      </c>
      <c r="Q77" s="14">
        <v>201</v>
      </c>
      <c r="R77" s="18">
        <v>21</v>
      </c>
      <c r="S77" s="18">
        <v>22</v>
      </c>
      <c r="T77" s="18">
        <v>20</v>
      </c>
      <c r="U77" s="18">
        <v>28</v>
      </c>
      <c r="V77" s="14">
        <v>91</v>
      </c>
      <c r="W77" s="16">
        <v>20</v>
      </c>
      <c r="X77" s="16">
        <v>20</v>
      </c>
      <c r="Y77" s="15">
        <v>23</v>
      </c>
      <c r="Z77" s="16">
        <v>385</v>
      </c>
      <c r="AA77" s="14">
        <v>448</v>
      </c>
      <c r="AB77" s="16">
        <v>21</v>
      </c>
      <c r="AC77" s="16">
        <v>21</v>
      </c>
      <c r="AD77" s="15">
        <v>21</v>
      </c>
      <c r="AE77" s="16">
        <v>21</v>
      </c>
      <c r="AF77" s="14">
        <v>84</v>
      </c>
      <c r="AG77" s="15">
        <v>20</v>
      </c>
      <c r="AH77" s="200">
        <v>22</v>
      </c>
      <c r="AI77" s="200">
        <v>19</v>
      </c>
      <c r="AJ77" s="200">
        <v>25</v>
      </c>
      <c r="AK77" s="241">
        <v>86</v>
      </c>
    </row>
    <row r="78" spans="2:37" x14ac:dyDescent="0.2">
      <c r="B78" s="13" t="s">
        <v>8</v>
      </c>
      <c r="C78" s="14">
        <v>552</v>
      </c>
      <c r="D78" s="14">
        <v>630</v>
      </c>
      <c r="E78" s="14">
        <v>593</v>
      </c>
      <c r="F78" s="14">
        <v>643</v>
      </c>
      <c r="G78" s="14">
        <v>2418</v>
      </c>
      <c r="H78" s="14">
        <v>516</v>
      </c>
      <c r="I78" s="14">
        <v>544</v>
      </c>
      <c r="J78" s="14">
        <v>543</v>
      </c>
      <c r="K78" s="14">
        <v>568</v>
      </c>
      <c r="L78" s="14">
        <v>2171</v>
      </c>
      <c r="M78" s="14">
        <v>495</v>
      </c>
      <c r="N78" s="14">
        <v>524</v>
      </c>
      <c r="O78" s="14">
        <v>432</v>
      </c>
      <c r="P78" s="14">
        <v>444</v>
      </c>
      <c r="Q78" s="14">
        <v>1895</v>
      </c>
      <c r="R78" s="16">
        <v>341</v>
      </c>
      <c r="S78" s="16">
        <v>390</v>
      </c>
      <c r="T78" s="16">
        <v>411</v>
      </c>
      <c r="U78" s="16">
        <v>526</v>
      </c>
      <c r="V78" s="14">
        <v>1668</v>
      </c>
      <c r="W78" s="16">
        <v>319</v>
      </c>
      <c r="X78" s="16">
        <v>2101</v>
      </c>
      <c r="Y78" s="15">
        <v>323</v>
      </c>
      <c r="Z78" s="16">
        <v>906</v>
      </c>
      <c r="AA78" s="14">
        <v>3649</v>
      </c>
      <c r="AB78" s="16">
        <v>311</v>
      </c>
      <c r="AC78" s="16">
        <v>440</v>
      </c>
      <c r="AD78" s="15">
        <v>422</v>
      </c>
      <c r="AE78" s="16">
        <v>3551</v>
      </c>
      <c r="AF78" s="14">
        <v>4724</v>
      </c>
      <c r="AG78" s="15">
        <v>348</v>
      </c>
      <c r="AH78" s="200">
        <v>337</v>
      </c>
      <c r="AI78" s="200">
        <v>323</v>
      </c>
      <c r="AJ78" s="200">
        <v>170</v>
      </c>
      <c r="AK78" s="241">
        <v>1178</v>
      </c>
    </row>
    <row r="79" spans="2:37" x14ac:dyDescent="0.2">
      <c r="B79" s="13" t="s">
        <v>10</v>
      </c>
      <c r="C79" s="14">
        <v>46</v>
      </c>
      <c r="D79" s="14">
        <v>47</v>
      </c>
      <c r="E79" s="14">
        <v>56</v>
      </c>
      <c r="F79" s="14">
        <v>56</v>
      </c>
      <c r="G79" s="14">
        <v>205</v>
      </c>
      <c r="H79" s="14">
        <v>55</v>
      </c>
      <c r="I79" s="14">
        <v>55</v>
      </c>
      <c r="J79" s="14">
        <v>68</v>
      </c>
      <c r="K79" s="14">
        <v>66</v>
      </c>
      <c r="L79" s="14">
        <v>244</v>
      </c>
      <c r="M79" s="14">
        <v>57</v>
      </c>
      <c r="N79" s="14">
        <v>26</v>
      </c>
      <c r="O79" s="14">
        <v>55</v>
      </c>
      <c r="P79" s="14">
        <v>59</v>
      </c>
      <c r="Q79" s="14">
        <v>197</v>
      </c>
      <c r="R79" s="18">
        <v>59</v>
      </c>
      <c r="S79" s="18">
        <v>58</v>
      </c>
      <c r="T79" s="18">
        <v>61</v>
      </c>
      <c r="U79" s="18">
        <v>61</v>
      </c>
      <c r="V79" s="14">
        <v>239</v>
      </c>
      <c r="W79" s="16">
        <v>59</v>
      </c>
      <c r="X79" s="16">
        <v>62</v>
      </c>
      <c r="Y79" s="15">
        <v>78</v>
      </c>
      <c r="Z79" s="16">
        <v>149</v>
      </c>
      <c r="AA79" s="14">
        <v>348</v>
      </c>
      <c r="AB79" s="16">
        <v>141</v>
      </c>
      <c r="AC79" s="16">
        <v>118</v>
      </c>
      <c r="AD79" s="15">
        <v>143</v>
      </c>
      <c r="AE79" s="16">
        <v>144</v>
      </c>
      <c r="AF79" s="14">
        <v>546</v>
      </c>
      <c r="AG79" s="15">
        <v>145</v>
      </c>
      <c r="AH79" s="200">
        <v>148</v>
      </c>
      <c r="AI79" s="200">
        <v>150</v>
      </c>
      <c r="AJ79" s="200">
        <v>1656</v>
      </c>
      <c r="AK79" s="241">
        <v>2099</v>
      </c>
    </row>
    <row r="80" spans="2:37" x14ac:dyDescent="0.2">
      <c r="B80" s="13" t="s">
        <v>12</v>
      </c>
      <c r="C80" s="14">
        <v>32</v>
      </c>
      <c r="D80" s="14">
        <v>34</v>
      </c>
      <c r="E80" s="14">
        <v>36</v>
      </c>
      <c r="F80" s="14">
        <v>38</v>
      </c>
      <c r="G80" s="14">
        <v>140</v>
      </c>
      <c r="H80" s="14">
        <v>39</v>
      </c>
      <c r="I80" s="14">
        <v>43</v>
      </c>
      <c r="J80" s="14">
        <v>41</v>
      </c>
      <c r="K80" s="14">
        <v>44</v>
      </c>
      <c r="L80" s="14">
        <v>167</v>
      </c>
      <c r="M80" s="14">
        <v>41</v>
      </c>
      <c r="N80" s="14">
        <v>40</v>
      </c>
      <c r="O80" s="14">
        <v>42</v>
      </c>
      <c r="P80" s="14">
        <v>50</v>
      </c>
      <c r="Q80" s="14">
        <v>173</v>
      </c>
      <c r="R80" s="18">
        <v>37</v>
      </c>
      <c r="S80" s="18">
        <v>36</v>
      </c>
      <c r="T80" s="18">
        <v>37</v>
      </c>
      <c r="U80" s="18">
        <v>36</v>
      </c>
      <c r="V80" s="14">
        <v>146</v>
      </c>
      <c r="W80" s="16">
        <v>35</v>
      </c>
      <c r="X80" s="16">
        <v>34</v>
      </c>
      <c r="Y80" s="15">
        <v>37</v>
      </c>
      <c r="Z80" s="16">
        <v>36</v>
      </c>
      <c r="AA80" s="14">
        <v>142</v>
      </c>
      <c r="AB80" s="16">
        <v>35</v>
      </c>
      <c r="AC80" s="16">
        <v>35</v>
      </c>
      <c r="AD80" s="15">
        <v>36</v>
      </c>
      <c r="AE80" s="16">
        <v>35</v>
      </c>
      <c r="AF80" s="14">
        <v>141</v>
      </c>
      <c r="AG80" s="15">
        <v>37</v>
      </c>
      <c r="AH80" s="200">
        <v>135</v>
      </c>
      <c r="AI80" s="200">
        <v>33</v>
      </c>
      <c r="AJ80" s="200">
        <v>1150</v>
      </c>
      <c r="AK80" s="241">
        <v>1355</v>
      </c>
    </row>
    <row r="81" spans="2:37" x14ac:dyDescent="0.2">
      <c r="B81" s="13" t="s">
        <v>11</v>
      </c>
      <c r="C81" s="14">
        <v>53</v>
      </c>
      <c r="D81" s="14">
        <v>54</v>
      </c>
      <c r="E81" s="14">
        <v>163</v>
      </c>
      <c r="F81" s="14">
        <v>57</v>
      </c>
      <c r="G81" s="14">
        <v>327</v>
      </c>
      <c r="H81" s="14">
        <v>50</v>
      </c>
      <c r="I81" s="14">
        <v>54</v>
      </c>
      <c r="J81" s="14">
        <v>60</v>
      </c>
      <c r="K81" s="14">
        <v>114</v>
      </c>
      <c r="L81" s="14">
        <v>278</v>
      </c>
      <c r="M81" s="14">
        <v>66</v>
      </c>
      <c r="N81" s="14">
        <v>67</v>
      </c>
      <c r="O81" s="14">
        <v>339</v>
      </c>
      <c r="P81" s="14">
        <v>64</v>
      </c>
      <c r="Q81" s="14">
        <v>536</v>
      </c>
      <c r="R81" s="18">
        <v>57</v>
      </c>
      <c r="S81" s="18">
        <v>283</v>
      </c>
      <c r="T81" s="18">
        <v>51</v>
      </c>
      <c r="U81" s="18">
        <v>-43</v>
      </c>
      <c r="V81" s="14">
        <v>348</v>
      </c>
      <c r="W81" s="16">
        <v>37</v>
      </c>
      <c r="X81" s="16">
        <v>32</v>
      </c>
      <c r="Y81" s="15">
        <v>34</v>
      </c>
      <c r="Z81" s="16">
        <v>33</v>
      </c>
      <c r="AA81" s="14">
        <v>136</v>
      </c>
      <c r="AB81" s="16">
        <v>34</v>
      </c>
      <c r="AC81" s="16">
        <v>34</v>
      </c>
      <c r="AD81" s="15">
        <v>37</v>
      </c>
      <c r="AE81" s="16">
        <v>36</v>
      </c>
      <c r="AF81" s="14">
        <v>141</v>
      </c>
      <c r="AG81" s="15">
        <v>33</v>
      </c>
      <c r="AH81" s="200">
        <v>35</v>
      </c>
      <c r="AI81" s="200">
        <v>35</v>
      </c>
      <c r="AJ81" s="200">
        <v>36</v>
      </c>
      <c r="AK81" s="241">
        <v>139</v>
      </c>
    </row>
    <row r="82" spans="2:37" x14ac:dyDescent="0.2">
      <c r="B82" s="13" t="s">
        <v>15</v>
      </c>
      <c r="C82" s="14">
        <v>116</v>
      </c>
      <c r="D82" s="14">
        <v>179</v>
      </c>
      <c r="E82" s="14">
        <v>41</v>
      </c>
      <c r="F82" s="14">
        <v>156</v>
      </c>
      <c r="G82" s="14">
        <v>492</v>
      </c>
      <c r="H82" s="14">
        <v>53</v>
      </c>
      <c r="I82" s="14">
        <v>195</v>
      </c>
      <c r="J82" s="14">
        <v>35</v>
      </c>
      <c r="K82" s="14">
        <v>32</v>
      </c>
      <c r="L82" s="14">
        <v>315</v>
      </c>
      <c r="M82" s="14">
        <v>25</v>
      </c>
      <c r="N82" s="14">
        <v>19</v>
      </c>
      <c r="O82" s="14">
        <v>15</v>
      </c>
      <c r="P82" s="14">
        <v>18</v>
      </c>
      <c r="Q82" s="14">
        <v>77</v>
      </c>
      <c r="R82" s="18">
        <v>14</v>
      </c>
      <c r="S82" s="18">
        <v>15</v>
      </c>
      <c r="T82" s="18">
        <v>13</v>
      </c>
      <c r="U82" s="18">
        <v>-17</v>
      </c>
      <c r="V82" s="14">
        <v>25</v>
      </c>
      <c r="W82" s="16">
        <v>11</v>
      </c>
      <c r="X82" s="16">
        <v>16</v>
      </c>
      <c r="Y82" s="15">
        <v>13</v>
      </c>
      <c r="Z82" s="16">
        <v>16</v>
      </c>
      <c r="AA82" s="14">
        <v>56</v>
      </c>
      <c r="AB82" s="16">
        <v>13</v>
      </c>
      <c r="AC82" s="16">
        <v>15</v>
      </c>
      <c r="AD82" s="15">
        <v>9</v>
      </c>
      <c r="AE82" s="16">
        <v>15</v>
      </c>
      <c r="AF82" s="14">
        <v>52</v>
      </c>
      <c r="AG82" s="15">
        <v>12</v>
      </c>
      <c r="AH82" s="200">
        <v>9</v>
      </c>
      <c r="AI82" s="200">
        <v>17</v>
      </c>
      <c r="AJ82" s="200">
        <v>10</v>
      </c>
      <c r="AK82" s="241">
        <v>48</v>
      </c>
    </row>
    <row r="83" spans="2:37" x14ac:dyDescent="0.2">
      <c r="B83" s="20" t="s">
        <v>21</v>
      </c>
      <c r="C83" s="22">
        <v>1302</v>
      </c>
      <c r="D83" s="22">
        <v>1555</v>
      </c>
      <c r="E83" s="22">
        <v>1394</v>
      </c>
      <c r="F83" s="22">
        <v>1619</v>
      </c>
      <c r="G83" s="22">
        <v>5870</v>
      </c>
      <c r="H83" s="22">
        <v>1208</v>
      </c>
      <c r="I83" s="22">
        <v>1397</v>
      </c>
      <c r="J83" s="22">
        <v>1281</v>
      </c>
      <c r="K83" s="22">
        <v>1406</v>
      </c>
      <c r="L83" s="22">
        <v>5292</v>
      </c>
      <c r="M83" s="22">
        <v>1192</v>
      </c>
      <c r="N83" s="22">
        <v>1213</v>
      </c>
      <c r="O83" s="22">
        <v>1374</v>
      </c>
      <c r="P83" s="22">
        <v>1286</v>
      </c>
      <c r="Q83" s="22">
        <v>5065</v>
      </c>
      <c r="R83" s="22">
        <v>1050</v>
      </c>
      <c r="S83" s="22">
        <v>1337</v>
      </c>
      <c r="T83" s="22">
        <v>1117</v>
      </c>
      <c r="U83" s="22">
        <v>1124</v>
      </c>
      <c r="V83" s="22">
        <v>4628</v>
      </c>
      <c r="W83" s="22">
        <v>937</v>
      </c>
      <c r="X83" s="22">
        <v>2806</v>
      </c>
      <c r="Y83" s="22">
        <v>1108</v>
      </c>
      <c r="Z83" s="22">
        <v>2157</v>
      </c>
      <c r="AA83" s="22">
        <v>7008</v>
      </c>
      <c r="AB83" s="22">
        <v>1101</v>
      </c>
      <c r="AC83" s="22">
        <v>1223</v>
      </c>
      <c r="AD83" s="22">
        <v>1238</v>
      </c>
      <c r="AE83" s="22">
        <v>4382</v>
      </c>
      <c r="AF83" s="22">
        <v>7944</v>
      </c>
      <c r="AG83" s="49">
        <v>1162</v>
      </c>
      <c r="AH83" s="198">
        <v>1294</v>
      </c>
      <c r="AI83" s="198">
        <v>1154</v>
      </c>
      <c r="AJ83" s="198">
        <v>3655</v>
      </c>
      <c r="AK83" s="303">
        <v>7265</v>
      </c>
    </row>
    <row r="84" spans="2:37" x14ac:dyDescent="0.2">
      <c r="B84" s="23"/>
      <c r="C84" s="26"/>
      <c r="D84" s="26"/>
      <c r="E84" s="26"/>
      <c r="F84" s="26"/>
      <c r="G84" s="25"/>
      <c r="H84" s="14"/>
      <c r="I84" s="14"/>
      <c r="J84" s="26"/>
      <c r="K84" s="26"/>
      <c r="L84" s="25"/>
      <c r="M84" s="26"/>
      <c r="N84" s="26"/>
      <c r="O84" s="26"/>
      <c r="P84" s="26"/>
      <c r="Q84" s="25"/>
      <c r="R84" s="25"/>
      <c r="S84" s="27"/>
      <c r="T84" s="26"/>
      <c r="U84" s="26"/>
      <c r="V84" s="25"/>
      <c r="W84" s="25"/>
      <c r="X84" s="26"/>
      <c r="Y84" s="26"/>
      <c r="Z84" s="26"/>
      <c r="AA84" s="25"/>
      <c r="AB84" s="25"/>
      <c r="AC84" s="26"/>
      <c r="AD84" s="26"/>
      <c r="AE84" s="26"/>
      <c r="AF84" s="25"/>
      <c r="AG84" s="25"/>
      <c r="AH84" s="25"/>
      <c r="AI84" s="25"/>
      <c r="AJ84" s="304"/>
      <c r="AK84" s="304"/>
    </row>
    <row r="85" spans="2:37" x14ac:dyDescent="0.2">
      <c r="B85" s="23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53"/>
      <c r="AI85" s="253"/>
      <c r="AJ85" s="304"/>
      <c r="AK85" s="253"/>
    </row>
    <row r="86" spans="2:37" x14ac:dyDescent="0.2">
      <c r="B86" s="13" t="s">
        <v>7</v>
      </c>
      <c r="C86" s="14">
        <v>9</v>
      </c>
      <c r="D86" s="14">
        <v>12</v>
      </c>
      <c r="E86" s="15">
        <v>4</v>
      </c>
      <c r="F86" s="15">
        <v>-1</v>
      </c>
      <c r="G86" s="15">
        <v>24</v>
      </c>
      <c r="H86" s="15">
        <v>50</v>
      </c>
      <c r="I86" s="15">
        <v>68</v>
      </c>
      <c r="J86" s="15">
        <v>3</v>
      </c>
      <c r="K86" s="14">
        <v>7</v>
      </c>
      <c r="L86" s="14">
        <v>128</v>
      </c>
      <c r="M86" s="15">
        <v>1</v>
      </c>
      <c r="N86" s="15">
        <v>6</v>
      </c>
      <c r="O86" s="15">
        <v>6</v>
      </c>
      <c r="P86" s="14">
        <v>10</v>
      </c>
      <c r="Q86" s="14">
        <v>23</v>
      </c>
      <c r="R86" s="16">
        <v>6</v>
      </c>
      <c r="S86" s="16">
        <v>2</v>
      </c>
      <c r="T86" s="16">
        <v>10</v>
      </c>
      <c r="U86" s="16">
        <v>20</v>
      </c>
      <c r="V86" s="14">
        <v>38</v>
      </c>
      <c r="W86" s="16">
        <v>16</v>
      </c>
      <c r="X86" s="16">
        <v>4</v>
      </c>
      <c r="Y86" s="16">
        <v>26</v>
      </c>
      <c r="Z86" s="16">
        <v>43</v>
      </c>
      <c r="AA86" s="14">
        <v>89</v>
      </c>
      <c r="AB86" s="16">
        <v>4</v>
      </c>
      <c r="AC86" s="16">
        <v>8</v>
      </c>
      <c r="AD86" s="16">
        <v>21</v>
      </c>
      <c r="AE86" s="16">
        <v>7</v>
      </c>
      <c r="AF86" s="14">
        <v>40</v>
      </c>
      <c r="AG86" s="15">
        <v>5</v>
      </c>
      <c r="AH86" s="200">
        <v>5</v>
      </c>
      <c r="AI86" s="200">
        <v>6</v>
      </c>
      <c r="AJ86" s="308">
        <v>9</v>
      </c>
      <c r="AK86" s="241">
        <v>25</v>
      </c>
    </row>
    <row r="87" spans="2:37" x14ac:dyDescent="0.2">
      <c r="B87" s="13" t="s">
        <v>9</v>
      </c>
      <c r="C87" s="14">
        <v>5</v>
      </c>
      <c r="D87" s="14">
        <v>423</v>
      </c>
      <c r="E87" s="15">
        <v>23</v>
      </c>
      <c r="F87" s="15">
        <v>9</v>
      </c>
      <c r="G87" s="15">
        <v>460</v>
      </c>
      <c r="H87" s="15">
        <v>1</v>
      </c>
      <c r="I87" s="15">
        <v>6</v>
      </c>
      <c r="J87" s="15">
        <v>11</v>
      </c>
      <c r="K87" s="14">
        <v>10</v>
      </c>
      <c r="L87" s="14">
        <v>28</v>
      </c>
      <c r="M87" s="15">
        <v>105</v>
      </c>
      <c r="N87" s="15">
        <v>11</v>
      </c>
      <c r="O87" s="15">
        <v>1</v>
      </c>
      <c r="P87" s="14">
        <v>0</v>
      </c>
      <c r="Q87" s="14">
        <v>117</v>
      </c>
      <c r="R87" s="16">
        <v>7</v>
      </c>
      <c r="S87" s="16">
        <v>2</v>
      </c>
      <c r="T87" s="16">
        <v>7</v>
      </c>
      <c r="U87" s="16">
        <v>54</v>
      </c>
      <c r="V87" s="14">
        <v>70</v>
      </c>
      <c r="W87" s="16">
        <v>-2</v>
      </c>
      <c r="X87" s="16">
        <v>18</v>
      </c>
      <c r="Y87" s="16">
        <v>357</v>
      </c>
      <c r="Z87" s="16">
        <v>1</v>
      </c>
      <c r="AA87" s="14">
        <v>374</v>
      </c>
      <c r="AB87" s="16">
        <v>8</v>
      </c>
      <c r="AC87" s="16">
        <v>2</v>
      </c>
      <c r="AD87" s="16">
        <v>1</v>
      </c>
      <c r="AE87" s="16">
        <v>0</v>
      </c>
      <c r="AF87" s="14">
        <v>11</v>
      </c>
      <c r="AG87" s="15">
        <v>1</v>
      </c>
      <c r="AH87" s="200">
        <v>15</v>
      </c>
      <c r="AI87" s="200">
        <v>2</v>
      </c>
      <c r="AJ87" s="308">
        <v>0</v>
      </c>
      <c r="AK87" s="241">
        <v>18</v>
      </c>
    </row>
    <row r="88" spans="2:37" x14ac:dyDescent="0.2">
      <c r="B88" s="13" t="s">
        <v>14</v>
      </c>
      <c r="C88" s="14">
        <v>0</v>
      </c>
      <c r="D88" s="14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1</v>
      </c>
      <c r="K88" s="14">
        <v>0</v>
      </c>
      <c r="L88" s="14">
        <v>1</v>
      </c>
      <c r="M88" s="15">
        <v>0</v>
      </c>
      <c r="N88" s="15">
        <v>19</v>
      </c>
      <c r="O88" s="15">
        <v>0</v>
      </c>
      <c r="P88" s="14">
        <v>0</v>
      </c>
      <c r="Q88" s="14">
        <v>19</v>
      </c>
      <c r="R88" s="18">
        <v>2</v>
      </c>
      <c r="S88" s="18">
        <v>0</v>
      </c>
      <c r="T88" s="18">
        <v>0</v>
      </c>
      <c r="U88" s="18">
        <v>0</v>
      </c>
      <c r="V88" s="14">
        <v>2</v>
      </c>
      <c r="W88" s="16">
        <v>0</v>
      </c>
      <c r="X88" s="16">
        <v>0</v>
      </c>
      <c r="Y88" s="16">
        <v>0</v>
      </c>
      <c r="Z88" s="16">
        <v>0</v>
      </c>
      <c r="AA88" s="14">
        <v>0</v>
      </c>
      <c r="AB88" s="16">
        <v>2</v>
      </c>
      <c r="AC88" s="16">
        <v>0</v>
      </c>
      <c r="AD88" s="16">
        <v>3</v>
      </c>
      <c r="AE88" s="16">
        <v>0</v>
      </c>
      <c r="AF88" s="14">
        <v>5</v>
      </c>
      <c r="AG88" s="15">
        <v>0</v>
      </c>
      <c r="AH88" s="200">
        <v>0</v>
      </c>
      <c r="AI88" s="200">
        <v>0</v>
      </c>
      <c r="AJ88" s="308">
        <v>0</v>
      </c>
      <c r="AK88" s="241">
        <v>0</v>
      </c>
    </row>
    <row r="89" spans="2:37" x14ac:dyDescent="0.2">
      <c r="B89" s="13" t="s">
        <v>13</v>
      </c>
      <c r="C89" s="14">
        <v>1</v>
      </c>
      <c r="D89" s="14">
        <v>18</v>
      </c>
      <c r="E89" s="15">
        <v>2</v>
      </c>
      <c r="F89" s="15">
        <v>3</v>
      </c>
      <c r="G89" s="15">
        <v>24</v>
      </c>
      <c r="H89" s="15">
        <v>2</v>
      </c>
      <c r="I89" s="15">
        <v>0</v>
      </c>
      <c r="J89" s="15">
        <v>1</v>
      </c>
      <c r="K89" s="14">
        <v>1</v>
      </c>
      <c r="L89" s="14">
        <v>4</v>
      </c>
      <c r="M89" s="15">
        <v>2</v>
      </c>
      <c r="N89" s="15">
        <v>1</v>
      </c>
      <c r="O89" s="15">
        <v>1</v>
      </c>
      <c r="P89" s="14">
        <v>0</v>
      </c>
      <c r="Q89" s="14">
        <v>4</v>
      </c>
      <c r="R89" s="18">
        <v>1</v>
      </c>
      <c r="S89" s="18">
        <v>4</v>
      </c>
      <c r="T89" s="18">
        <v>-1</v>
      </c>
      <c r="U89" s="18">
        <v>25</v>
      </c>
      <c r="V89" s="14">
        <v>29</v>
      </c>
      <c r="W89" s="16">
        <v>1</v>
      </c>
      <c r="X89" s="16">
        <v>2</v>
      </c>
      <c r="Y89" s="16">
        <v>1</v>
      </c>
      <c r="Z89" s="16">
        <v>1</v>
      </c>
      <c r="AA89" s="14">
        <v>5</v>
      </c>
      <c r="AB89" s="16">
        <v>1</v>
      </c>
      <c r="AC89" s="16">
        <v>2</v>
      </c>
      <c r="AD89" s="16">
        <v>0</v>
      </c>
      <c r="AE89" s="16">
        <v>2</v>
      </c>
      <c r="AF89" s="14">
        <v>5</v>
      </c>
      <c r="AG89" s="15">
        <v>2</v>
      </c>
      <c r="AH89" s="200">
        <v>1</v>
      </c>
      <c r="AI89" s="200">
        <v>0</v>
      </c>
      <c r="AJ89" s="308">
        <v>2</v>
      </c>
      <c r="AK89" s="241">
        <v>5</v>
      </c>
    </row>
    <row r="90" spans="2:37" x14ac:dyDescent="0.2">
      <c r="B90" s="13" t="s">
        <v>8</v>
      </c>
      <c r="C90" s="14">
        <v>0</v>
      </c>
      <c r="D90" s="14">
        <v>0</v>
      </c>
      <c r="E90" s="15">
        <v>1</v>
      </c>
      <c r="F90" s="15">
        <v>3</v>
      </c>
      <c r="G90" s="15">
        <v>4</v>
      </c>
      <c r="H90" s="15">
        <v>1</v>
      </c>
      <c r="I90" s="15">
        <v>-11</v>
      </c>
      <c r="J90" s="15">
        <v>-1</v>
      </c>
      <c r="K90" s="14">
        <v>13</v>
      </c>
      <c r="L90" s="14">
        <v>2</v>
      </c>
      <c r="M90" s="15">
        <v>110</v>
      </c>
      <c r="N90" s="15">
        <v>-2</v>
      </c>
      <c r="O90" s="15">
        <v>0</v>
      </c>
      <c r="P90" s="14">
        <v>1</v>
      </c>
      <c r="Q90" s="14">
        <v>109</v>
      </c>
      <c r="R90" s="16">
        <v>0</v>
      </c>
      <c r="S90" s="16">
        <v>0</v>
      </c>
      <c r="T90" s="16">
        <v>0</v>
      </c>
      <c r="U90" s="16">
        <v>0</v>
      </c>
      <c r="V90" s="14">
        <v>0</v>
      </c>
      <c r="W90" s="16">
        <v>0</v>
      </c>
      <c r="X90" s="16">
        <v>0</v>
      </c>
      <c r="Y90" s="16">
        <v>0</v>
      </c>
      <c r="Z90" s="16">
        <v>4</v>
      </c>
      <c r="AA90" s="14">
        <v>4</v>
      </c>
      <c r="AB90" s="16">
        <v>3</v>
      </c>
      <c r="AC90" s="16">
        <v>0</v>
      </c>
      <c r="AD90" s="16">
        <v>0</v>
      </c>
      <c r="AE90" s="16">
        <v>2</v>
      </c>
      <c r="AF90" s="14">
        <v>5</v>
      </c>
      <c r="AG90" s="15">
        <v>0</v>
      </c>
      <c r="AH90" s="200">
        <v>1</v>
      </c>
      <c r="AI90" s="200">
        <v>0</v>
      </c>
      <c r="AJ90" s="308">
        <v>-15</v>
      </c>
      <c r="AK90" s="241">
        <v>-14</v>
      </c>
    </row>
    <row r="91" spans="2:37" x14ac:dyDescent="0.2">
      <c r="B91" s="13" t="s">
        <v>10</v>
      </c>
      <c r="C91" s="14">
        <v>0</v>
      </c>
      <c r="D91" s="14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4">
        <v>0</v>
      </c>
      <c r="L91" s="14">
        <v>0</v>
      </c>
      <c r="M91" s="15">
        <v>0</v>
      </c>
      <c r="N91" s="15">
        <v>0</v>
      </c>
      <c r="O91" s="15">
        <v>0</v>
      </c>
      <c r="P91" s="14">
        <v>0</v>
      </c>
      <c r="Q91" s="14">
        <v>0</v>
      </c>
      <c r="R91" s="18">
        <v>0</v>
      </c>
      <c r="S91" s="18">
        <v>0</v>
      </c>
      <c r="T91" s="18">
        <v>3</v>
      </c>
      <c r="U91" s="18">
        <v>1</v>
      </c>
      <c r="V91" s="14">
        <v>4</v>
      </c>
      <c r="W91" s="16">
        <v>9</v>
      </c>
      <c r="X91" s="16">
        <v>0</v>
      </c>
      <c r="Y91" s="16">
        <v>74</v>
      </c>
      <c r="Z91" s="16">
        <v>-1</v>
      </c>
      <c r="AA91" s="14">
        <v>82</v>
      </c>
      <c r="AB91" s="16">
        <v>0</v>
      </c>
      <c r="AC91" s="16">
        <v>29</v>
      </c>
      <c r="AD91" s="16">
        <v>12</v>
      </c>
      <c r="AE91" s="16">
        <v>5</v>
      </c>
      <c r="AF91" s="14">
        <v>46</v>
      </c>
      <c r="AG91" s="15">
        <v>0</v>
      </c>
      <c r="AH91" s="200">
        <v>0</v>
      </c>
      <c r="AI91" s="200">
        <v>-1</v>
      </c>
      <c r="AJ91" s="308">
        <v>0</v>
      </c>
      <c r="AK91" s="241">
        <v>-1</v>
      </c>
    </row>
    <row r="92" spans="2:37" x14ac:dyDescent="0.2">
      <c r="B92" s="13" t="s">
        <v>12</v>
      </c>
      <c r="C92" s="14">
        <v>0</v>
      </c>
      <c r="D92" s="14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3</v>
      </c>
      <c r="K92" s="14">
        <v>0</v>
      </c>
      <c r="L92" s="14">
        <v>3</v>
      </c>
      <c r="M92" s="15">
        <v>-1</v>
      </c>
      <c r="N92" s="15">
        <v>0</v>
      </c>
      <c r="O92" s="15">
        <v>1</v>
      </c>
      <c r="P92" s="14">
        <v>-4</v>
      </c>
      <c r="Q92" s="14">
        <v>-4</v>
      </c>
      <c r="R92" s="18">
        <v>7</v>
      </c>
      <c r="S92" s="18">
        <v>0</v>
      </c>
      <c r="T92" s="18">
        <v>0</v>
      </c>
      <c r="U92" s="18">
        <v>-2</v>
      </c>
      <c r="V92" s="14">
        <v>5</v>
      </c>
      <c r="W92" s="16">
        <v>0</v>
      </c>
      <c r="X92" s="16">
        <v>0</v>
      </c>
      <c r="Y92" s="16">
        <v>0</v>
      </c>
      <c r="Z92" s="16">
        <v>12</v>
      </c>
      <c r="AA92" s="14">
        <v>12</v>
      </c>
      <c r="AB92" s="16">
        <v>-2</v>
      </c>
      <c r="AC92" s="16">
        <v>31</v>
      </c>
      <c r="AD92" s="16">
        <v>1</v>
      </c>
      <c r="AE92" s="16">
        <v>0</v>
      </c>
      <c r="AF92" s="14">
        <v>30</v>
      </c>
      <c r="AG92" s="15">
        <v>0</v>
      </c>
      <c r="AH92" s="200">
        <v>-1</v>
      </c>
      <c r="AI92" s="200">
        <v>1</v>
      </c>
      <c r="AJ92" s="308">
        <v>-1</v>
      </c>
      <c r="AK92" s="241">
        <v>-1</v>
      </c>
    </row>
    <row r="93" spans="2:37" x14ac:dyDescent="0.2">
      <c r="B93" s="13" t="s">
        <v>11</v>
      </c>
      <c r="C93" s="14">
        <v>28</v>
      </c>
      <c r="D93" s="14">
        <v>0</v>
      </c>
      <c r="E93" s="15">
        <v>0</v>
      </c>
      <c r="F93" s="15">
        <v>20</v>
      </c>
      <c r="G93" s="15">
        <v>48</v>
      </c>
      <c r="H93" s="15">
        <v>6</v>
      </c>
      <c r="I93" s="15">
        <v>0</v>
      </c>
      <c r="J93" s="15">
        <v>0</v>
      </c>
      <c r="K93" s="14">
        <v>0</v>
      </c>
      <c r="L93" s="14">
        <v>6</v>
      </c>
      <c r="M93" s="15">
        <v>0</v>
      </c>
      <c r="N93" s="15">
        <v>6</v>
      </c>
      <c r="O93" s="15">
        <v>0</v>
      </c>
      <c r="P93" s="14">
        <v>2</v>
      </c>
      <c r="Q93" s="14">
        <v>8</v>
      </c>
      <c r="R93" s="18">
        <v>2</v>
      </c>
      <c r="S93" s="18">
        <v>5</v>
      </c>
      <c r="T93" s="18">
        <v>1</v>
      </c>
      <c r="U93" s="18">
        <v>0</v>
      </c>
      <c r="V93" s="14">
        <v>8</v>
      </c>
      <c r="W93" s="16">
        <v>0</v>
      </c>
      <c r="X93" s="16">
        <v>-2</v>
      </c>
      <c r="Y93" s="16">
        <v>-1</v>
      </c>
      <c r="Z93" s="16">
        <v>-1</v>
      </c>
      <c r="AA93" s="14">
        <v>-4</v>
      </c>
      <c r="AB93" s="16">
        <v>2</v>
      </c>
      <c r="AC93" s="16">
        <v>-4</v>
      </c>
      <c r="AD93" s="16">
        <v>1</v>
      </c>
      <c r="AE93" s="16">
        <v>6</v>
      </c>
      <c r="AF93" s="14">
        <v>5</v>
      </c>
      <c r="AG93" s="15">
        <v>2</v>
      </c>
      <c r="AH93" s="200">
        <v>2</v>
      </c>
      <c r="AI93" s="200">
        <v>0</v>
      </c>
      <c r="AJ93" s="308">
        <v>0</v>
      </c>
      <c r="AK93" s="241">
        <v>4</v>
      </c>
    </row>
    <row r="94" spans="2:37" x14ac:dyDescent="0.2">
      <c r="B94" s="13" t="s">
        <v>15</v>
      </c>
      <c r="C94" s="14">
        <v>49</v>
      </c>
      <c r="D94" s="14">
        <v>3</v>
      </c>
      <c r="E94" s="14">
        <v>63</v>
      </c>
      <c r="F94" s="14">
        <v>-5</v>
      </c>
      <c r="G94" s="14">
        <v>110</v>
      </c>
      <c r="H94" s="14">
        <v>3</v>
      </c>
      <c r="I94" s="14">
        <v>13</v>
      </c>
      <c r="J94" s="14">
        <v>9</v>
      </c>
      <c r="K94" s="14">
        <v>13</v>
      </c>
      <c r="L94" s="14">
        <v>38</v>
      </c>
      <c r="M94" s="15">
        <v>104</v>
      </c>
      <c r="N94" s="15">
        <v>8</v>
      </c>
      <c r="O94" s="15">
        <v>180</v>
      </c>
      <c r="P94" s="15">
        <v>42</v>
      </c>
      <c r="Q94" s="14">
        <v>334</v>
      </c>
      <c r="R94" s="18">
        <v>15</v>
      </c>
      <c r="S94" s="18">
        <v>17</v>
      </c>
      <c r="T94" s="18">
        <v>-49</v>
      </c>
      <c r="U94" s="18">
        <v>6</v>
      </c>
      <c r="V94" s="14">
        <v>-11</v>
      </c>
      <c r="W94" s="16">
        <v>-1</v>
      </c>
      <c r="X94" s="16">
        <v>35</v>
      </c>
      <c r="Y94" s="16">
        <v>-3</v>
      </c>
      <c r="Z94" s="16">
        <v>7</v>
      </c>
      <c r="AA94" s="14">
        <v>38</v>
      </c>
      <c r="AB94" s="16">
        <v>257</v>
      </c>
      <c r="AC94" s="16">
        <v>0</v>
      </c>
      <c r="AD94" s="16">
        <v>79</v>
      </c>
      <c r="AE94" s="16">
        <v>-5</v>
      </c>
      <c r="AF94" s="14">
        <v>331</v>
      </c>
      <c r="AG94" s="15">
        <v>1</v>
      </c>
      <c r="AH94" s="200">
        <v>88</v>
      </c>
      <c r="AI94" s="200">
        <v>1</v>
      </c>
      <c r="AJ94" s="308">
        <v>52</v>
      </c>
      <c r="AK94" s="241">
        <v>142</v>
      </c>
    </row>
    <row r="95" spans="2:37" x14ac:dyDescent="0.2">
      <c r="B95" s="20" t="s">
        <v>151</v>
      </c>
      <c r="C95" s="22">
        <v>92</v>
      </c>
      <c r="D95" s="22">
        <v>456</v>
      </c>
      <c r="E95" s="22">
        <v>93</v>
      </c>
      <c r="F95" s="22">
        <v>29</v>
      </c>
      <c r="G95" s="22">
        <v>670</v>
      </c>
      <c r="H95" s="22">
        <v>63</v>
      </c>
      <c r="I95" s="22">
        <v>76</v>
      </c>
      <c r="J95" s="22">
        <v>27</v>
      </c>
      <c r="K95" s="22">
        <v>44</v>
      </c>
      <c r="L95" s="22">
        <v>210</v>
      </c>
      <c r="M95" s="22">
        <v>321</v>
      </c>
      <c r="N95" s="22">
        <v>49</v>
      </c>
      <c r="O95" s="22">
        <v>189</v>
      </c>
      <c r="P95" s="22">
        <v>51</v>
      </c>
      <c r="Q95" s="22">
        <v>610</v>
      </c>
      <c r="R95" s="22">
        <v>40</v>
      </c>
      <c r="S95" s="22">
        <v>30</v>
      </c>
      <c r="T95" s="22">
        <v>-29</v>
      </c>
      <c r="U95" s="22">
        <v>104</v>
      </c>
      <c r="V95" s="22">
        <v>145</v>
      </c>
      <c r="W95" s="22">
        <v>23</v>
      </c>
      <c r="X95" s="22">
        <v>57</v>
      </c>
      <c r="Y95" s="22">
        <v>454</v>
      </c>
      <c r="Z95" s="22">
        <v>66</v>
      </c>
      <c r="AA95" s="22">
        <v>600</v>
      </c>
      <c r="AB95" s="22">
        <v>275</v>
      </c>
      <c r="AC95" s="22">
        <v>68</v>
      </c>
      <c r="AD95" s="22">
        <v>118</v>
      </c>
      <c r="AE95" s="22">
        <v>17</v>
      </c>
      <c r="AF95" s="22">
        <v>478</v>
      </c>
      <c r="AG95" s="49">
        <v>11</v>
      </c>
      <c r="AH95" s="198">
        <v>111</v>
      </c>
      <c r="AI95" s="198">
        <v>9</v>
      </c>
      <c r="AJ95" s="198">
        <v>47</v>
      </c>
      <c r="AK95" s="303">
        <v>178</v>
      </c>
    </row>
    <row r="96" spans="2:37" x14ac:dyDescent="0.2">
      <c r="B96" s="21"/>
      <c r="C96" s="28"/>
      <c r="D96" s="28"/>
      <c r="E96" s="28"/>
      <c r="F96" s="28"/>
      <c r="G96" s="25"/>
      <c r="H96" s="14"/>
      <c r="I96" s="14"/>
      <c r="J96" s="26"/>
      <c r="K96" s="26"/>
      <c r="L96" s="25"/>
      <c r="M96" s="28"/>
      <c r="N96" s="28"/>
      <c r="O96" s="28"/>
      <c r="P96" s="28"/>
      <c r="Q96" s="25"/>
      <c r="R96" s="25"/>
      <c r="S96" s="27"/>
      <c r="T96" s="26"/>
      <c r="U96" s="26"/>
      <c r="V96" s="25"/>
      <c r="W96" s="25"/>
      <c r="X96" s="28"/>
      <c r="Y96" s="28"/>
      <c r="Z96" s="28"/>
      <c r="AA96" s="25"/>
      <c r="AB96" s="25"/>
      <c r="AC96" s="28"/>
      <c r="AD96" s="28"/>
      <c r="AE96" s="28"/>
      <c r="AF96" s="25"/>
      <c r="AG96" s="25"/>
      <c r="AH96" s="25"/>
      <c r="AI96" s="25"/>
      <c r="AJ96" s="304"/>
      <c r="AK96" s="304"/>
    </row>
    <row r="97" spans="2:37" x14ac:dyDescent="0.2">
      <c r="B97" s="21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6"/>
      <c r="AH97" s="253"/>
      <c r="AI97" s="253"/>
      <c r="AJ97" s="306"/>
      <c r="AK97" s="307"/>
    </row>
    <row r="98" spans="2:37" x14ac:dyDescent="0.2">
      <c r="B98" s="29" t="s">
        <v>7</v>
      </c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15">
        <v>0</v>
      </c>
      <c r="N98" s="15">
        <v>0</v>
      </c>
      <c r="O98" s="15">
        <v>0</v>
      </c>
      <c r="P98" s="14">
        <v>0</v>
      </c>
      <c r="Q98" s="14">
        <v>0</v>
      </c>
      <c r="R98" s="16">
        <v>0</v>
      </c>
      <c r="S98" s="16">
        <v>0</v>
      </c>
      <c r="T98" s="16">
        <v>0</v>
      </c>
      <c r="U98" s="16">
        <v>0</v>
      </c>
      <c r="V98" s="14">
        <v>0</v>
      </c>
      <c r="W98" s="16">
        <v>0</v>
      </c>
      <c r="X98" s="16">
        <v>0</v>
      </c>
      <c r="Y98" s="16">
        <v>0</v>
      </c>
      <c r="Z98" s="16">
        <v>0</v>
      </c>
      <c r="AA98" s="14">
        <v>0</v>
      </c>
      <c r="AB98" s="16">
        <v>0</v>
      </c>
      <c r="AC98" s="16">
        <v>0</v>
      </c>
      <c r="AD98" s="16">
        <v>0</v>
      </c>
      <c r="AE98" s="16">
        <v>0</v>
      </c>
      <c r="AF98" s="14">
        <v>0</v>
      </c>
      <c r="AG98" s="15">
        <v>0</v>
      </c>
      <c r="AH98" s="200">
        <v>0</v>
      </c>
      <c r="AI98" s="200">
        <v>0</v>
      </c>
      <c r="AJ98" s="308">
        <v>0</v>
      </c>
      <c r="AK98" s="241">
        <v>0</v>
      </c>
    </row>
    <row r="99" spans="2:37" x14ac:dyDescent="0.2">
      <c r="B99" s="29" t="s">
        <v>9</v>
      </c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15">
        <v>20</v>
      </c>
      <c r="N99" s="15">
        <v>14</v>
      </c>
      <c r="O99" s="15">
        <v>22</v>
      </c>
      <c r="P99" s="14">
        <v>44</v>
      </c>
      <c r="Q99" s="14">
        <v>100</v>
      </c>
      <c r="R99" s="16">
        <v>24</v>
      </c>
      <c r="S99" s="16">
        <v>24</v>
      </c>
      <c r="T99" s="16">
        <v>32</v>
      </c>
      <c r="U99" s="16">
        <v>13</v>
      </c>
      <c r="V99" s="14">
        <v>93</v>
      </c>
      <c r="W99" s="16">
        <v>19</v>
      </c>
      <c r="X99" s="16">
        <v>28</v>
      </c>
      <c r="Y99" s="16">
        <v>-31</v>
      </c>
      <c r="Z99" s="16">
        <v>-30</v>
      </c>
      <c r="AA99" s="14">
        <v>-14</v>
      </c>
      <c r="AB99" s="16">
        <v>39</v>
      </c>
      <c r="AC99" s="16">
        <v>32</v>
      </c>
      <c r="AD99" s="16">
        <v>40</v>
      </c>
      <c r="AE99" s="16">
        <v>3</v>
      </c>
      <c r="AF99" s="14">
        <v>114</v>
      </c>
      <c r="AG99" s="15">
        <v>18</v>
      </c>
      <c r="AH99" s="200">
        <v>22</v>
      </c>
      <c r="AI99" s="200">
        <v>28</v>
      </c>
      <c r="AJ99" s="308">
        <v>33</v>
      </c>
      <c r="AK99" s="241">
        <v>101</v>
      </c>
    </row>
    <row r="100" spans="2:37" x14ac:dyDescent="0.2">
      <c r="B100" s="29" t="s">
        <v>14</v>
      </c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15">
        <v>1</v>
      </c>
      <c r="N100" s="15">
        <v>2</v>
      </c>
      <c r="O100" s="15">
        <v>2</v>
      </c>
      <c r="P100" s="14">
        <v>1</v>
      </c>
      <c r="Q100" s="14">
        <v>6</v>
      </c>
      <c r="R100" s="16">
        <v>2</v>
      </c>
      <c r="S100" s="16">
        <v>2</v>
      </c>
      <c r="T100" s="16">
        <v>2</v>
      </c>
      <c r="U100" s="16">
        <v>2</v>
      </c>
      <c r="V100" s="14">
        <v>8</v>
      </c>
      <c r="W100" s="16">
        <v>2</v>
      </c>
      <c r="X100" s="16">
        <v>2</v>
      </c>
      <c r="Y100" s="16">
        <v>3</v>
      </c>
      <c r="Z100" s="16">
        <v>2</v>
      </c>
      <c r="AA100" s="14">
        <v>9</v>
      </c>
      <c r="AB100" s="16">
        <v>1</v>
      </c>
      <c r="AC100" s="16">
        <v>3</v>
      </c>
      <c r="AD100" s="16">
        <v>3</v>
      </c>
      <c r="AE100" s="16">
        <v>3</v>
      </c>
      <c r="AF100" s="14">
        <v>10</v>
      </c>
      <c r="AG100" s="15">
        <v>2</v>
      </c>
      <c r="AH100" s="200">
        <v>3</v>
      </c>
      <c r="AI100" s="200">
        <v>3</v>
      </c>
      <c r="AJ100" s="308">
        <v>3</v>
      </c>
      <c r="AK100" s="241">
        <v>11</v>
      </c>
    </row>
    <row r="101" spans="2:37" x14ac:dyDescent="0.2">
      <c r="B101" s="13" t="s">
        <v>13</v>
      </c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15">
        <v>5</v>
      </c>
      <c r="N101" s="15">
        <v>4</v>
      </c>
      <c r="O101" s="15">
        <v>5</v>
      </c>
      <c r="P101" s="14">
        <v>5</v>
      </c>
      <c r="Q101" s="14">
        <v>19</v>
      </c>
      <c r="R101" s="16">
        <v>6</v>
      </c>
      <c r="S101" s="16">
        <v>6</v>
      </c>
      <c r="T101" s="16">
        <v>5</v>
      </c>
      <c r="U101" s="16">
        <v>5</v>
      </c>
      <c r="V101" s="14">
        <v>22</v>
      </c>
      <c r="W101" s="16">
        <v>4</v>
      </c>
      <c r="X101" s="16">
        <v>9</v>
      </c>
      <c r="Y101" s="16">
        <v>4</v>
      </c>
      <c r="Z101" s="16">
        <v>6</v>
      </c>
      <c r="AA101" s="14">
        <v>23</v>
      </c>
      <c r="AB101" s="16">
        <v>5</v>
      </c>
      <c r="AC101" s="16">
        <v>5</v>
      </c>
      <c r="AD101" s="16">
        <v>2</v>
      </c>
      <c r="AE101" s="16">
        <v>3</v>
      </c>
      <c r="AF101" s="14">
        <v>15</v>
      </c>
      <c r="AG101" s="15">
        <v>3</v>
      </c>
      <c r="AH101" s="200">
        <v>0</v>
      </c>
      <c r="AI101" s="200">
        <v>3</v>
      </c>
      <c r="AJ101" s="308">
        <v>5</v>
      </c>
      <c r="AK101" s="241">
        <v>11</v>
      </c>
    </row>
    <row r="102" spans="2:37" x14ac:dyDescent="0.2">
      <c r="B102" s="29" t="s">
        <v>8</v>
      </c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15">
        <v>0</v>
      </c>
      <c r="N102" s="15">
        <v>0</v>
      </c>
      <c r="O102" s="15">
        <v>0</v>
      </c>
      <c r="P102" s="14">
        <v>0</v>
      </c>
      <c r="Q102" s="14">
        <v>0</v>
      </c>
      <c r="R102" s="16">
        <v>0</v>
      </c>
      <c r="S102" s="16">
        <v>0</v>
      </c>
      <c r="T102" s="16">
        <v>0</v>
      </c>
      <c r="U102" s="16">
        <v>0</v>
      </c>
      <c r="V102" s="14">
        <v>0</v>
      </c>
      <c r="W102" s="16">
        <v>0</v>
      </c>
      <c r="X102" s="16">
        <v>0</v>
      </c>
      <c r="Y102" s="16">
        <v>0</v>
      </c>
      <c r="Z102" s="16">
        <v>0</v>
      </c>
      <c r="AA102" s="14">
        <v>0</v>
      </c>
      <c r="AB102" s="16">
        <v>0</v>
      </c>
      <c r="AC102" s="16">
        <v>0</v>
      </c>
      <c r="AD102" s="16">
        <v>0</v>
      </c>
      <c r="AE102" s="16">
        <v>0</v>
      </c>
      <c r="AF102" s="14">
        <v>0</v>
      </c>
      <c r="AG102" s="15">
        <v>0</v>
      </c>
      <c r="AH102" s="200">
        <v>0</v>
      </c>
      <c r="AI102" s="200">
        <v>0</v>
      </c>
      <c r="AJ102" s="308">
        <v>0</v>
      </c>
      <c r="AK102" s="241">
        <v>0</v>
      </c>
    </row>
    <row r="103" spans="2:37" x14ac:dyDescent="0.2">
      <c r="B103" s="29" t="s">
        <v>10</v>
      </c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15">
        <v>-1</v>
      </c>
      <c r="N103" s="15">
        <v>1</v>
      </c>
      <c r="O103" s="15">
        <v>1</v>
      </c>
      <c r="P103" s="14">
        <v>-1</v>
      </c>
      <c r="Q103" s="14">
        <v>0</v>
      </c>
      <c r="R103" s="16">
        <v>1</v>
      </c>
      <c r="S103" s="16">
        <v>6</v>
      </c>
      <c r="T103" s="16">
        <v>4</v>
      </c>
      <c r="U103" s="16">
        <v>8</v>
      </c>
      <c r="V103" s="14">
        <v>19</v>
      </c>
      <c r="W103" s="16">
        <v>3</v>
      </c>
      <c r="X103" s="16">
        <v>-2</v>
      </c>
      <c r="Y103" s="16">
        <v>8</v>
      </c>
      <c r="Z103" s="16">
        <v>-45</v>
      </c>
      <c r="AA103" s="14">
        <v>-36</v>
      </c>
      <c r="AB103" s="16">
        <v>13</v>
      </c>
      <c r="AC103" s="16">
        <v>-5</v>
      </c>
      <c r="AD103" s="16">
        <v>0</v>
      </c>
      <c r="AE103" s="16">
        <v>10</v>
      </c>
      <c r="AF103" s="14">
        <v>18</v>
      </c>
      <c r="AG103" s="15">
        <v>-1</v>
      </c>
      <c r="AH103" s="200">
        <v>8</v>
      </c>
      <c r="AI103" s="200">
        <v>5</v>
      </c>
      <c r="AJ103" s="308">
        <v>7</v>
      </c>
      <c r="AK103" s="241">
        <v>19</v>
      </c>
    </row>
    <row r="104" spans="2:37" x14ac:dyDescent="0.2">
      <c r="B104" s="29" t="s">
        <v>12</v>
      </c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15">
        <v>0</v>
      </c>
      <c r="N104" s="15">
        <v>0</v>
      </c>
      <c r="O104" s="15">
        <v>0</v>
      </c>
      <c r="P104" s="14">
        <v>0</v>
      </c>
      <c r="Q104" s="14">
        <v>0</v>
      </c>
      <c r="R104" s="16">
        <v>0</v>
      </c>
      <c r="S104" s="16">
        <v>0</v>
      </c>
      <c r="T104" s="16">
        <v>0</v>
      </c>
      <c r="U104" s="16">
        <v>-1</v>
      </c>
      <c r="V104" s="14">
        <v>-1</v>
      </c>
      <c r="W104" s="16">
        <v>1</v>
      </c>
      <c r="X104" s="16">
        <v>0</v>
      </c>
      <c r="Y104" s="16">
        <v>0</v>
      </c>
      <c r="Z104" s="16">
        <v>0</v>
      </c>
      <c r="AA104" s="14">
        <v>1</v>
      </c>
      <c r="AB104" s="16">
        <v>0</v>
      </c>
      <c r="AC104" s="16">
        <v>0</v>
      </c>
      <c r="AD104" s="16">
        <v>0</v>
      </c>
      <c r="AE104" s="16">
        <v>0</v>
      </c>
      <c r="AF104" s="14">
        <v>0</v>
      </c>
      <c r="AG104" s="15">
        <v>0</v>
      </c>
      <c r="AH104" s="200">
        <v>0</v>
      </c>
      <c r="AI104" s="200">
        <v>0</v>
      </c>
      <c r="AJ104" s="308">
        <v>0</v>
      </c>
      <c r="AK104" s="241">
        <v>0</v>
      </c>
    </row>
    <row r="105" spans="2:37" x14ac:dyDescent="0.2">
      <c r="B105" s="29" t="s">
        <v>11</v>
      </c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15">
        <v>-1</v>
      </c>
      <c r="N105" s="15">
        <v>0</v>
      </c>
      <c r="O105" s="15">
        <v>1</v>
      </c>
      <c r="P105" s="14">
        <v>1</v>
      </c>
      <c r="Q105" s="14">
        <v>1</v>
      </c>
      <c r="R105" s="16">
        <v>-2</v>
      </c>
      <c r="S105" s="16">
        <v>1</v>
      </c>
      <c r="T105" s="16">
        <v>4</v>
      </c>
      <c r="U105" s="16">
        <v>-3</v>
      </c>
      <c r="V105" s="14">
        <v>0</v>
      </c>
      <c r="W105" s="16">
        <v>0</v>
      </c>
      <c r="X105" s="16">
        <v>0</v>
      </c>
      <c r="Y105" s="16">
        <v>0</v>
      </c>
      <c r="Z105" s="16">
        <v>0</v>
      </c>
      <c r="AA105" s="14">
        <v>0</v>
      </c>
      <c r="AB105" s="16">
        <v>0</v>
      </c>
      <c r="AC105" s="16">
        <v>0</v>
      </c>
      <c r="AD105" s="16">
        <v>0</v>
      </c>
      <c r="AE105" s="16">
        <v>0</v>
      </c>
      <c r="AF105" s="14">
        <v>0</v>
      </c>
      <c r="AG105" s="15">
        <v>0</v>
      </c>
      <c r="AH105" s="200">
        <v>0</v>
      </c>
      <c r="AI105" s="200">
        <v>0</v>
      </c>
      <c r="AJ105" s="308">
        <v>0</v>
      </c>
      <c r="AK105" s="241">
        <v>0</v>
      </c>
    </row>
    <row r="106" spans="2:37" x14ac:dyDescent="0.2">
      <c r="B106" s="29" t="s">
        <v>15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15">
        <v>-1</v>
      </c>
      <c r="N106" s="15">
        <v>0</v>
      </c>
      <c r="O106" s="15">
        <v>5</v>
      </c>
      <c r="P106" s="14">
        <v>0</v>
      </c>
      <c r="Q106" s="14">
        <v>4</v>
      </c>
      <c r="R106" s="16">
        <v>2</v>
      </c>
      <c r="S106" s="16">
        <v>3</v>
      </c>
      <c r="T106" s="16">
        <v>4</v>
      </c>
      <c r="U106" s="16">
        <v>2</v>
      </c>
      <c r="V106" s="14">
        <v>11</v>
      </c>
      <c r="W106" s="16">
        <v>2</v>
      </c>
      <c r="X106" s="16">
        <v>4</v>
      </c>
      <c r="Y106" s="16">
        <v>2</v>
      </c>
      <c r="Z106" s="16">
        <v>3</v>
      </c>
      <c r="AA106" s="14">
        <v>11</v>
      </c>
      <c r="AB106" s="16">
        <v>3</v>
      </c>
      <c r="AC106" s="16">
        <v>4</v>
      </c>
      <c r="AD106" s="16">
        <v>0</v>
      </c>
      <c r="AE106" s="16">
        <v>1</v>
      </c>
      <c r="AF106" s="14">
        <v>8</v>
      </c>
      <c r="AG106" s="15">
        <v>1</v>
      </c>
      <c r="AH106" s="200">
        <v>3</v>
      </c>
      <c r="AI106" s="200">
        <v>4</v>
      </c>
      <c r="AJ106" s="308">
        <v>-1</v>
      </c>
      <c r="AK106" s="241">
        <v>7</v>
      </c>
    </row>
    <row r="107" spans="2:37" x14ac:dyDescent="0.2">
      <c r="B107" s="31" t="s">
        <v>23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22">
        <v>23</v>
      </c>
      <c r="N107" s="22">
        <v>21</v>
      </c>
      <c r="O107" s="22">
        <v>36</v>
      </c>
      <c r="P107" s="22">
        <v>50</v>
      </c>
      <c r="Q107" s="22">
        <v>130</v>
      </c>
      <c r="R107" s="22">
        <v>33</v>
      </c>
      <c r="S107" s="22">
        <v>42</v>
      </c>
      <c r="T107" s="22">
        <v>51</v>
      </c>
      <c r="U107" s="22">
        <v>26</v>
      </c>
      <c r="V107" s="22">
        <v>152</v>
      </c>
      <c r="W107" s="22">
        <v>31</v>
      </c>
      <c r="X107" s="22">
        <v>41</v>
      </c>
      <c r="Y107" s="22">
        <v>-14</v>
      </c>
      <c r="Z107" s="22">
        <v>-64</v>
      </c>
      <c r="AA107" s="22">
        <v>-6</v>
      </c>
      <c r="AB107" s="22">
        <v>61</v>
      </c>
      <c r="AC107" s="22">
        <v>39</v>
      </c>
      <c r="AD107" s="22">
        <v>45</v>
      </c>
      <c r="AE107" s="22">
        <v>20</v>
      </c>
      <c r="AF107" s="22">
        <v>165</v>
      </c>
      <c r="AG107" s="49">
        <v>23</v>
      </c>
      <c r="AH107" s="198">
        <v>36</v>
      </c>
      <c r="AI107" s="198">
        <v>43</v>
      </c>
      <c r="AJ107" s="198">
        <v>47</v>
      </c>
      <c r="AK107" s="303">
        <v>149</v>
      </c>
    </row>
    <row r="108" spans="2:37" x14ac:dyDescent="0.2">
      <c r="B108" s="21"/>
      <c r="C108" s="26"/>
      <c r="D108" s="26"/>
      <c r="E108" s="14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5"/>
      <c r="S108" s="27"/>
      <c r="T108" s="26"/>
      <c r="U108" s="26"/>
      <c r="V108" s="25"/>
      <c r="W108" s="25"/>
      <c r="X108" s="26"/>
      <c r="Y108" s="26"/>
      <c r="Z108" s="26"/>
      <c r="AA108" s="25"/>
      <c r="AB108" s="25"/>
      <c r="AC108" s="26"/>
      <c r="AD108" s="26"/>
      <c r="AE108" s="26"/>
      <c r="AF108" s="25"/>
      <c r="AG108" s="25"/>
      <c r="AH108" s="25"/>
      <c r="AI108" s="25"/>
      <c r="AJ108" s="304"/>
      <c r="AK108" s="305"/>
    </row>
    <row r="109" spans="2:37" x14ac:dyDescent="0.2">
      <c r="B109" s="13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53"/>
      <c r="AI109" s="253"/>
      <c r="AJ109" s="304"/>
      <c r="AK109" s="253"/>
    </row>
    <row r="110" spans="2:37" x14ac:dyDescent="0.2">
      <c r="B110" s="13" t="s">
        <v>7</v>
      </c>
      <c r="C110" s="14">
        <v>0</v>
      </c>
      <c r="D110" s="14">
        <v>-1</v>
      </c>
      <c r="E110" s="15">
        <v>0</v>
      </c>
      <c r="F110" s="15">
        <v>-1</v>
      </c>
      <c r="G110" s="15">
        <v>-2</v>
      </c>
      <c r="H110" s="15">
        <v>-2</v>
      </c>
      <c r="I110" s="15">
        <v>0</v>
      </c>
      <c r="J110" s="15">
        <v>0</v>
      </c>
      <c r="K110" s="14">
        <v>0</v>
      </c>
      <c r="L110" s="14">
        <v>-2</v>
      </c>
      <c r="M110" s="15">
        <v>0</v>
      </c>
      <c r="N110" s="15">
        <v>0</v>
      </c>
      <c r="O110" s="15">
        <v>1</v>
      </c>
      <c r="P110" s="14">
        <v>0</v>
      </c>
      <c r="Q110" s="14">
        <v>1</v>
      </c>
      <c r="R110" s="16">
        <v>0</v>
      </c>
      <c r="S110" s="16">
        <v>0</v>
      </c>
      <c r="T110" s="16">
        <v>0</v>
      </c>
      <c r="U110" s="16">
        <v>0</v>
      </c>
      <c r="V110" s="14">
        <v>0</v>
      </c>
      <c r="W110" s="16">
        <v>0</v>
      </c>
      <c r="X110" s="16">
        <v>0</v>
      </c>
      <c r="Y110" s="16">
        <v>0</v>
      </c>
      <c r="Z110" s="16">
        <v>1</v>
      </c>
      <c r="AA110" s="14">
        <v>1</v>
      </c>
      <c r="AB110" s="16">
        <v>-1</v>
      </c>
      <c r="AC110" s="16">
        <v>0</v>
      </c>
      <c r="AD110" s="16">
        <v>0</v>
      </c>
      <c r="AE110" s="16">
        <v>0</v>
      </c>
      <c r="AF110" s="14">
        <v>-1</v>
      </c>
      <c r="AG110" s="15">
        <v>0</v>
      </c>
      <c r="AH110" s="200">
        <v>0</v>
      </c>
      <c r="AI110" s="200">
        <v>0</v>
      </c>
      <c r="AJ110" s="308">
        <v>0</v>
      </c>
      <c r="AK110" s="241">
        <v>0</v>
      </c>
    </row>
    <row r="111" spans="2:37" x14ac:dyDescent="0.2">
      <c r="B111" s="13" t="s">
        <v>9</v>
      </c>
      <c r="C111" s="14">
        <v>10</v>
      </c>
      <c r="D111" s="14">
        <v>-1</v>
      </c>
      <c r="E111" s="15">
        <v>9</v>
      </c>
      <c r="F111" s="15">
        <v>6</v>
      </c>
      <c r="G111" s="15">
        <v>24</v>
      </c>
      <c r="H111" s="15">
        <v>6</v>
      </c>
      <c r="I111" s="15">
        <v>15</v>
      </c>
      <c r="J111" s="15">
        <v>16</v>
      </c>
      <c r="K111" s="14">
        <v>13</v>
      </c>
      <c r="L111" s="14">
        <v>50</v>
      </c>
      <c r="M111" s="15">
        <v>14</v>
      </c>
      <c r="N111" s="15">
        <v>14</v>
      </c>
      <c r="O111" s="15">
        <v>12</v>
      </c>
      <c r="P111" s="14">
        <v>19</v>
      </c>
      <c r="Q111" s="14">
        <v>59</v>
      </c>
      <c r="R111" s="16">
        <v>17</v>
      </c>
      <c r="S111" s="16">
        <v>20</v>
      </c>
      <c r="T111" s="16">
        <v>19</v>
      </c>
      <c r="U111" s="16">
        <v>12</v>
      </c>
      <c r="V111" s="14">
        <v>68</v>
      </c>
      <c r="W111" s="16">
        <v>20</v>
      </c>
      <c r="X111" s="16">
        <v>25</v>
      </c>
      <c r="Y111" s="16">
        <v>25</v>
      </c>
      <c r="Z111" s="16">
        <v>23</v>
      </c>
      <c r="AA111" s="14">
        <v>93</v>
      </c>
      <c r="AB111" s="16">
        <v>20</v>
      </c>
      <c r="AC111" s="16">
        <v>22</v>
      </c>
      <c r="AD111" s="16">
        <v>24</v>
      </c>
      <c r="AE111" s="16">
        <v>19</v>
      </c>
      <c r="AF111" s="14">
        <v>85</v>
      </c>
      <c r="AG111" s="15">
        <v>25</v>
      </c>
      <c r="AH111" s="200">
        <v>25</v>
      </c>
      <c r="AI111" s="200">
        <v>29</v>
      </c>
      <c r="AJ111" s="308">
        <v>13</v>
      </c>
      <c r="AK111" s="241">
        <v>92</v>
      </c>
    </row>
    <row r="112" spans="2:37" x14ac:dyDescent="0.2">
      <c r="B112" s="13" t="s">
        <v>14</v>
      </c>
      <c r="C112" s="14">
        <v>0</v>
      </c>
      <c r="D112" s="14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4">
        <v>0</v>
      </c>
      <c r="L112" s="14">
        <v>0</v>
      </c>
      <c r="M112" s="15">
        <v>0</v>
      </c>
      <c r="N112" s="15">
        <v>0</v>
      </c>
      <c r="O112" s="15">
        <v>0</v>
      </c>
      <c r="P112" s="14">
        <v>0</v>
      </c>
      <c r="Q112" s="14">
        <v>0</v>
      </c>
      <c r="R112" s="16">
        <v>0</v>
      </c>
      <c r="S112" s="16">
        <v>0</v>
      </c>
      <c r="T112" s="16">
        <v>0</v>
      </c>
      <c r="U112" s="16">
        <v>0</v>
      </c>
      <c r="V112" s="14">
        <v>0</v>
      </c>
      <c r="W112" s="16">
        <v>0</v>
      </c>
      <c r="X112" s="16">
        <v>0</v>
      </c>
      <c r="Y112" s="16">
        <v>0</v>
      </c>
      <c r="Z112" s="16">
        <v>0</v>
      </c>
      <c r="AA112" s="14">
        <v>0</v>
      </c>
      <c r="AB112" s="16">
        <v>0</v>
      </c>
      <c r="AC112" s="16">
        <v>0</v>
      </c>
      <c r="AD112" s="16">
        <v>0</v>
      </c>
      <c r="AE112" s="16">
        <v>0</v>
      </c>
      <c r="AF112" s="14">
        <v>0</v>
      </c>
      <c r="AG112" s="15">
        <v>0</v>
      </c>
      <c r="AH112" s="200">
        <v>0</v>
      </c>
      <c r="AI112" s="200">
        <v>0</v>
      </c>
      <c r="AJ112" s="308">
        <v>0</v>
      </c>
      <c r="AK112" s="241">
        <v>0</v>
      </c>
    </row>
    <row r="113" spans="2:37" x14ac:dyDescent="0.2">
      <c r="B113" s="13" t="s">
        <v>13</v>
      </c>
      <c r="C113" s="14">
        <v>0</v>
      </c>
      <c r="D113" s="14">
        <v>1</v>
      </c>
      <c r="E113" s="15">
        <v>0</v>
      </c>
      <c r="F113" s="15">
        <v>1</v>
      </c>
      <c r="G113" s="15">
        <v>2</v>
      </c>
      <c r="H113" s="15">
        <v>0</v>
      </c>
      <c r="I113" s="15">
        <v>0</v>
      </c>
      <c r="J113" s="15">
        <v>0</v>
      </c>
      <c r="K113" s="14">
        <v>0</v>
      </c>
      <c r="L113" s="14">
        <v>0</v>
      </c>
      <c r="M113" s="15">
        <v>0</v>
      </c>
      <c r="N113" s="15">
        <v>0</v>
      </c>
      <c r="O113" s="15">
        <v>0</v>
      </c>
      <c r="P113" s="14">
        <v>0</v>
      </c>
      <c r="Q113" s="14">
        <v>0</v>
      </c>
      <c r="R113" s="16">
        <v>0</v>
      </c>
      <c r="S113" s="16">
        <v>0</v>
      </c>
      <c r="T113" s="16">
        <v>0</v>
      </c>
      <c r="U113" s="16">
        <v>0</v>
      </c>
      <c r="V113" s="14">
        <v>0</v>
      </c>
      <c r="W113" s="16">
        <v>0</v>
      </c>
      <c r="X113" s="16">
        <v>0</v>
      </c>
      <c r="Y113" s="16">
        <v>0</v>
      </c>
      <c r="Z113" s="16">
        <v>0</v>
      </c>
      <c r="AA113" s="14">
        <v>0</v>
      </c>
      <c r="AB113" s="16">
        <v>0</v>
      </c>
      <c r="AC113" s="16">
        <v>0</v>
      </c>
      <c r="AD113" s="16">
        <v>0</v>
      </c>
      <c r="AE113" s="16">
        <v>0</v>
      </c>
      <c r="AF113" s="14">
        <v>0</v>
      </c>
      <c r="AG113" s="15">
        <v>0</v>
      </c>
      <c r="AH113" s="200">
        <v>0</v>
      </c>
      <c r="AI113" s="200">
        <v>0</v>
      </c>
      <c r="AJ113" s="308">
        <v>1</v>
      </c>
      <c r="AK113" s="241">
        <v>1</v>
      </c>
    </row>
    <row r="114" spans="2:37" x14ac:dyDescent="0.2">
      <c r="B114" s="13" t="s">
        <v>8</v>
      </c>
      <c r="C114" s="14">
        <v>0</v>
      </c>
      <c r="D114" s="14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-1</v>
      </c>
      <c r="K114" s="14">
        <v>-3</v>
      </c>
      <c r="L114" s="14">
        <v>-4</v>
      </c>
      <c r="M114" s="15">
        <v>-5</v>
      </c>
      <c r="N114" s="15">
        <v>-8</v>
      </c>
      <c r="O114" s="15">
        <v>-14</v>
      </c>
      <c r="P114" s="14">
        <v>-15</v>
      </c>
      <c r="Q114" s="14">
        <v>-42</v>
      </c>
      <c r="R114" s="16">
        <v>-15</v>
      </c>
      <c r="S114" s="16">
        <v>-14</v>
      </c>
      <c r="T114" s="16">
        <v>-23</v>
      </c>
      <c r="U114" s="16">
        <v>10</v>
      </c>
      <c r="V114" s="14">
        <v>-42</v>
      </c>
      <c r="W114" s="16">
        <v>-3</v>
      </c>
      <c r="X114" s="16">
        <v>-2</v>
      </c>
      <c r="Y114" s="16">
        <v>0</v>
      </c>
      <c r="Z114" s="16">
        <v>0</v>
      </c>
      <c r="AA114" s="14">
        <v>-5</v>
      </c>
      <c r="AB114" s="16">
        <v>0</v>
      </c>
      <c r="AC114" s="16">
        <v>0</v>
      </c>
      <c r="AD114" s="16">
        <v>0</v>
      </c>
      <c r="AE114" s="16">
        <v>0</v>
      </c>
      <c r="AF114" s="14">
        <v>0</v>
      </c>
      <c r="AG114" s="15">
        <v>0</v>
      </c>
      <c r="AH114" s="200">
        <v>0</v>
      </c>
      <c r="AI114" s="200">
        <v>0</v>
      </c>
      <c r="AJ114" s="308">
        <v>0</v>
      </c>
      <c r="AK114" s="241">
        <v>0</v>
      </c>
    </row>
    <row r="115" spans="2:37" x14ac:dyDescent="0.2">
      <c r="B115" s="13" t="s">
        <v>10</v>
      </c>
      <c r="C115" s="14">
        <v>0</v>
      </c>
      <c r="D115" s="14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4">
        <v>0</v>
      </c>
      <c r="L115" s="14">
        <v>0</v>
      </c>
      <c r="M115" s="15">
        <v>0</v>
      </c>
      <c r="N115" s="15">
        <v>0</v>
      </c>
      <c r="O115" s="15">
        <v>0</v>
      </c>
      <c r="P115" s="14">
        <v>0</v>
      </c>
      <c r="Q115" s="14">
        <v>0</v>
      </c>
      <c r="R115" s="16">
        <v>0</v>
      </c>
      <c r="S115" s="16">
        <v>0</v>
      </c>
      <c r="T115" s="16">
        <v>0</v>
      </c>
      <c r="U115" s="16">
        <v>0</v>
      </c>
      <c r="V115" s="14">
        <v>0</v>
      </c>
      <c r="W115" s="16">
        <v>0</v>
      </c>
      <c r="X115" s="16">
        <v>0</v>
      </c>
      <c r="Y115" s="16">
        <v>0</v>
      </c>
      <c r="Z115" s="16">
        <v>0</v>
      </c>
      <c r="AA115" s="14">
        <v>0</v>
      </c>
      <c r="AB115" s="16">
        <v>0</v>
      </c>
      <c r="AC115" s="16">
        <v>0</v>
      </c>
      <c r="AD115" s="16">
        <v>0</v>
      </c>
      <c r="AE115" s="16">
        <v>0</v>
      </c>
      <c r="AF115" s="14">
        <v>0</v>
      </c>
      <c r="AG115" s="15">
        <v>0</v>
      </c>
      <c r="AH115" s="200">
        <v>0</v>
      </c>
      <c r="AI115" s="200">
        <v>0</v>
      </c>
      <c r="AJ115" s="308">
        <v>0</v>
      </c>
      <c r="AK115" s="241">
        <v>0</v>
      </c>
    </row>
    <row r="116" spans="2:37" x14ac:dyDescent="0.2">
      <c r="B116" s="13" t="s">
        <v>12</v>
      </c>
      <c r="C116" s="14">
        <v>0</v>
      </c>
      <c r="D116" s="14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4">
        <v>0</v>
      </c>
      <c r="L116" s="14">
        <v>0</v>
      </c>
      <c r="M116" s="15">
        <v>0</v>
      </c>
      <c r="N116" s="15">
        <v>0</v>
      </c>
      <c r="O116" s="15">
        <v>0</v>
      </c>
      <c r="P116" s="14">
        <v>0</v>
      </c>
      <c r="Q116" s="14">
        <v>0</v>
      </c>
      <c r="R116" s="16">
        <v>0</v>
      </c>
      <c r="S116" s="16">
        <v>0</v>
      </c>
      <c r="T116" s="16">
        <v>0</v>
      </c>
      <c r="U116" s="16">
        <v>0</v>
      </c>
      <c r="V116" s="14">
        <v>0</v>
      </c>
      <c r="W116" s="16">
        <v>0</v>
      </c>
      <c r="X116" s="16">
        <v>0</v>
      </c>
      <c r="Y116" s="16">
        <v>0</v>
      </c>
      <c r="Z116" s="16">
        <v>0</v>
      </c>
      <c r="AA116" s="14">
        <v>0</v>
      </c>
      <c r="AB116" s="16">
        <v>0</v>
      </c>
      <c r="AC116" s="16">
        <v>0</v>
      </c>
      <c r="AD116" s="16">
        <v>0</v>
      </c>
      <c r="AE116" s="16">
        <v>0</v>
      </c>
      <c r="AF116" s="14">
        <v>0</v>
      </c>
      <c r="AG116" s="15">
        <v>0</v>
      </c>
      <c r="AH116" s="200">
        <v>0</v>
      </c>
      <c r="AI116" s="200">
        <v>0</v>
      </c>
      <c r="AJ116" s="308">
        <v>0</v>
      </c>
      <c r="AK116" s="241">
        <v>0</v>
      </c>
    </row>
    <row r="117" spans="2:37" x14ac:dyDescent="0.2">
      <c r="B117" s="13" t="s">
        <v>11</v>
      </c>
      <c r="C117" s="14">
        <v>0</v>
      </c>
      <c r="D117" s="14">
        <v>0</v>
      </c>
      <c r="E117" s="15">
        <v>1</v>
      </c>
      <c r="F117" s="15">
        <v>0</v>
      </c>
      <c r="G117" s="15">
        <v>1</v>
      </c>
      <c r="H117" s="15">
        <v>0</v>
      </c>
      <c r="I117" s="15">
        <v>0</v>
      </c>
      <c r="J117" s="15">
        <v>0</v>
      </c>
      <c r="K117" s="14">
        <v>0</v>
      </c>
      <c r="L117" s="14">
        <v>0</v>
      </c>
      <c r="M117" s="15">
        <v>0</v>
      </c>
      <c r="N117" s="15">
        <v>0</v>
      </c>
      <c r="O117" s="15">
        <v>0</v>
      </c>
      <c r="P117" s="14">
        <v>0</v>
      </c>
      <c r="Q117" s="14">
        <v>0</v>
      </c>
      <c r="R117" s="16">
        <v>0</v>
      </c>
      <c r="S117" s="16">
        <v>0</v>
      </c>
      <c r="T117" s="16">
        <v>0</v>
      </c>
      <c r="U117" s="16">
        <v>0</v>
      </c>
      <c r="V117" s="14">
        <v>0</v>
      </c>
      <c r="W117" s="16">
        <v>0</v>
      </c>
      <c r="X117" s="16">
        <v>0</v>
      </c>
      <c r="Y117" s="16">
        <v>0</v>
      </c>
      <c r="Z117" s="16">
        <v>0</v>
      </c>
      <c r="AA117" s="14">
        <v>0</v>
      </c>
      <c r="AB117" s="16">
        <v>0</v>
      </c>
      <c r="AC117" s="16">
        <v>0</v>
      </c>
      <c r="AD117" s="16">
        <v>0</v>
      </c>
      <c r="AE117" s="16">
        <v>0</v>
      </c>
      <c r="AF117" s="14">
        <v>0</v>
      </c>
      <c r="AG117" s="15">
        <v>0</v>
      </c>
      <c r="AH117" s="200">
        <v>0</v>
      </c>
      <c r="AI117" s="200">
        <v>0</v>
      </c>
      <c r="AJ117" s="308">
        <v>0</v>
      </c>
      <c r="AK117" s="241">
        <v>0</v>
      </c>
    </row>
    <row r="118" spans="2:37" x14ac:dyDescent="0.2">
      <c r="B118" s="13" t="s">
        <v>15</v>
      </c>
      <c r="C118" s="14">
        <v>9</v>
      </c>
      <c r="D118" s="14">
        <v>16</v>
      </c>
      <c r="E118" s="15">
        <v>33</v>
      </c>
      <c r="F118" s="15">
        <v>-1</v>
      </c>
      <c r="G118" s="15">
        <v>57</v>
      </c>
      <c r="H118" s="15">
        <v>35</v>
      </c>
      <c r="I118" s="15">
        <v>43</v>
      </c>
      <c r="J118" s="15">
        <v>-11</v>
      </c>
      <c r="K118" s="14">
        <v>11</v>
      </c>
      <c r="L118" s="14">
        <v>78</v>
      </c>
      <c r="M118" s="15">
        <v>42</v>
      </c>
      <c r="N118" s="15">
        <v>57</v>
      </c>
      <c r="O118" s="15">
        <v>54</v>
      </c>
      <c r="P118" s="14">
        <v>51</v>
      </c>
      <c r="Q118" s="14">
        <v>204</v>
      </c>
      <c r="R118" s="16">
        <v>56</v>
      </c>
      <c r="S118" s="16">
        <v>82</v>
      </c>
      <c r="T118" s="16">
        <v>75</v>
      </c>
      <c r="U118" s="16">
        <v>56</v>
      </c>
      <c r="V118" s="14">
        <v>269</v>
      </c>
      <c r="W118" s="16">
        <v>86</v>
      </c>
      <c r="X118" s="16">
        <v>133</v>
      </c>
      <c r="Y118" s="16">
        <v>132</v>
      </c>
      <c r="Z118" s="16">
        <v>-28</v>
      </c>
      <c r="AA118" s="14">
        <v>323</v>
      </c>
      <c r="AB118" s="16">
        <v>-1</v>
      </c>
      <c r="AC118" s="16">
        <v>2</v>
      </c>
      <c r="AD118" s="16">
        <v>10</v>
      </c>
      <c r="AE118" s="16">
        <v>2</v>
      </c>
      <c r="AF118" s="14">
        <v>13</v>
      </c>
      <c r="AG118" s="15">
        <v>-4</v>
      </c>
      <c r="AH118" s="200">
        <v>-1</v>
      </c>
      <c r="AI118" s="200">
        <v>-9</v>
      </c>
      <c r="AJ118" s="308">
        <v>-134</v>
      </c>
      <c r="AK118" s="241">
        <v>-148</v>
      </c>
    </row>
    <row r="119" spans="2:37" x14ac:dyDescent="0.2">
      <c r="B119" s="20" t="s">
        <v>24</v>
      </c>
      <c r="C119" s="22">
        <v>19</v>
      </c>
      <c r="D119" s="22">
        <v>15</v>
      </c>
      <c r="E119" s="22">
        <v>43</v>
      </c>
      <c r="F119" s="22">
        <v>5</v>
      </c>
      <c r="G119" s="22">
        <v>82</v>
      </c>
      <c r="H119" s="22">
        <v>39</v>
      </c>
      <c r="I119" s="22">
        <v>58</v>
      </c>
      <c r="J119" s="22">
        <v>4</v>
      </c>
      <c r="K119" s="22">
        <v>21</v>
      </c>
      <c r="L119" s="22">
        <v>122</v>
      </c>
      <c r="M119" s="22">
        <v>51</v>
      </c>
      <c r="N119" s="22">
        <v>63</v>
      </c>
      <c r="O119" s="22">
        <v>53</v>
      </c>
      <c r="P119" s="22">
        <v>55</v>
      </c>
      <c r="Q119" s="22">
        <v>222</v>
      </c>
      <c r="R119" s="22">
        <v>58</v>
      </c>
      <c r="S119" s="22">
        <v>88</v>
      </c>
      <c r="T119" s="22">
        <v>71</v>
      </c>
      <c r="U119" s="22">
        <v>78</v>
      </c>
      <c r="V119" s="22">
        <v>295</v>
      </c>
      <c r="W119" s="22">
        <v>103</v>
      </c>
      <c r="X119" s="22">
        <v>156</v>
      </c>
      <c r="Y119" s="22">
        <v>157</v>
      </c>
      <c r="Z119" s="22">
        <v>-4</v>
      </c>
      <c r="AA119" s="22">
        <v>412</v>
      </c>
      <c r="AB119" s="22">
        <v>18</v>
      </c>
      <c r="AC119" s="22">
        <v>24</v>
      </c>
      <c r="AD119" s="22">
        <v>34</v>
      </c>
      <c r="AE119" s="22">
        <v>21</v>
      </c>
      <c r="AF119" s="22">
        <v>97</v>
      </c>
      <c r="AG119" s="49">
        <v>21</v>
      </c>
      <c r="AH119" s="198">
        <v>24</v>
      </c>
      <c r="AI119" s="198">
        <v>20</v>
      </c>
      <c r="AJ119" s="198">
        <v>-120</v>
      </c>
      <c r="AK119" s="303">
        <v>-55</v>
      </c>
    </row>
    <row r="120" spans="2:37" x14ac:dyDescent="0.2">
      <c r="B120" s="21"/>
      <c r="C120" s="14"/>
      <c r="D120" s="26"/>
      <c r="E120" s="26"/>
      <c r="F120" s="26"/>
      <c r="G120" s="25"/>
      <c r="H120" s="14"/>
      <c r="I120" s="14"/>
      <c r="J120" s="26"/>
      <c r="K120" s="26"/>
      <c r="L120" s="25"/>
      <c r="M120" s="26"/>
      <c r="N120" s="26"/>
      <c r="O120" s="26"/>
      <c r="P120" s="26"/>
      <c r="Q120" s="25"/>
      <c r="R120" s="25"/>
      <c r="S120" s="27"/>
      <c r="T120" s="26"/>
      <c r="U120" s="26"/>
      <c r="V120" s="25"/>
      <c r="W120" s="25"/>
      <c r="X120" s="26"/>
      <c r="Y120" s="26"/>
      <c r="Z120" s="26"/>
      <c r="AA120" s="25"/>
      <c r="AB120" s="25"/>
      <c r="AC120" s="26"/>
      <c r="AD120" s="26"/>
      <c r="AE120" s="26"/>
      <c r="AF120" s="25"/>
      <c r="AG120" s="25"/>
      <c r="AH120" s="25"/>
      <c r="AI120" s="25"/>
      <c r="AJ120" s="304"/>
      <c r="AK120" s="304"/>
    </row>
    <row r="121" spans="2:37" x14ac:dyDescent="0.2">
      <c r="B121" s="13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53"/>
      <c r="AI121" s="253"/>
      <c r="AJ121" s="304"/>
      <c r="AK121" s="253"/>
    </row>
    <row r="122" spans="2:37" x14ac:dyDescent="0.2">
      <c r="B122" s="13" t="s">
        <v>7</v>
      </c>
      <c r="C122" s="14">
        <v>220</v>
      </c>
      <c r="D122" s="14">
        <v>1076</v>
      </c>
      <c r="E122" s="15">
        <v>1120</v>
      </c>
      <c r="F122" s="15">
        <v>405</v>
      </c>
      <c r="G122" s="15">
        <v>2821</v>
      </c>
      <c r="H122" s="15">
        <v>451</v>
      </c>
      <c r="I122" s="15">
        <v>-49</v>
      </c>
      <c r="J122" s="15">
        <v>-257</v>
      </c>
      <c r="K122" s="14">
        <v>-627</v>
      </c>
      <c r="L122" s="14">
        <v>-482</v>
      </c>
      <c r="M122" s="15">
        <v>-571</v>
      </c>
      <c r="N122" s="15">
        <v>265</v>
      </c>
      <c r="O122" s="15">
        <v>547</v>
      </c>
      <c r="P122" s="14">
        <v>284</v>
      </c>
      <c r="Q122" s="14">
        <v>525</v>
      </c>
      <c r="R122" s="16">
        <v>195</v>
      </c>
      <c r="S122" s="16">
        <v>467</v>
      </c>
      <c r="T122" s="16">
        <v>567</v>
      </c>
      <c r="U122" s="16">
        <v>342</v>
      </c>
      <c r="V122" s="14">
        <v>1571</v>
      </c>
      <c r="W122" s="16">
        <v>503</v>
      </c>
      <c r="X122" s="16">
        <v>567</v>
      </c>
      <c r="Y122" s="15">
        <v>740</v>
      </c>
      <c r="Z122" s="16">
        <v>694</v>
      </c>
      <c r="AA122" s="14">
        <v>2504</v>
      </c>
      <c r="AB122" s="16">
        <v>736</v>
      </c>
      <c r="AC122" s="16">
        <v>530</v>
      </c>
      <c r="AD122" s="15">
        <v>303</v>
      </c>
      <c r="AE122" s="16">
        <v>-138</v>
      </c>
      <c r="AF122" s="14">
        <v>1431</v>
      </c>
      <c r="AG122" s="15">
        <v>16</v>
      </c>
      <c r="AH122" s="200">
        <v>-123</v>
      </c>
      <c r="AI122" s="200">
        <v>-153</v>
      </c>
      <c r="AJ122" s="200">
        <v>-136</v>
      </c>
      <c r="AK122" s="241">
        <v>-396</v>
      </c>
    </row>
    <row r="123" spans="2:37" x14ac:dyDescent="0.2">
      <c r="B123" s="13" t="s">
        <v>9</v>
      </c>
      <c r="C123" s="14">
        <v>130</v>
      </c>
      <c r="D123" s="14">
        <v>478</v>
      </c>
      <c r="E123" s="15">
        <v>177</v>
      </c>
      <c r="F123" s="15">
        <v>127</v>
      </c>
      <c r="G123" s="15">
        <v>912</v>
      </c>
      <c r="H123" s="15">
        <v>168</v>
      </c>
      <c r="I123" s="15">
        <v>191</v>
      </c>
      <c r="J123" s="15">
        <v>214</v>
      </c>
      <c r="K123" s="14">
        <v>196</v>
      </c>
      <c r="L123" s="14">
        <v>769</v>
      </c>
      <c r="M123" s="15">
        <v>293</v>
      </c>
      <c r="N123" s="15">
        <v>209</v>
      </c>
      <c r="O123" s="15">
        <v>190</v>
      </c>
      <c r="P123" s="14">
        <v>172</v>
      </c>
      <c r="Q123" s="14">
        <v>864</v>
      </c>
      <c r="R123" s="16">
        <v>178</v>
      </c>
      <c r="S123" s="16">
        <v>192</v>
      </c>
      <c r="T123" s="16">
        <v>225</v>
      </c>
      <c r="U123" s="16">
        <v>231</v>
      </c>
      <c r="V123" s="14">
        <v>826</v>
      </c>
      <c r="W123" s="16">
        <v>230</v>
      </c>
      <c r="X123" s="16">
        <v>258</v>
      </c>
      <c r="Y123" s="15">
        <v>510</v>
      </c>
      <c r="Z123" s="16">
        <v>136</v>
      </c>
      <c r="AA123" s="14">
        <v>1134</v>
      </c>
      <c r="AB123" s="16">
        <v>217</v>
      </c>
      <c r="AC123" s="16">
        <v>185</v>
      </c>
      <c r="AD123" s="15">
        <v>205</v>
      </c>
      <c r="AE123" s="16">
        <v>153</v>
      </c>
      <c r="AF123" s="14">
        <v>760</v>
      </c>
      <c r="AG123" s="15">
        <v>123</v>
      </c>
      <c r="AH123" s="200">
        <v>141</v>
      </c>
      <c r="AI123" s="200">
        <v>171</v>
      </c>
      <c r="AJ123" s="200">
        <v>152</v>
      </c>
      <c r="AK123" s="241">
        <v>587</v>
      </c>
    </row>
    <row r="124" spans="2:37" x14ac:dyDescent="0.2">
      <c r="B124" s="13" t="s">
        <v>14</v>
      </c>
      <c r="C124" s="14">
        <v>15</v>
      </c>
      <c r="D124" s="14">
        <v>14</v>
      </c>
      <c r="E124" s="15">
        <v>38</v>
      </c>
      <c r="F124" s="15">
        <v>8</v>
      </c>
      <c r="G124" s="15">
        <v>75</v>
      </c>
      <c r="H124" s="15">
        <v>16</v>
      </c>
      <c r="I124" s="15">
        <v>20</v>
      </c>
      <c r="J124" s="15">
        <v>37</v>
      </c>
      <c r="K124" s="14">
        <v>25</v>
      </c>
      <c r="L124" s="14">
        <v>98</v>
      </c>
      <c r="M124" s="15">
        <v>13</v>
      </c>
      <c r="N124" s="15">
        <v>37</v>
      </c>
      <c r="O124" s="15">
        <v>25</v>
      </c>
      <c r="P124" s="14">
        <v>16</v>
      </c>
      <c r="Q124" s="14">
        <v>91</v>
      </c>
      <c r="R124" s="16">
        <v>9</v>
      </c>
      <c r="S124" s="16">
        <v>4</v>
      </c>
      <c r="T124" s="16">
        <v>10</v>
      </c>
      <c r="U124" s="16">
        <v>-112</v>
      </c>
      <c r="V124" s="14">
        <v>-89</v>
      </c>
      <c r="W124" s="16">
        <v>-6</v>
      </c>
      <c r="X124" s="16">
        <v>-24</v>
      </c>
      <c r="Y124" s="15">
        <v>-69</v>
      </c>
      <c r="Z124" s="16">
        <v>-142</v>
      </c>
      <c r="AA124" s="14">
        <v>-241</v>
      </c>
      <c r="AB124" s="16">
        <v>-3</v>
      </c>
      <c r="AC124" s="16">
        <v>13</v>
      </c>
      <c r="AD124" s="15">
        <v>27</v>
      </c>
      <c r="AE124" s="16">
        <v>3</v>
      </c>
      <c r="AF124" s="14">
        <v>40</v>
      </c>
      <c r="AG124" s="15">
        <v>5</v>
      </c>
      <c r="AH124" s="200">
        <v>19</v>
      </c>
      <c r="AI124" s="200">
        <v>23</v>
      </c>
      <c r="AJ124" s="200">
        <v>8</v>
      </c>
      <c r="AK124" s="241">
        <v>55</v>
      </c>
    </row>
    <row r="125" spans="2:37" x14ac:dyDescent="0.2">
      <c r="B125" s="13" t="s">
        <v>13</v>
      </c>
      <c r="C125" s="14">
        <v>22</v>
      </c>
      <c r="D125" s="14">
        <v>48</v>
      </c>
      <c r="E125" s="15">
        <v>39</v>
      </c>
      <c r="F125" s="15">
        <v>33</v>
      </c>
      <c r="G125" s="15">
        <v>142</v>
      </c>
      <c r="H125" s="15">
        <v>25</v>
      </c>
      <c r="I125" s="15">
        <v>31</v>
      </c>
      <c r="J125" s="15">
        <v>35</v>
      </c>
      <c r="K125" s="14">
        <v>41</v>
      </c>
      <c r="L125" s="14">
        <v>132</v>
      </c>
      <c r="M125" s="15">
        <v>39</v>
      </c>
      <c r="N125" s="15">
        <v>40</v>
      </c>
      <c r="O125" s="15">
        <v>43</v>
      </c>
      <c r="P125" s="14">
        <v>-77</v>
      </c>
      <c r="Q125" s="14">
        <v>45</v>
      </c>
      <c r="R125" s="16">
        <v>37</v>
      </c>
      <c r="S125" s="16">
        <v>43</v>
      </c>
      <c r="T125" s="16">
        <v>41</v>
      </c>
      <c r="U125" s="16">
        <v>56</v>
      </c>
      <c r="V125" s="14">
        <v>177</v>
      </c>
      <c r="W125" s="16">
        <v>38</v>
      </c>
      <c r="X125" s="16">
        <v>37</v>
      </c>
      <c r="Y125" s="15">
        <v>28</v>
      </c>
      <c r="Z125" s="16">
        <v>-353</v>
      </c>
      <c r="AA125" s="14">
        <v>-250</v>
      </c>
      <c r="AB125" s="16">
        <v>35</v>
      </c>
      <c r="AC125" s="16">
        <v>36</v>
      </c>
      <c r="AD125" s="15">
        <v>33</v>
      </c>
      <c r="AE125" s="16">
        <v>22</v>
      </c>
      <c r="AF125" s="14">
        <v>126</v>
      </c>
      <c r="AG125" s="15">
        <v>32</v>
      </c>
      <c r="AH125" s="200">
        <v>21</v>
      </c>
      <c r="AI125" s="200">
        <v>25</v>
      </c>
      <c r="AJ125" s="200">
        <v>19</v>
      </c>
      <c r="AK125" s="241">
        <v>97</v>
      </c>
    </row>
    <row r="126" spans="2:37" x14ac:dyDescent="0.2">
      <c r="B126" s="13" t="s">
        <v>8</v>
      </c>
      <c r="C126" s="14">
        <v>1506</v>
      </c>
      <c r="D126" s="14">
        <v>1533</v>
      </c>
      <c r="E126" s="15">
        <v>1287</v>
      </c>
      <c r="F126" s="15">
        <v>1528</v>
      </c>
      <c r="G126" s="15">
        <v>5854</v>
      </c>
      <c r="H126" s="15">
        <v>2033</v>
      </c>
      <c r="I126" s="15">
        <v>2331</v>
      </c>
      <c r="J126" s="15">
        <v>1717</v>
      </c>
      <c r="K126" s="14">
        <v>1761</v>
      </c>
      <c r="L126" s="14">
        <v>7842</v>
      </c>
      <c r="M126" s="15">
        <v>1463</v>
      </c>
      <c r="N126" s="15">
        <v>1502</v>
      </c>
      <c r="O126" s="15">
        <v>1158</v>
      </c>
      <c r="P126" s="14">
        <v>1205</v>
      </c>
      <c r="Q126" s="14">
        <v>5328</v>
      </c>
      <c r="R126" s="16">
        <v>1204</v>
      </c>
      <c r="S126" s="16">
        <v>855</v>
      </c>
      <c r="T126" s="16">
        <v>959</v>
      </c>
      <c r="U126" s="16">
        <v>1032</v>
      </c>
      <c r="V126" s="14">
        <v>4050</v>
      </c>
      <c r="W126" s="16">
        <v>1217</v>
      </c>
      <c r="X126" s="16">
        <v>-662</v>
      </c>
      <c r="Y126" s="15">
        <v>915</v>
      </c>
      <c r="Z126" s="16">
        <v>-4</v>
      </c>
      <c r="AA126" s="14">
        <v>1466</v>
      </c>
      <c r="AB126" s="16">
        <v>282</v>
      </c>
      <c r="AC126" s="16">
        <v>409</v>
      </c>
      <c r="AD126" s="15">
        <v>219</v>
      </c>
      <c r="AE126" s="16">
        <v>-2881</v>
      </c>
      <c r="AF126" s="14">
        <v>-1971</v>
      </c>
      <c r="AG126" s="15">
        <v>73</v>
      </c>
      <c r="AH126" s="200">
        <v>419</v>
      </c>
      <c r="AI126" s="200">
        <v>378</v>
      </c>
      <c r="AJ126" s="200">
        <v>538</v>
      </c>
      <c r="AK126" s="241">
        <v>1408</v>
      </c>
    </row>
    <row r="127" spans="2:37" x14ac:dyDescent="0.2">
      <c r="B127" s="13" t="s">
        <v>10</v>
      </c>
      <c r="C127" s="14">
        <v>113</v>
      </c>
      <c r="D127" s="14">
        <v>126</v>
      </c>
      <c r="E127" s="15">
        <v>162</v>
      </c>
      <c r="F127" s="15">
        <v>142</v>
      </c>
      <c r="G127" s="15">
        <v>543</v>
      </c>
      <c r="H127" s="15">
        <v>151</v>
      </c>
      <c r="I127" s="15">
        <v>128</v>
      </c>
      <c r="J127" s="15">
        <v>171</v>
      </c>
      <c r="K127" s="14">
        <v>168</v>
      </c>
      <c r="L127" s="14">
        <v>618</v>
      </c>
      <c r="M127" s="15">
        <v>153</v>
      </c>
      <c r="N127" s="15">
        <v>123</v>
      </c>
      <c r="O127" s="15">
        <v>109</v>
      </c>
      <c r="P127" s="14">
        <v>56</v>
      </c>
      <c r="Q127" s="14">
        <v>441</v>
      </c>
      <c r="R127" s="16">
        <v>180</v>
      </c>
      <c r="S127" s="16">
        <v>171</v>
      </c>
      <c r="T127" s="16">
        <v>183</v>
      </c>
      <c r="U127" s="16">
        <v>113</v>
      </c>
      <c r="V127" s="14">
        <v>647</v>
      </c>
      <c r="W127" s="16">
        <v>129</v>
      </c>
      <c r="X127" s="16">
        <v>150</v>
      </c>
      <c r="Y127" s="15">
        <v>231</v>
      </c>
      <c r="Z127" s="16">
        <v>91</v>
      </c>
      <c r="AA127" s="14">
        <v>601</v>
      </c>
      <c r="AB127" s="16">
        <v>215</v>
      </c>
      <c r="AC127" s="16">
        <v>267</v>
      </c>
      <c r="AD127" s="15">
        <v>238</v>
      </c>
      <c r="AE127" s="16">
        <v>194</v>
      </c>
      <c r="AF127" s="14">
        <v>914</v>
      </c>
      <c r="AG127" s="15">
        <v>261</v>
      </c>
      <c r="AH127" s="200">
        <v>190</v>
      </c>
      <c r="AI127" s="200">
        <v>355</v>
      </c>
      <c r="AJ127" s="200">
        <v>-1497</v>
      </c>
      <c r="AK127" s="241">
        <v>-691</v>
      </c>
    </row>
    <row r="128" spans="2:37" x14ac:dyDescent="0.2">
      <c r="B128" s="13" t="s">
        <v>12</v>
      </c>
      <c r="C128" s="14">
        <v>73</v>
      </c>
      <c r="D128" s="14">
        <v>68</v>
      </c>
      <c r="E128" s="15">
        <v>53</v>
      </c>
      <c r="F128" s="15">
        <v>50</v>
      </c>
      <c r="G128" s="15">
        <v>244</v>
      </c>
      <c r="H128" s="15">
        <v>50</v>
      </c>
      <c r="I128" s="15">
        <v>58</v>
      </c>
      <c r="J128" s="15">
        <v>82</v>
      </c>
      <c r="K128" s="14">
        <v>62</v>
      </c>
      <c r="L128" s="14">
        <v>252</v>
      </c>
      <c r="M128" s="15">
        <v>44</v>
      </c>
      <c r="N128" s="15">
        <v>34</v>
      </c>
      <c r="O128" s="15">
        <v>46</v>
      </c>
      <c r="P128" s="14">
        <v>18</v>
      </c>
      <c r="Q128" s="14">
        <v>142</v>
      </c>
      <c r="R128" s="16">
        <v>52</v>
      </c>
      <c r="S128" s="16">
        <v>51</v>
      </c>
      <c r="T128" s="16">
        <v>63</v>
      </c>
      <c r="U128" s="16">
        <v>41</v>
      </c>
      <c r="V128" s="14">
        <v>207</v>
      </c>
      <c r="W128" s="16">
        <v>28</v>
      </c>
      <c r="X128" s="16">
        <v>35</v>
      </c>
      <c r="Y128" s="15">
        <v>91</v>
      </c>
      <c r="Z128" s="16">
        <v>65</v>
      </c>
      <c r="AA128" s="14">
        <v>219</v>
      </c>
      <c r="AB128" s="16">
        <v>42</v>
      </c>
      <c r="AC128" s="16">
        <v>69</v>
      </c>
      <c r="AD128" s="15">
        <v>41</v>
      </c>
      <c r="AE128" s="16">
        <v>5</v>
      </c>
      <c r="AF128" s="14">
        <v>157</v>
      </c>
      <c r="AG128" s="15">
        <v>-1</v>
      </c>
      <c r="AH128" s="200">
        <v>-105</v>
      </c>
      <c r="AI128" s="200">
        <v>-11</v>
      </c>
      <c r="AJ128" s="200">
        <v>-1135</v>
      </c>
      <c r="AK128" s="241">
        <v>-1252</v>
      </c>
    </row>
    <row r="129" spans="2:37" x14ac:dyDescent="0.2">
      <c r="B129" s="13" t="s">
        <v>11</v>
      </c>
      <c r="C129" s="14">
        <v>27</v>
      </c>
      <c r="D129" s="14">
        <v>-15</v>
      </c>
      <c r="E129" s="15">
        <v>-117</v>
      </c>
      <c r="F129" s="15">
        <v>-20</v>
      </c>
      <c r="G129" s="15">
        <v>-125</v>
      </c>
      <c r="H129" s="15">
        <v>1</v>
      </c>
      <c r="I129" s="15">
        <v>-26</v>
      </c>
      <c r="J129" s="15">
        <v>-40</v>
      </c>
      <c r="K129" s="14">
        <v>-99</v>
      </c>
      <c r="L129" s="14">
        <v>-164</v>
      </c>
      <c r="M129" s="15">
        <v>-29</v>
      </c>
      <c r="N129" s="15">
        <v>-9</v>
      </c>
      <c r="O129" s="15">
        <v>-280</v>
      </c>
      <c r="P129" s="14">
        <v>5</v>
      </c>
      <c r="Q129" s="14">
        <v>-313</v>
      </c>
      <c r="R129" s="16">
        <v>-13</v>
      </c>
      <c r="S129" s="16">
        <v>-275</v>
      </c>
      <c r="T129" s="16">
        <v>18</v>
      </c>
      <c r="U129" s="16">
        <v>-49</v>
      </c>
      <c r="V129" s="14">
        <v>-319</v>
      </c>
      <c r="W129" s="16">
        <v>28</v>
      </c>
      <c r="X129" s="16">
        <v>-3</v>
      </c>
      <c r="Y129" s="15">
        <v>84</v>
      </c>
      <c r="Z129" s="16">
        <v>22</v>
      </c>
      <c r="AA129" s="14">
        <v>131</v>
      </c>
      <c r="AB129" s="16">
        <v>36</v>
      </c>
      <c r="AC129" s="16">
        <v>36</v>
      </c>
      <c r="AD129" s="15">
        <v>59</v>
      </c>
      <c r="AE129" s="16">
        <v>30</v>
      </c>
      <c r="AF129" s="14">
        <v>161</v>
      </c>
      <c r="AG129" s="15">
        <v>47</v>
      </c>
      <c r="AH129" s="200">
        <v>28</v>
      </c>
      <c r="AI129" s="200">
        <v>0</v>
      </c>
      <c r="AJ129" s="200">
        <v>-11</v>
      </c>
      <c r="AK129" s="241">
        <v>64</v>
      </c>
    </row>
    <row r="130" spans="2:37" x14ac:dyDescent="0.2">
      <c r="B130" s="13" t="s">
        <v>15</v>
      </c>
      <c r="C130" s="14">
        <v>-120</v>
      </c>
      <c r="D130" s="14">
        <v>-92</v>
      </c>
      <c r="E130" s="15">
        <v>57</v>
      </c>
      <c r="F130" s="15">
        <v>-228</v>
      </c>
      <c r="G130" s="15">
        <v>-383</v>
      </c>
      <c r="H130" s="15">
        <v>8</v>
      </c>
      <c r="I130" s="15">
        <v>-13</v>
      </c>
      <c r="J130" s="15">
        <v>62</v>
      </c>
      <c r="K130" s="14">
        <v>22</v>
      </c>
      <c r="L130" s="14">
        <v>79</v>
      </c>
      <c r="M130" s="15">
        <v>169</v>
      </c>
      <c r="N130" s="15">
        <v>104</v>
      </c>
      <c r="O130" s="15">
        <v>228</v>
      </c>
      <c r="P130" s="14">
        <v>70</v>
      </c>
      <c r="Q130" s="14">
        <v>571</v>
      </c>
      <c r="R130" s="16">
        <v>21</v>
      </c>
      <c r="S130" s="16">
        <v>145</v>
      </c>
      <c r="T130" s="16">
        <v>23</v>
      </c>
      <c r="U130" s="16">
        <v>77</v>
      </c>
      <c r="V130" s="14">
        <v>266</v>
      </c>
      <c r="W130" s="16">
        <v>70</v>
      </c>
      <c r="X130" s="16">
        <v>175</v>
      </c>
      <c r="Y130" s="15">
        <v>158</v>
      </c>
      <c r="Z130" s="16">
        <v>-50</v>
      </c>
      <c r="AA130" s="14">
        <v>353</v>
      </c>
      <c r="AB130" s="16">
        <v>263</v>
      </c>
      <c r="AC130" s="16">
        <v>-6</v>
      </c>
      <c r="AD130" s="15">
        <v>79</v>
      </c>
      <c r="AE130" s="16">
        <v>-84</v>
      </c>
      <c r="AF130" s="14">
        <v>252</v>
      </c>
      <c r="AG130" s="15">
        <v>-66</v>
      </c>
      <c r="AH130" s="200">
        <v>66</v>
      </c>
      <c r="AI130" s="200">
        <v>17</v>
      </c>
      <c r="AJ130" s="200">
        <v>-115</v>
      </c>
      <c r="AK130" s="241">
        <v>-98</v>
      </c>
    </row>
    <row r="131" spans="2:37" x14ac:dyDescent="0.2">
      <c r="B131" s="20" t="s">
        <v>152</v>
      </c>
      <c r="C131" s="22">
        <v>1986</v>
      </c>
      <c r="D131" s="22">
        <v>3236</v>
      </c>
      <c r="E131" s="22">
        <v>2816</v>
      </c>
      <c r="F131" s="22">
        <v>2045</v>
      </c>
      <c r="G131" s="22">
        <v>10083</v>
      </c>
      <c r="H131" s="22">
        <v>2903</v>
      </c>
      <c r="I131" s="22">
        <v>2671</v>
      </c>
      <c r="J131" s="22">
        <v>2021</v>
      </c>
      <c r="K131" s="22">
        <v>1549</v>
      </c>
      <c r="L131" s="22">
        <v>9144</v>
      </c>
      <c r="M131" s="22">
        <v>1574</v>
      </c>
      <c r="N131" s="22">
        <v>2305</v>
      </c>
      <c r="O131" s="22">
        <v>2066</v>
      </c>
      <c r="P131" s="22">
        <v>1749</v>
      </c>
      <c r="Q131" s="22">
        <v>7694</v>
      </c>
      <c r="R131" s="22">
        <v>1863</v>
      </c>
      <c r="S131" s="22">
        <v>1653</v>
      </c>
      <c r="T131" s="22">
        <v>2089</v>
      </c>
      <c r="U131" s="22">
        <v>1731</v>
      </c>
      <c r="V131" s="22">
        <v>7336</v>
      </c>
      <c r="W131" s="22">
        <v>2237</v>
      </c>
      <c r="X131" s="22">
        <v>533</v>
      </c>
      <c r="Y131" s="22">
        <v>2688</v>
      </c>
      <c r="Z131" s="22">
        <v>459</v>
      </c>
      <c r="AA131" s="22">
        <v>5917</v>
      </c>
      <c r="AB131" s="22">
        <v>1823</v>
      </c>
      <c r="AC131" s="22">
        <v>1539</v>
      </c>
      <c r="AD131" s="22">
        <v>1204</v>
      </c>
      <c r="AE131" s="22">
        <v>-2696</v>
      </c>
      <c r="AF131" s="22">
        <v>1870</v>
      </c>
      <c r="AG131" s="49">
        <v>490</v>
      </c>
      <c r="AH131" s="198">
        <v>656</v>
      </c>
      <c r="AI131" s="198">
        <v>805</v>
      </c>
      <c r="AJ131" s="198">
        <v>-2177</v>
      </c>
      <c r="AK131" s="303">
        <v>-226</v>
      </c>
    </row>
    <row r="132" spans="2:37" x14ac:dyDescent="0.2">
      <c r="B132" s="21"/>
      <c r="C132" s="26"/>
      <c r="D132" s="26"/>
      <c r="E132" s="26"/>
      <c r="F132" s="26"/>
      <c r="G132" s="25"/>
      <c r="H132" s="14"/>
      <c r="I132" s="14"/>
      <c r="J132" s="26"/>
      <c r="K132" s="26"/>
      <c r="L132" s="25"/>
      <c r="M132" s="26"/>
      <c r="N132" s="26"/>
      <c r="O132" s="26"/>
      <c r="P132" s="26"/>
      <c r="Q132" s="25"/>
      <c r="R132" s="25"/>
      <c r="S132" s="27"/>
      <c r="T132" s="26"/>
      <c r="U132" s="26"/>
      <c r="V132" s="25"/>
      <c r="W132" s="25"/>
      <c r="X132" s="26"/>
      <c r="Y132" s="26"/>
      <c r="Z132" s="26"/>
      <c r="AA132" s="25"/>
      <c r="AB132" s="25"/>
      <c r="AC132" s="26"/>
      <c r="AD132" s="26"/>
      <c r="AE132" s="26"/>
      <c r="AF132" s="25"/>
      <c r="AG132" s="25"/>
      <c r="AH132" s="25"/>
      <c r="AI132" s="25"/>
      <c r="AJ132" s="304"/>
      <c r="AK132" s="304"/>
    </row>
    <row r="133" spans="2:37" x14ac:dyDescent="0.2">
      <c r="B133" s="13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53"/>
      <c r="AI133" s="253"/>
      <c r="AJ133" s="304"/>
      <c r="AK133" s="253"/>
    </row>
    <row r="134" spans="2:37" x14ac:dyDescent="0.2">
      <c r="B134" s="21" t="s">
        <v>25</v>
      </c>
      <c r="C134" s="28">
        <v>-308</v>
      </c>
      <c r="D134" s="28">
        <v>-361</v>
      </c>
      <c r="E134" s="28">
        <v>-213</v>
      </c>
      <c r="F134" s="28">
        <v>-144</v>
      </c>
      <c r="G134" s="28">
        <v>-1026</v>
      </c>
      <c r="H134" s="28">
        <v>-226</v>
      </c>
      <c r="I134" s="28">
        <v>-167</v>
      </c>
      <c r="J134" s="28">
        <v>-256</v>
      </c>
      <c r="K134" s="28">
        <v>-213</v>
      </c>
      <c r="L134" s="28">
        <v>-862</v>
      </c>
      <c r="M134" s="33">
        <v>-187</v>
      </c>
      <c r="N134" s="33">
        <v>-221</v>
      </c>
      <c r="O134" s="33">
        <v>-197</v>
      </c>
      <c r="P134" s="33">
        <v>-175</v>
      </c>
      <c r="Q134" s="34">
        <v>-780</v>
      </c>
      <c r="R134" s="33">
        <v>-275</v>
      </c>
      <c r="S134" s="33">
        <v>-191</v>
      </c>
      <c r="T134" s="33">
        <v>-127</v>
      </c>
      <c r="U134" s="33">
        <v>-123</v>
      </c>
      <c r="V134" s="34">
        <v>-716</v>
      </c>
      <c r="W134" s="33">
        <v>-154</v>
      </c>
      <c r="X134" s="33">
        <v>-185</v>
      </c>
      <c r="Y134" s="35">
        <v>-188</v>
      </c>
      <c r="Z134" s="33">
        <v>-79</v>
      </c>
      <c r="AA134" s="34">
        <v>-606</v>
      </c>
      <c r="AB134" s="33">
        <v>-71</v>
      </c>
      <c r="AC134" s="33">
        <v>-80</v>
      </c>
      <c r="AD134" s="35">
        <v>-127</v>
      </c>
      <c r="AE134" s="33">
        <v>-145</v>
      </c>
      <c r="AF134" s="34">
        <v>-423</v>
      </c>
      <c r="AG134" s="133">
        <v>-121</v>
      </c>
      <c r="AH134" s="270">
        <v>-154</v>
      </c>
      <c r="AI134" s="270">
        <v>-74</v>
      </c>
      <c r="AJ134" s="322">
        <v>-268</v>
      </c>
      <c r="AK134" s="245">
        <v>-617</v>
      </c>
    </row>
    <row r="135" spans="2:37" x14ac:dyDescent="0.2">
      <c r="B135" s="21"/>
      <c r="C135" s="26"/>
      <c r="D135" s="26"/>
      <c r="E135" s="26"/>
      <c r="F135" s="26"/>
      <c r="G135" s="24"/>
      <c r="H135" s="26"/>
      <c r="I135" s="26"/>
      <c r="J135" s="26"/>
      <c r="K135" s="26"/>
      <c r="L135" s="24"/>
      <c r="M135" s="26"/>
      <c r="N135" s="26"/>
      <c r="O135" s="26"/>
      <c r="P135" s="26"/>
      <c r="Q135" s="24"/>
      <c r="R135" s="24"/>
      <c r="S135" s="26"/>
      <c r="T135" s="26"/>
      <c r="U135" s="26"/>
      <c r="V135" s="24"/>
      <c r="W135" s="24"/>
      <c r="X135" s="24"/>
      <c r="Y135" s="36"/>
      <c r="Z135" s="36"/>
      <c r="AA135" s="24"/>
      <c r="AB135" s="24"/>
      <c r="AC135" s="24"/>
      <c r="AD135" s="36"/>
      <c r="AE135" s="36"/>
      <c r="AF135" s="24"/>
      <c r="AG135" s="24"/>
      <c r="AH135" s="24"/>
      <c r="AI135" s="24"/>
      <c r="AJ135" s="304"/>
      <c r="AK135" s="304"/>
    </row>
    <row r="136" spans="2:37" x14ac:dyDescent="0.2">
      <c r="B136" s="13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37"/>
      <c r="O136" s="37"/>
      <c r="P136" s="37"/>
      <c r="Q136" s="26"/>
      <c r="R136" s="36"/>
      <c r="S136" s="36"/>
      <c r="T136" s="36"/>
      <c r="U136" s="36"/>
      <c r="V136" s="26"/>
      <c r="W136" s="36"/>
      <c r="X136" s="36"/>
      <c r="Y136" s="36"/>
      <c r="Z136" s="36"/>
      <c r="AA136" s="26"/>
      <c r="AB136" s="36"/>
      <c r="AC136" s="36"/>
      <c r="AD136" s="36"/>
      <c r="AE136" s="36"/>
      <c r="AF136" s="26"/>
      <c r="AG136" s="26"/>
      <c r="AH136" s="253"/>
      <c r="AI136" s="253"/>
      <c r="AJ136" s="310"/>
      <c r="AK136" s="253"/>
    </row>
    <row r="137" spans="2:37" x14ac:dyDescent="0.2">
      <c r="B137" s="13" t="s">
        <v>7</v>
      </c>
      <c r="C137" s="38">
        <v>50</v>
      </c>
      <c r="D137" s="38">
        <v>27</v>
      </c>
      <c r="E137" s="38">
        <v>78</v>
      </c>
      <c r="F137" s="38">
        <v>50</v>
      </c>
      <c r="G137" s="38">
        <v>205</v>
      </c>
      <c r="H137" s="38">
        <v>27</v>
      </c>
      <c r="I137" s="38">
        <v>46</v>
      </c>
      <c r="J137" s="38">
        <v>32</v>
      </c>
      <c r="K137" s="39">
        <v>34</v>
      </c>
      <c r="L137" s="38">
        <v>71</v>
      </c>
      <c r="M137" s="38">
        <v>28</v>
      </c>
      <c r="N137" s="38">
        <v>38</v>
      </c>
      <c r="O137" s="14">
        <v>49</v>
      </c>
      <c r="P137" s="39">
        <v>51</v>
      </c>
      <c r="Q137" s="14">
        <v>64</v>
      </c>
      <c r="R137" s="40">
        <v>9</v>
      </c>
      <c r="S137" s="16">
        <v>28</v>
      </c>
      <c r="T137" s="16">
        <v>13</v>
      </c>
      <c r="U137" s="16">
        <v>29</v>
      </c>
      <c r="V137" s="14">
        <v>61</v>
      </c>
      <c r="W137" s="16">
        <v>49</v>
      </c>
      <c r="X137" s="16">
        <v>20</v>
      </c>
      <c r="Y137" s="18">
        <v>55</v>
      </c>
      <c r="Z137" s="16">
        <v>39</v>
      </c>
      <c r="AA137" s="14">
        <v>163</v>
      </c>
      <c r="AB137" s="41">
        <v>22</v>
      </c>
      <c r="AC137" s="41">
        <v>23</v>
      </c>
      <c r="AD137" s="42">
        <v>39</v>
      </c>
      <c r="AE137" s="41">
        <v>44</v>
      </c>
      <c r="AF137" s="14">
        <v>128</v>
      </c>
      <c r="AG137" s="199">
        <v>21</v>
      </c>
      <c r="AH137" s="200">
        <v>28</v>
      </c>
      <c r="AI137" s="199">
        <v>37</v>
      </c>
      <c r="AJ137" s="308">
        <v>10</v>
      </c>
      <c r="AK137" s="199">
        <v>20</v>
      </c>
    </row>
    <row r="138" spans="2:37" x14ac:dyDescent="0.2">
      <c r="B138" s="13" t="s">
        <v>9</v>
      </c>
      <c r="C138" s="38">
        <v>15</v>
      </c>
      <c r="D138" s="38">
        <v>63</v>
      </c>
      <c r="E138" s="38">
        <v>39</v>
      </c>
      <c r="F138" s="38">
        <v>4</v>
      </c>
      <c r="G138" s="38">
        <v>121</v>
      </c>
      <c r="H138" s="38">
        <v>27</v>
      </c>
      <c r="I138" s="38">
        <v>29</v>
      </c>
      <c r="J138" s="38">
        <v>41</v>
      </c>
      <c r="K138" s="38">
        <v>24</v>
      </c>
      <c r="L138" s="38">
        <v>121</v>
      </c>
      <c r="M138" s="38">
        <v>67</v>
      </c>
      <c r="N138" s="38">
        <v>49</v>
      </c>
      <c r="O138" s="14">
        <v>34</v>
      </c>
      <c r="P138" s="14">
        <v>13</v>
      </c>
      <c r="Q138" s="14">
        <v>163</v>
      </c>
      <c r="R138" s="16">
        <v>12</v>
      </c>
      <c r="S138" s="16">
        <v>13</v>
      </c>
      <c r="T138" s="16">
        <v>22</v>
      </c>
      <c r="U138" s="16">
        <v>9</v>
      </c>
      <c r="V138" s="14">
        <v>56</v>
      </c>
      <c r="W138" s="16">
        <v>15</v>
      </c>
      <c r="X138" s="16">
        <v>35</v>
      </c>
      <c r="Y138" s="18">
        <v>165</v>
      </c>
      <c r="Z138" s="16">
        <v>19</v>
      </c>
      <c r="AA138" s="14">
        <v>234</v>
      </c>
      <c r="AB138" s="41">
        <v>27</v>
      </c>
      <c r="AC138" s="41">
        <v>24</v>
      </c>
      <c r="AD138" s="42">
        <v>30</v>
      </c>
      <c r="AE138" s="41">
        <v>25</v>
      </c>
      <c r="AF138" s="14">
        <v>106</v>
      </c>
      <c r="AG138" s="200">
        <v>15</v>
      </c>
      <c r="AH138" s="200">
        <v>29</v>
      </c>
      <c r="AI138" s="200">
        <v>40</v>
      </c>
      <c r="AJ138" s="308">
        <v>65</v>
      </c>
      <c r="AK138" s="241">
        <v>149</v>
      </c>
    </row>
    <row r="139" spans="2:37" x14ac:dyDescent="0.2">
      <c r="B139" s="13" t="s">
        <v>14</v>
      </c>
      <c r="C139" s="38">
        <v>6</v>
      </c>
      <c r="D139" s="38">
        <v>6</v>
      </c>
      <c r="E139" s="38">
        <v>12</v>
      </c>
      <c r="F139" s="38">
        <v>4</v>
      </c>
      <c r="G139" s="38">
        <v>28</v>
      </c>
      <c r="H139" s="38">
        <v>9</v>
      </c>
      <c r="I139" s="38">
        <v>6</v>
      </c>
      <c r="J139" s="38">
        <v>12</v>
      </c>
      <c r="K139" s="38">
        <v>8</v>
      </c>
      <c r="L139" s="38">
        <v>35</v>
      </c>
      <c r="M139" s="38">
        <v>6</v>
      </c>
      <c r="N139" s="38">
        <v>9</v>
      </c>
      <c r="O139" s="14">
        <v>10</v>
      </c>
      <c r="P139" s="14">
        <v>11</v>
      </c>
      <c r="Q139" s="14">
        <v>36</v>
      </c>
      <c r="R139" s="16">
        <v>3</v>
      </c>
      <c r="S139" s="16">
        <v>12</v>
      </c>
      <c r="T139" s="16">
        <v>9</v>
      </c>
      <c r="U139" s="44">
        <v>2</v>
      </c>
      <c r="V139" s="14">
        <v>22</v>
      </c>
      <c r="W139" s="16">
        <v>4</v>
      </c>
      <c r="X139" s="16">
        <v>8</v>
      </c>
      <c r="Y139" s="40">
        <v>1</v>
      </c>
      <c r="Z139" s="16">
        <v>41</v>
      </c>
      <c r="AA139" s="14">
        <v>52</v>
      </c>
      <c r="AB139" s="41">
        <v>6</v>
      </c>
      <c r="AC139" s="41">
        <v>6</v>
      </c>
      <c r="AD139" s="42">
        <v>7</v>
      </c>
      <c r="AE139" s="41">
        <v>2</v>
      </c>
      <c r="AF139" s="14">
        <v>21</v>
      </c>
      <c r="AG139" s="200">
        <v>3</v>
      </c>
      <c r="AH139" s="200">
        <v>9</v>
      </c>
      <c r="AI139" s="200">
        <v>8</v>
      </c>
      <c r="AJ139" s="308">
        <v>4</v>
      </c>
      <c r="AK139" s="241">
        <v>24</v>
      </c>
    </row>
    <row r="140" spans="2:37" x14ac:dyDescent="0.2">
      <c r="B140" s="13" t="s">
        <v>13</v>
      </c>
      <c r="C140" s="38">
        <v>3</v>
      </c>
      <c r="D140" s="39">
        <v>1</v>
      </c>
      <c r="E140" s="38">
        <v>5</v>
      </c>
      <c r="F140" s="38">
        <v>6</v>
      </c>
      <c r="G140" s="38">
        <v>13</v>
      </c>
      <c r="H140" s="38">
        <v>7</v>
      </c>
      <c r="I140" s="38">
        <v>7</v>
      </c>
      <c r="J140" s="38">
        <v>9</v>
      </c>
      <c r="K140" s="38">
        <v>7</v>
      </c>
      <c r="L140" s="38">
        <v>30</v>
      </c>
      <c r="M140" s="38">
        <v>6</v>
      </c>
      <c r="N140" s="38">
        <v>8</v>
      </c>
      <c r="O140" s="14">
        <v>10</v>
      </c>
      <c r="P140" s="14">
        <v>14</v>
      </c>
      <c r="Q140" s="14">
        <v>38</v>
      </c>
      <c r="R140" s="16">
        <v>7</v>
      </c>
      <c r="S140" s="16">
        <v>3</v>
      </c>
      <c r="T140" s="16">
        <v>7</v>
      </c>
      <c r="U140" s="16">
        <v>4</v>
      </c>
      <c r="V140" s="14">
        <v>21</v>
      </c>
      <c r="W140" s="16">
        <v>5</v>
      </c>
      <c r="X140" s="16">
        <v>5</v>
      </c>
      <c r="Y140" s="18">
        <v>5</v>
      </c>
      <c r="Z140" s="16">
        <v>5</v>
      </c>
      <c r="AA140" s="14">
        <v>20</v>
      </c>
      <c r="AB140" s="41">
        <v>6</v>
      </c>
      <c r="AC140" s="41">
        <v>4</v>
      </c>
      <c r="AD140" s="42">
        <v>3</v>
      </c>
      <c r="AE140" s="43">
        <v>7</v>
      </c>
      <c r="AF140" s="14">
        <v>6</v>
      </c>
      <c r="AG140" s="200">
        <v>5</v>
      </c>
      <c r="AH140" s="199">
        <v>3</v>
      </c>
      <c r="AI140" s="200">
        <v>3</v>
      </c>
      <c r="AJ140" s="308">
        <v>1</v>
      </c>
      <c r="AK140" s="241">
        <v>6</v>
      </c>
    </row>
    <row r="141" spans="2:37" x14ac:dyDescent="0.2">
      <c r="B141" s="13" t="s">
        <v>8</v>
      </c>
      <c r="C141" s="38">
        <v>1049</v>
      </c>
      <c r="D141" s="38">
        <v>1073</v>
      </c>
      <c r="E141" s="38">
        <v>842</v>
      </c>
      <c r="F141" s="38">
        <v>1202</v>
      </c>
      <c r="G141" s="38">
        <v>4166</v>
      </c>
      <c r="H141" s="38">
        <v>1496</v>
      </c>
      <c r="I141" s="38">
        <v>1637</v>
      </c>
      <c r="J141" s="38">
        <v>1349</v>
      </c>
      <c r="K141" s="38">
        <v>1248</v>
      </c>
      <c r="L141" s="38">
        <v>5730</v>
      </c>
      <c r="M141" s="38">
        <v>170</v>
      </c>
      <c r="N141" s="38">
        <v>1034</v>
      </c>
      <c r="O141" s="14">
        <v>915</v>
      </c>
      <c r="P141" s="14">
        <v>765</v>
      </c>
      <c r="Q141" s="14">
        <v>2884</v>
      </c>
      <c r="R141" s="16">
        <v>858</v>
      </c>
      <c r="S141" s="16">
        <v>606</v>
      </c>
      <c r="T141" s="16">
        <v>770</v>
      </c>
      <c r="U141" s="16">
        <v>770</v>
      </c>
      <c r="V141" s="14">
        <v>3004</v>
      </c>
      <c r="W141" s="16">
        <v>871</v>
      </c>
      <c r="X141" s="16">
        <v>735</v>
      </c>
      <c r="Y141" s="18">
        <v>693</v>
      </c>
      <c r="Z141" s="16">
        <v>28</v>
      </c>
      <c r="AA141" s="14">
        <v>2327</v>
      </c>
      <c r="AB141" s="41">
        <v>74</v>
      </c>
      <c r="AC141" s="41">
        <v>272</v>
      </c>
      <c r="AD141" s="42">
        <v>187</v>
      </c>
      <c r="AE141" s="43">
        <v>358</v>
      </c>
      <c r="AF141" s="14">
        <v>175</v>
      </c>
      <c r="AG141" s="200">
        <v>102</v>
      </c>
      <c r="AH141" s="200">
        <v>288</v>
      </c>
      <c r="AI141" s="200">
        <v>233</v>
      </c>
      <c r="AJ141" s="308">
        <v>308</v>
      </c>
      <c r="AK141" s="241">
        <v>931</v>
      </c>
    </row>
    <row r="142" spans="2:37" x14ac:dyDescent="0.2">
      <c r="B142" s="13" t="s">
        <v>10</v>
      </c>
      <c r="C142" s="38">
        <v>35</v>
      </c>
      <c r="D142" s="38">
        <v>24</v>
      </c>
      <c r="E142" s="38">
        <v>36</v>
      </c>
      <c r="F142" s="38">
        <v>40</v>
      </c>
      <c r="G142" s="38">
        <v>135</v>
      </c>
      <c r="H142" s="38">
        <v>29</v>
      </c>
      <c r="I142" s="38">
        <v>29</v>
      </c>
      <c r="J142" s="38">
        <v>32</v>
      </c>
      <c r="K142" s="38">
        <v>40</v>
      </c>
      <c r="L142" s="38">
        <v>130</v>
      </c>
      <c r="M142" s="38">
        <v>30</v>
      </c>
      <c r="N142" s="38">
        <v>25</v>
      </c>
      <c r="O142" s="14">
        <v>25</v>
      </c>
      <c r="P142" s="14">
        <v>14</v>
      </c>
      <c r="Q142" s="14">
        <v>94</v>
      </c>
      <c r="R142" s="16">
        <v>34</v>
      </c>
      <c r="S142" s="16">
        <v>21</v>
      </c>
      <c r="T142" s="16">
        <v>35</v>
      </c>
      <c r="U142" s="16">
        <v>29</v>
      </c>
      <c r="V142" s="14">
        <v>119</v>
      </c>
      <c r="W142" s="16">
        <v>13</v>
      </c>
      <c r="X142" s="16">
        <v>33</v>
      </c>
      <c r="Y142" s="18">
        <v>39</v>
      </c>
      <c r="Z142" s="16">
        <v>38</v>
      </c>
      <c r="AA142" s="14">
        <v>123</v>
      </c>
      <c r="AB142" s="41">
        <v>47</v>
      </c>
      <c r="AC142" s="41">
        <v>49</v>
      </c>
      <c r="AD142" s="42">
        <v>54</v>
      </c>
      <c r="AE142" s="41">
        <v>13</v>
      </c>
      <c r="AF142" s="14">
        <v>163</v>
      </c>
      <c r="AG142" s="200">
        <v>39</v>
      </c>
      <c r="AH142" s="200">
        <v>26</v>
      </c>
      <c r="AI142" s="200">
        <v>15</v>
      </c>
      <c r="AJ142" s="199">
        <v>77</v>
      </c>
      <c r="AK142" s="241">
        <v>3</v>
      </c>
    </row>
    <row r="143" spans="2:37" x14ac:dyDescent="0.2">
      <c r="B143" s="13" t="s">
        <v>12</v>
      </c>
      <c r="C143" s="38">
        <v>13</v>
      </c>
      <c r="D143" s="38">
        <v>11</v>
      </c>
      <c r="E143" s="38">
        <v>7</v>
      </c>
      <c r="F143" s="38">
        <v>12</v>
      </c>
      <c r="G143" s="38">
        <v>43</v>
      </c>
      <c r="H143" s="38">
        <v>7</v>
      </c>
      <c r="I143" s="38">
        <v>6</v>
      </c>
      <c r="J143" s="38">
        <v>2</v>
      </c>
      <c r="K143" s="39">
        <v>6</v>
      </c>
      <c r="L143" s="38">
        <v>9</v>
      </c>
      <c r="M143" s="38">
        <v>2</v>
      </c>
      <c r="N143" s="38">
        <v>2</v>
      </c>
      <c r="O143" s="39">
        <v>2</v>
      </c>
      <c r="P143" s="14">
        <v>8</v>
      </c>
      <c r="Q143" s="14">
        <v>10</v>
      </c>
      <c r="R143" s="16">
        <v>7</v>
      </c>
      <c r="S143" s="16">
        <v>8</v>
      </c>
      <c r="T143" s="16">
        <v>2</v>
      </c>
      <c r="U143" s="16">
        <v>3</v>
      </c>
      <c r="V143" s="14">
        <v>20</v>
      </c>
      <c r="W143" s="16">
        <v>4</v>
      </c>
      <c r="X143" s="16">
        <v>2</v>
      </c>
      <c r="Y143" s="18">
        <v>12</v>
      </c>
      <c r="Z143" s="16">
        <v>0</v>
      </c>
      <c r="AA143" s="14">
        <v>18</v>
      </c>
      <c r="AB143" s="41">
        <v>4</v>
      </c>
      <c r="AC143" s="41">
        <v>5</v>
      </c>
      <c r="AD143" s="43">
        <v>4</v>
      </c>
      <c r="AE143" s="41">
        <v>5</v>
      </c>
      <c r="AF143" s="14">
        <v>10</v>
      </c>
      <c r="AG143" s="200">
        <v>1</v>
      </c>
      <c r="AH143" s="200">
        <v>1</v>
      </c>
      <c r="AI143" s="200">
        <v>0</v>
      </c>
      <c r="AJ143" s="199">
        <v>26</v>
      </c>
      <c r="AK143" s="48">
        <v>24</v>
      </c>
    </row>
    <row r="144" spans="2:37" x14ac:dyDescent="0.2">
      <c r="B144" s="13" t="s">
        <v>11</v>
      </c>
      <c r="C144" s="39">
        <v>1</v>
      </c>
      <c r="D144" s="39">
        <v>2</v>
      </c>
      <c r="E144" s="38">
        <v>2</v>
      </c>
      <c r="F144" s="39">
        <v>4</v>
      </c>
      <c r="G144" s="39">
        <v>5</v>
      </c>
      <c r="H144" s="39">
        <v>3</v>
      </c>
      <c r="I144" s="39">
        <v>2</v>
      </c>
      <c r="J144" s="39">
        <v>1</v>
      </c>
      <c r="K144" s="39">
        <v>5</v>
      </c>
      <c r="L144" s="39">
        <v>11</v>
      </c>
      <c r="M144" s="15">
        <v>0</v>
      </c>
      <c r="N144" s="15">
        <v>0</v>
      </c>
      <c r="O144" s="39">
        <v>2</v>
      </c>
      <c r="P144" s="14">
        <v>4</v>
      </c>
      <c r="Q144" s="14">
        <v>2</v>
      </c>
      <c r="R144" s="16">
        <v>2</v>
      </c>
      <c r="S144" s="44">
        <v>1</v>
      </c>
      <c r="T144" s="16">
        <v>0</v>
      </c>
      <c r="U144" s="44">
        <v>3</v>
      </c>
      <c r="V144" s="45">
        <v>2</v>
      </c>
      <c r="W144" s="16">
        <v>0</v>
      </c>
      <c r="X144" s="40">
        <v>1</v>
      </c>
      <c r="Y144" s="18">
        <v>0</v>
      </c>
      <c r="Z144" s="16">
        <v>0</v>
      </c>
      <c r="AA144" s="46">
        <v>1</v>
      </c>
      <c r="AB144" s="41">
        <v>0</v>
      </c>
      <c r="AC144" s="41">
        <v>1</v>
      </c>
      <c r="AD144" s="42">
        <v>0</v>
      </c>
      <c r="AE144" s="41">
        <v>0</v>
      </c>
      <c r="AF144" s="14">
        <v>1</v>
      </c>
      <c r="AG144" s="199">
        <v>1</v>
      </c>
      <c r="AH144" s="200">
        <v>0</v>
      </c>
      <c r="AI144" s="200">
        <v>1</v>
      </c>
      <c r="AJ144" s="308">
        <v>2</v>
      </c>
      <c r="AK144" s="241">
        <v>2</v>
      </c>
    </row>
    <row r="145" spans="2:37" x14ac:dyDescent="0.2">
      <c r="B145" s="13" t="s">
        <v>15</v>
      </c>
      <c r="C145" s="39">
        <v>40</v>
      </c>
      <c r="D145" s="39">
        <v>104</v>
      </c>
      <c r="E145" s="38">
        <v>16</v>
      </c>
      <c r="F145" s="39">
        <v>60</v>
      </c>
      <c r="G145" s="39">
        <v>188</v>
      </c>
      <c r="H145" s="39">
        <v>26</v>
      </c>
      <c r="I145" s="39">
        <v>21</v>
      </c>
      <c r="J145" s="39">
        <v>55</v>
      </c>
      <c r="K145" s="47">
        <v>81</v>
      </c>
      <c r="L145" s="39">
        <v>183</v>
      </c>
      <c r="M145" s="48">
        <v>18</v>
      </c>
      <c r="N145" s="48">
        <v>1</v>
      </c>
      <c r="O145" s="48">
        <v>46</v>
      </c>
      <c r="P145" s="48">
        <v>65</v>
      </c>
      <c r="Q145" s="39">
        <v>130</v>
      </c>
      <c r="R145" s="48">
        <v>39</v>
      </c>
      <c r="S145" s="48">
        <v>3</v>
      </c>
      <c r="T145" s="48">
        <v>8</v>
      </c>
      <c r="U145" s="44">
        <v>14</v>
      </c>
      <c r="V145" s="45">
        <v>64</v>
      </c>
      <c r="W145" s="40">
        <v>8</v>
      </c>
      <c r="X145" s="40">
        <v>14</v>
      </c>
      <c r="Y145" s="15">
        <v>37</v>
      </c>
      <c r="Z145" s="16">
        <v>21</v>
      </c>
      <c r="AA145" s="14">
        <v>36</v>
      </c>
      <c r="AB145" s="43">
        <v>6</v>
      </c>
      <c r="AC145" s="43">
        <v>11</v>
      </c>
      <c r="AD145" s="43">
        <v>17</v>
      </c>
      <c r="AE145" s="43">
        <v>54</v>
      </c>
      <c r="AF145" s="134">
        <v>88</v>
      </c>
      <c r="AG145" s="200">
        <v>2</v>
      </c>
      <c r="AH145" s="200">
        <v>6</v>
      </c>
      <c r="AI145" s="200">
        <v>30</v>
      </c>
      <c r="AJ145" s="199">
        <v>55</v>
      </c>
      <c r="AK145" s="48">
        <v>17</v>
      </c>
    </row>
    <row r="146" spans="2:37" x14ac:dyDescent="0.2">
      <c r="B146" s="20" t="s">
        <v>26</v>
      </c>
      <c r="C146" s="22">
        <v>1130</v>
      </c>
      <c r="D146" s="22">
        <v>1097</v>
      </c>
      <c r="E146" s="22">
        <v>1037</v>
      </c>
      <c r="F146" s="22">
        <v>1254</v>
      </c>
      <c r="G146" s="22">
        <v>4518</v>
      </c>
      <c r="H146" s="22">
        <v>1573</v>
      </c>
      <c r="I146" s="22">
        <v>1737</v>
      </c>
      <c r="J146" s="22">
        <v>1421</v>
      </c>
      <c r="K146" s="22">
        <v>1201</v>
      </c>
      <c r="L146" s="22">
        <v>5932</v>
      </c>
      <c r="M146" s="22">
        <v>291</v>
      </c>
      <c r="N146" s="22">
        <v>1164</v>
      </c>
      <c r="O146" s="22">
        <v>993</v>
      </c>
      <c r="P146" s="22">
        <v>713</v>
      </c>
      <c r="Q146" s="22">
        <v>3161</v>
      </c>
      <c r="R146" s="22">
        <v>875</v>
      </c>
      <c r="S146" s="22">
        <v>687</v>
      </c>
      <c r="T146" s="22">
        <v>850</v>
      </c>
      <c r="U146" s="22">
        <v>825</v>
      </c>
      <c r="V146" s="22">
        <v>3237</v>
      </c>
      <c r="W146" s="22">
        <v>953</v>
      </c>
      <c r="X146" s="22">
        <v>823</v>
      </c>
      <c r="Y146" s="49">
        <v>1005</v>
      </c>
      <c r="Z146" s="22">
        <v>191</v>
      </c>
      <c r="AA146" s="22">
        <v>2972</v>
      </c>
      <c r="AB146" s="50">
        <v>180</v>
      </c>
      <c r="AC146" s="50">
        <v>373</v>
      </c>
      <c r="AD146" s="51">
        <v>299</v>
      </c>
      <c r="AE146" s="52">
        <v>330</v>
      </c>
      <c r="AF146" s="22">
        <v>522</v>
      </c>
      <c r="AG146" s="198">
        <v>145</v>
      </c>
      <c r="AH146" s="198">
        <v>384</v>
      </c>
      <c r="AI146" s="198">
        <v>293</v>
      </c>
      <c r="AJ146" s="198">
        <v>232</v>
      </c>
      <c r="AK146" s="303">
        <v>1054</v>
      </c>
    </row>
    <row r="147" spans="2:37" x14ac:dyDescent="0.2">
      <c r="B147" s="21"/>
      <c r="C147" s="26"/>
      <c r="D147" s="26"/>
      <c r="E147" s="26"/>
      <c r="F147" s="26"/>
      <c r="G147" s="25"/>
      <c r="H147" s="14"/>
      <c r="I147" s="14"/>
      <c r="J147" s="26"/>
      <c r="K147" s="26"/>
      <c r="L147" s="25"/>
      <c r="M147" s="26"/>
      <c r="N147" s="37"/>
      <c r="O147" s="37"/>
      <c r="P147" s="26"/>
      <c r="Q147" s="25"/>
      <c r="R147" s="25"/>
      <c r="S147" s="27"/>
      <c r="T147" s="26"/>
      <c r="U147" s="26"/>
      <c r="V147" s="25"/>
      <c r="W147" s="25"/>
      <c r="X147" s="26"/>
      <c r="Y147" s="26"/>
      <c r="Z147" s="26"/>
      <c r="AA147" s="25"/>
      <c r="AB147" s="25"/>
      <c r="AC147" s="26"/>
      <c r="AD147" s="26"/>
      <c r="AE147" s="26"/>
      <c r="AF147" s="25"/>
      <c r="AG147" s="25"/>
      <c r="AH147" s="25"/>
      <c r="AI147" s="25"/>
      <c r="AJ147" s="304"/>
      <c r="AK147" s="304"/>
    </row>
    <row r="148" spans="2:37" x14ac:dyDescent="0.2">
      <c r="B148" s="13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53"/>
      <c r="AI148" s="253"/>
      <c r="AJ148" s="304"/>
      <c r="AK148" s="253"/>
    </row>
    <row r="149" spans="2:37" x14ac:dyDescent="0.2">
      <c r="B149" s="13" t="s">
        <v>7</v>
      </c>
      <c r="C149" s="15">
        <v>170</v>
      </c>
      <c r="D149" s="15">
        <v>1049</v>
      </c>
      <c r="E149" s="15">
        <v>1042</v>
      </c>
      <c r="F149" s="15">
        <v>355</v>
      </c>
      <c r="G149" s="15">
        <v>2616</v>
      </c>
      <c r="H149" s="15">
        <v>424</v>
      </c>
      <c r="I149" s="15">
        <v>-95</v>
      </c>
      <c r="J149" s="15">
        <v>-289</v>
      </c>
      <c r="K149" s="14">
        <v>-593</v>
      </c>
      <c r="L149" s="14">
        <v>-553</v>
      </c>
      <c r="M149" s="15">
        <v>-599</v>
      </c>
      <c r="N149" s="15">
        <v>227</v>
      </c>
      <c r="O149" s="15">
        <v>498</v>
      </c>
      <c r="P149" s="14">
        <v>335</v>
      </c>
      <c r="Q149" s="14">
        <v>461</v>
      </c>
      <c r="R149" s="16">
        <v>204</v>
      </c>
      <c r="S149" s="16">
        <v>439</v>
      </c>
      <c r="T149" s="16">
        <v>554</v>
      </c>
      <c r="U149" s="16">
        <v>313</v>
      </c>
      <c r="V149" s="14">
        <v>1510</v>
      </c>
      <c r="W149" s="16">
        <v>454</v>
      </c>
      <c r="X149" s="16">
        <v>547</v>
      </c>
      <c r="Y149" s="15">
        <v>685</v>
      </c>
      <c r="Z149" s="16">
        <v>655</v>
      </c>
      <c r="AA149" s="14">
        <v>2341</v>
      </c>
      <c r="AB149" s="16">
        <v>714</v>
      </c>
      <c r="AC149" s="16">
        <v>507</v>
      </c>
      <c r="AD149" s="16">
        <v>264</v>
      </c>
      <c r="AE149" s="16">
        <v>-182</v>
      </c>
      <c r="AF149" s="14">
        <v>1303</v>
      </c>
      <c r="AG149" s="15">
        <v>37</v>
      </c>
      <c r="AH149" s="200">
        <v>-151</v>
      </c>
      <c r="AI149" s="200">
        <v>-116</v>
      </c>
      <c r="AJ149" s="308">
        <v>-146</v>
      </c>
      <c r="AK149" s="241">
        <v>-376</v>
      </c>
    </row>
    <row r="150" spans="2:37" x14ac:dyDescent="0.2">
      <c r="B150" s="13" t="s">
        <v>9</v>
      </c>
      <c r="C150" s="15">
        <v>115</v>
      </c>
      <c r="D150" s="15">
        <v>415</v>
      </c>
      <c r="E150" s="15">
        <v>138</v>
      </c>
      <c r="F150" s="15">
        <v>123</v>
      </c>
      <c r="G150" s="15">
        <v>791</v>
      </c>
      <c r="H150" s="15">
        <v>141</v>
      </c>
      <c r="I150" s="15">
        <v>162</v>
      </c>
      <c r="J150" s="15">
        <v>173</v>
      </c>
      <c r="K150" s="14">
        <v>172</v>
      </c>
      <c r="L150" s="14">
        <v>648</v>
      </c>
      <c r="M150" s="15">
        <v>226</v>
      </c>
      <c r="N150" s="15">
        <v>160</v>
      </c>
      <c r="O150" s="15">
        <v>156</v>
      </c>
      <c r="P150" s="14">
        <v>159</v>
      </c>
      <c r="Q150" s="14">
        <v>701</v>
      </c>
      <c r="R150" s="16">
        <v>166</v>
      </c>
      <c r="S150" s="16">
        <v>179</v>
      </c>
      <c r="T150" s="16">
        <v>203</v>
      </c>
      <c r="U150" s="16">
        <v>222</v>
      </c>
      <c r="V150" s="14">
        <v>770</v>
      </c>
      <c r="W150" s="16">
        <v>215</v>
      </c>
      <c r="X150" s="16">
        <v>223</v>
      </c>
      <c r="Y150" s="15">
        <v>345</v>
      </c>
      <c r="Z150" s="16">
        <v>117</v>
      </c>
      <c r="AA150" s="14">
        <v>900</v>
      </c>
      <c r="AB150" s="16">
        <v>190</v>
      </c>
      <c r="AC150" s="16">
        <v>161</v>
      </c>
      <c r="AD150" s="16">
        <v>175</v>
      </c>
      <c r="AE150" s="16">
        <v>128</v>
      </c>
      <c r="AF150" s="14">
        <v>654</v>
      </c>
      <c r="AG150" s="15">
        <v>108</v>
      </c>
      <c r="AH150" s="200">
        <v>112</v>
      </c>
      <c r="AI150" s="200">
        <v>131</v>
      </c>
      <c r="AJ150" s="308">
        <v>87</v>
      </c>
      <c r="AK150" s="241">
        <v>438</v>
      </c>
    </row>
    <row r="151" spans="2:37" x14ac:dyDescent="0.2">
      <c r="B151" s="13" t="s">
        <v>14</v>
      </c>
      <c r="C151" s="15">
        <v>9</v>
      </c>
      <c r="D151" s="15">
        <v>8</v>
      </c>
      <c r="E151" s="15">
        <v>26</v>
      </c>
      <c r="F151" s="15">
        <v>4</v>
      </c>
      <c r="G151" s="15">
        <v>47</v>
      </c>
      <c r="H151" s="15">
        <v>7</v>
      </c>
      <c r="I151" s="15">
        <v>14</v>
      </c>
      <c r="J151" s="15">
        <v>25</v>
      </c>
      <c r="K151" s="14">
        <v>17</v>
      </c>
      <c r="L151" s="14">
        <v>63</v>
      </c>
      <c r="M151" s="15">
        <v>7</v>
      </c>
      <c r="N151" s="15">
        <v>28</v>
      </c>
      <c r="O151" s="15">
        <v>15</v>
      </c>
      <c r="P151" s="14">
        <v>5</v>
      </c>
      <c r="Q151" s="14">
        <v>55</v>
      </c>
      <c r="R151" s="18">
        <v>6</v>
      </c>
      <c r="S151" s="18">
        <v>-8</v>
      </c>
      <c r="T151" s="18">
        <v>1</v>
      </c>
      <c r="U151" s="18">
        <v>-110</v>
      </c>
      <c r="V151" s="14">
        <v>-111</v>
      </c>
      <c r="W151" s="16">
        <v>-10</v>
      </c>
      <c r="X151" s="16">
        <v>-32</v>
      </c>
      <c r="Y151" s="15">
        <v>-68</v>
      </c>
      <c r="Z151" s="16">
        <v>-183</v>
      </c>
      <c r="AA151" s="14">
        <v>-293</v>
      </c>
      <c r="AB151" s="16">
        <v>-9</v>
      </c>
      <c r="AC151" s="16">
        <v>7</v>
      </c>
      <c r="AD151" s="16">
        <v>20</v>
      </c>
      <c r="AE151" s="16">
        <v>1</v>
      </c>
      <c r="AF151" s="14">
        <v>19</v>
      </c>
      <c r="AG151" s="15">
        <v>2</v>
      </c>
      <c r="AH151" s="200">
        <v>10</v>
      </c>
      <c r="AI151" s="200">
        <v>15</v>
      </c>
      <c r="AJ151" s="308">
        <v>4</v>
      </c>
      <c r="AK151" s="241">
        <v>31</v>
      </c>
    </row>
    <row r="152" spans="2:37" x14ac:dyDescent="0.2">
      <c r="B152" s="13" t="s">
        <v>13</v>
      </c>
      <c r="C152" s="15">
        <v>19</v>
      </c>
      <c r="D152" s="15">
        <v>49</v>
      </c>
      <c r="E152" s="15">
        <v>34</v>
      </c>
      <c r="F152" s="15">
        <v>27</v>
      </c>
      <c r="G152" s="15">
        <v>129</v>
      </c>
      <c r="H152" s="15">
        <v>18</v>
      </c>
      <c r="I152" s="15">
        <v>24</v>
      </c>
      <c r="J152" s="15">
        <v>26</v>
      </c>
      <c r="K152" s="14">
        <v>34</v>
      </c>
      <c r="L152" s="14">
        <v>102</v>
      </c>
      <c r="M152" s="15">
        <v>33</v>
      </c>
      <c r="N152" s="15">
        <v>32</v>
      </c>
      <c r="O152" s="15">
        <v>33</v>
      </c>
      <c r="P152" s="14">
        <v>-91</v>
      </c>
      <c r="Q152" s="14">
        <v>7</v>
      </c>
      <c r="R152" s="18">
        <v>30</v>
      </c>
      <c r="S152" s="18">
        <v>40</v>
      </c>
      <c r="T152" s="18">
        <v>34</v>
      </c>
      <c r="U152" s="18">
        <v>52</v>
      </c>
      <c r="V152" s="14">
        <v>156</v>
      </c>
      <c r="W152" s="16">
        <v>33</v>
      </c>
      <c r="X152" s="16">
        <v>32</v>
      </c>
      <c r="Y152" s="15">
        <v>23</v>
      </c>
      <c r="Z152" s="16">
        <v>-358</v>
      </c>
      <c r="AA152" s="14">
        <v>-270</v>
      </c>
      <c r="AB152" s="16">
        <v>29</v>
      </c>
      <c r="AC152" s="16">
        <v>32</v>
      </c>
      <c r="AD152" s="16">
        <v>30</v>
      </c>
      <c r="AE152" s="16">
        <v>29</v>
      </c>
      <c r="AF152" s="14">
        <v>120</v>
      </c>
      <c r="AG152" s="15">
        <v>27</v>
      </c>
      <c r="AH152" s="200">
        <v>24</v>
      </c>
      <c r="AI152" s="200">
        <v>22</v>
      </c>
      <c r="AJ152" s="308">
        <v>18</v>
      </c>
      <c r="AK152" s="241">
        <v>91</v>
      </c>
    </row>
    <row r="153" spans="2:37" x14ac:dyDescent="0.2">
      <c r="B153" s="13" t="s">
        <v>8</v>
      </c>
      <c r="C153" s="15">
        <v>457</v>
      </c>
      <c r="D153" s="15">
        <v>460</v>
      </c>
      <c r="E153" s="15">
        <v>445</v>
      </c>
      <c r="F153" s="15">
        <v>326</v>
      </c>
      <c r="G153" s="15">
        <v>1688</v>
      </c>
      <c r="H153" s="15">
        <v>537</v>
      </c>
      <c r="I153" s="15">
        <v>694</v>
      </c>
      <c r="J153" s="15">
        <v>368</v>
      </c>
      <c r="K153" s="14">
        <v>513</v>
      </c>
      <c r="L153" s="14">
        <v>2112</v>
      </c>
      <c r="M153" s="15">
        <v>1293</v>
      </c>
      <c r="N153" s="15">
        <v>468</v>
      </c>
      <c r="O153" s="15">
        <v>243</v>
      </c>
      <c r="P153" s="14">
        <v>440</v>
      </c>
      <c r="Q153" s="14">
        <v>2444</v>
      </c>
      <c r="R153" s="16">
        <v>346</v>
      </c>
      <c r="S153" s="16">
        <v>249</v>
      </c>
      <c r="T153" s="16">
        <v>189</v>
      </c>
      <c r="U153" s="16">
        <v>262</v>
      </c>
      <c r="V153" s="14">
        <v>1046</v>
      </c>
      <c r="W153" s="16">
        <v>346</v>
      </c>
      <c r="X153" s="16">
        <v>-1397</v>
      </c>
      <c r="Y153" s="15">
        <v>222</v>
      </c>
      <c r="Z153" s="16">
        <v>-32</v>
      </c>
      <c r="AA153" s="14">
        <v>-861</v>
      </c>
      <c r="AB153" s="16">
        <v>208</v>
      </c>
      <c r="AC153" s="16">
        <v>137</v>
      </c>
      <c r="AD153" s="16">
        <v>32</v>
      </c>
      <c r="AE153" s="16">
        <v>-2523</v>
      </c>
      <c r="AF153" s="14">
        <v>-2146</v>
      </c>
      <c r="AG153" s="15">
        <v>-29</v>
      </c>
      <c r="AH153" s="200">
        <v>131</v>
      </c>
      <c r="AI153" s="200">
        <v>145</v>
      </c>
      <c r="AJ153" s="308">
        <v>230</v>
      </c>
      <c r="AK153" s="241">
        <v>477</v>
      </c>
    </row>
    <row r="154" spans="2:37" x14ac:dyDescent="0.2">
      <c r="B154" s="13" t="s">
        <v>10</v>
      </c>
      <c r="C154" s="15">
        <v>78</v>
      </c>
      <c r="D154" s="15">
        <v>102</v>
      </c>
      <c r="E154" s="15">
        <v>126</v>
      </c>
      <c r="F154" s="15">
        <v>102</v>
      </c>
      <c r="G154" s="15">
        <v>408</v>
      </c>
      <c r="H154" s="15">
        <v>122</v>
      </c>
      <c r="I154" s="15">
        <v>99</v>
      </c>
      <c r="J154" s="15">
        <v>139</v>
      </c>
      <c r="K154" s="14">
        <v>128</v>
      </c>
      <c r="L154" s="14">
        <v>488</v>
      </c>
      <c r="M154" s="15">
        <v>123</v>
      </c>
      <c r="N154" s="15">
        <v>98</v>
      </c>
      <c r="O154" s="15">
        <v>84</v>
      </c>
      <c r="P154" s="14">
        <v>42</v>
      </c>
      <c r="Q154" s="14">
        <v>347</v>
      </c>
      <c r="R154" s="18">
        <v>146</v>
      </c>
      <c r="S154" s="18">
        <v>150</v>
      </c>
      <c r="T154" s="18">
        <v>148</v>
      </c>
      <c r="U154" s="18">
        <v>84</v>
      </c>
      <c r="V154" s="14">
        <v>528</v>
      </c>
      <c r="W154" s="16">
        <v>116</v>
      </c>
      <c r="X154" s="16">
        <v>117</v>
      </c>
      <c r="Y154" s="15">
        <v>192</v>
      </c>
      <c r="Z154" s="16">
        <v>53</v>
      </c>
      <c r="AA154" s="14">
        <v>478</v>
      </c>
      <c r="AB154" s="16">
        <v>168</v>
      </c>
      <c r="AC154" s="16">
        <v>218</v>
      </c>
      <c r="AD154" s="16">
        <v>184</v>
      </c>
      <c r="AE154" s="16">
        <v>181</v>
      </c>
      <c r="AF154" s="14">
        <v>751</v>
      </c>
      <c r="AG154" s="15">
        <v>222</v>
      </c>
      <c r="AH154" s="200">
        <v>164</v>
      </c>
      <c r="AI154" s="200">
        <v>340</v>
      </c>
      <c r="AJ154" s="308">
        <v>-1420</v>
      </c>
      <c r="AK154" s="241">
        <v>-694</v>
      </c>
    </row>
    <row r="155" spans="2:37" x14ac:dyDescent="0.2">
      <c r="B155" s="13" t="s">
        <v>12</v>
      </c>
      <c r="C155" s="15">
        <v>60</v>
      </c>
      <c r="D155" s="15">
        <v>57</v>
      </c>
      <c r="E155" s="15">
        <v>46</v>
      </c>
      <c r="F155" s="15">
        <v>38</v>
      </c>
      <c r="G155" s="15">
        <v>201</v>
      </c>
      <c r="H155" s="15">
        <v>43</v>
      </c>
      <c r="I155" s="15">
        <v>52</v>
      </c>
      <c r="J155" s="15">
        <v>80</v>
      </c>
      <c r="K155" s="14">
        <v>68</v>
      </c>
      <c r="L155" s="14">
        <v>243</v>
      </c>
      <c r="M155" s="15">
        <v>42</v>
      </c>
      <c r="N155" s="15">
        <v>32</v>
      </c>
      <c r="O155" s="15">
        <v>48</v>
      </c>
      <c r="P155" s="14">
        <v>10</v>
      </c>
      <c r="Q155" s="14">
        <v>132</v>
      </c>
      <c r="R155" s="18">
        <v>45</v>
      </c>
      <c r="S155" s="18">
        <v>43</v>
      </c>
      <c r="T155" s="18">
        <v>61</v>
      </c>
      <c r="U155" s="18">
        <v>38</v>
      </c>
      <c r="V155" s="14">
        <v>187</v>
      </c>
      <c r="W155" s="16">
        <v>24</v>
      </c>
      <c r="X155" s="16">
        <v>33</v>
      </c>
      <c r="Y155" s="15">
        <v>79</v>
      </c>
      <c r="Z155" s="16">
        <v>65</v>
      </c>
      <c r="AA155" s="14">
        <v>201</v>
      </c>
      <c r="AB155" s="16">
        <v>38</v>
      </c>
      <c r="AC155" s="16">
        <v>64</v>
      </c>
      <c r="AD155" s="16">
        <v>45</v>
      </c>
      <c r="AE155" s="16">
        <v>0</v>
      </c>
      <c r="AF155" s="14">
        <v>147</v>
      </c>
      <c r="AG155" s="15">
        <v>-2</v>
      </c>
      <c r="AH155" s="200">
        <v>-106</v>
      </c>
      <c r="AI155" s="200">
        <v>-11</v>
      </c>
      <c r="AJ155" s="308">
        <v>-1109</v>
      </c>
      <c r="AK155" s="241">
        <v>-1228</v>
      </c>
    </row>
    <row r="156" spans="2:37" x14ac:dyDescent="0.2">
      <c r="B156" s="13" t="s">
        <v>11</v>
      </c>
      <c r="C156" s="15">
        <v>28</v>
      </c>
      <c r="D156" s="15">
        <v>-13</v>
      </c>
      <c r="E156" s="15">
        <v>-119</v>
      </c>
      <c r="F156" s="15">
        <v>-16</v>
      </c>
      <c r="G156" s="15">
        <v>-120</v>
      </c>
      <c r="H156" s="15">
        <v>4</v>
      </c>
      <c r="I156" s="15">
        <v>-24</v>
      </c>
      <c r="J156" s="15">
        <v>-39</v>
      </c>
      <c r="K156" s="14">
        <v>-94</v>
      </c>
      <c r="L156" s="14">
        <v>-153</v>
      </c>
      <c r="M156" s="15">
        <v>-29</v>
      </c>
      <c r="N156" s="15">
        <v>-9</v>
      </c>
      <c r="O156" s="15">
        <v>-278</v>
      </c>
      <c r="P156" s="14">
        <v>1</v>
      </c>
      <c r="Q156" s="14">
        <v>-315</v>
      </c>
      <c r="R156" s="18">
        <v>-15</v>
      </c>
      <c r="S156" s="18">
        <v>-274</v>
      </c>
      <c r="T156" s="18">
        <v>18</v>
      </c>
      <c r="U156" s="18">
        <v>-46</v>
      </c>
      <c r="V156" s="14">
        <v>-317</v>
      </c>
      <c r="W156" s="16">
        <v>28</v>
      </c>
      <c r="X156" s="16">
        <v>-2</v>
      </c>
      <c r="Y156" s="15">
        <v>84</v>
      </c>
      <c r="Z156" s="16">
        <v>22</v>
      </c>
      <c r="AA156" s="14">
        <v>132</v>
      </c>
      <c r="AB156" s="16">
        <v>36</v>
      </c>
      <c r="AC156" s="16">
        <v>35</v>
      </c>
      <c r="AD156" s="16">
        <v>59</v>
      </c>
      <c r="AE156" s="16">
        <v>30</v>
      </c>
      <c r="AF156" s="14">
        <v>160</v>
      </c>
      <c r="AG156" s="15">
        <v>48</v>
      </c>
      <c r="AH156" s="200">
        <v>28</v>
      </c>
      <c r="AI156" s="200">
        <v>-1</v>
      </c>
      <c r="AJ156" s="308">
        <v>-13</v>
      </c>
      <c r="AK156" s="241">
        <v>62</v>
      </c>
    </row>
    <row r="157" spans="2:37" x14ac:dyDescent="0.2">
      <c r="B157" s="13" t="s">
        <v>15</v>
      </c>
      <c r="C157" s="14">
        <v>-388</v>
      </c>
      <c r="D157" s="14">
        <v>-349</v>
      </c>
      <c r="E157" s="14">
        <v>-172</v>
      </c>
      <c r="F157" s="14">
        <v>-312</v>
      </c>
      <c r="G157" s="14">
        <v>-1221</v>
      </c>
      <c r="H157" s="14">
        <v>-192</v>
      </c>
      <c r="I157" s="14">
        <v>-159</v>
      </c>
      <c r="J157" s="14">
        <v>-139</v>
      </c>
      <c r="K157" s="14">
        <v>-110</v>
      </c>
      <c r="L157" s="14">
        <v>-600</v>
      </c>
      <c r="M157" s="14">
        <v>0</v>
      </c>
      <c r="N157" s="14">
        <v>-116</v>
      </c>
      <c r="O157" s="14">
        <v>77</v>
      </c>
      <c r="P157" s="14">
        <v>-40</v>
      </c>
      <c r="Q157" s="14">
        <v>-79</v>
      </c>
      <c r="R157" s="14">
        <v>-215</v>
      </c>
      <c r="S157" s="14">
        <v>-43</v>
      </c>
      <c r="T157" s="14">
        <v>-96</v>
      </c>
      <c r="U157" s="18">
        <v>-32</v>
      </c>
      <c r="V157" s="14">
        <v>-386</v>
      </c>
      <c r="W157" s="18">
        <v>-76</v>
      </c>
      <c r="X157" s="18">
        <v>4</v>
      </c>
      <c r="Y157" s="18">
        <v>-67</v>
      </c>
      <c r="Z157" s="18">
        <v>-150</v>
      </c>
      <c r="AA157" s="14">
        <v>-289</v>
      </c>
      <c r="AB157" s="16">
        <v>198</v>
      </c>
      <c r="AC157" s="16">
        <v>-75</v>
      </c>
      <c r="AD157" s="16">
        <v>-31</v>
      </c>
      <c r="AE157" s="16">
        <v>-175</v>
      </c>
      <c r="AF157" s="14">
        <v>-83</v>
      </c>
      <c r="AG157" s="15">
        <v>-189</v>
      </c>
      <c r="AH157" s="200">
        <v>-94</v>
      </c>
      <c r="AI157" s="200">
        <v>-87</v>
      </c>
      <c r="AJ157" s="323">
        <v>-328</v>
      </c>
      <c r="AK157" s="241">
        <v>-698</v>
      </c>
    </row>
    <row r="158" spans="2:37" x14ac:dyDescent="0.2">
      <c r="B158" s="13" t="s">
        <v>27</v>
      </c>
      <c r="C158" s="14">
        <v>90</v>
      </c>
      <c r="D158" s="14">
        <v>106</v>
      </c>
      <c r="E158" s="14">
        <v>106</v>
      </c>
      <c r="F158" s="14">
        <v>177</v>
      </c>
      <c r="G158" s="14">
        <v>479</v>
      </c>
      <c r="H158" s="14">
        <v>59</v>
      </c>
      <c r="I158" s="14">
        <v>804</v>
      </c>
      <c r="J158" s="14">
        <v>28</v>
      </c>
      <c r="K158" s="14">
        <v>136</v>
      </c>
      <c r="L158" s="14">
        <v>1027</v>
      </c>
      <c r="M158" s="14">
        <v>79</v>
      </c>
      <c r="N158" s="14">
        <v>45</v>
      </c>
      <c r="O158" s="14">
        <v>58</v>
      </c>
      <c r="P158" s="14">
        <v>103</v>
      </c>
      <c r="Q158" s="14">
        <v>285</v>
      </c>
      <c r="R158" s="18">
        <v>77</v>
      </c>
      <c r="S158" s="18">
        <v>81</v>
      </c>
      <c r="T158" s="18">
        <v>83</v>
      </c>
      <c r="U158" s="18">
        <v>153</v>
      </c>
      <c r="V158" s="14">
        <v>394</v>
      </c>
      <c r="W158" s="53">
        <v>77</v>
      </c>
      <c r="X158" s="18">
        <v>2779</v>
      </c>
      <c r="Y158" s="18">
        <v>0</v>
      </c>
      <c r="Z158" s="18">
        <v>0</v>
      </c>
      <c r="AA158" s="14">
        <v>2856</v>
      </c>
      <c r="AB158" s="53">
        <v>0</v>
      </c>
      <c r="AC158" s="18">
        <v>0</v>
      </c>
      <c r="AD158" s="18">
        <v>0</v>
      </c>
      <c r="AE158" s="18">
        <v>0</v>
      </c>
      <c r="AF158" s="14">
        <v>0</v>
      </c>
      <c r="AG158" s="14">
        <v>0</v>
      </c>
      <c r="AH158" s="241">
        <v>0</v>
      </c>
      <c r="AI158" s="241">
        <v>0</v>
      </c>
      <c r="AJ158" s="323">
        <v>0</v>
      </c>
      <c r="AK158" s="241">
        <v>0</v>
      </c>
    </row>
    <row r="159" spans="2:37" x14ac:dyDescent="0.2">
      <c r="B159" s="20" t="s">
        <v>212</v>
      </c>
      <c r="C159" s="22">
        <v>638</v>
      </c>
      <c r="D159" s="22">
        <v>1884</v>
      </c>
      <c r="E159" s="22">
        <v>1672</v>
      </c>
      <c r="F159" s="22">
        <v>824</v>
      </c>
      <c r="G159" s="22">
        <v>5018</v>
      </c>
      <c r="H159" s="22">
        <v>1163</v>
      </c>
      <c r="I159" s="22">
        <v>1571</v>
      </c>
      <c r="J159" s="22">
        <v>372</v>
      </c>
      <c r="K159" s="22">
        <v>271</v>
      </c>
      <c r="L159" s="22">
        <v>3377</v>
      </c>
      <c r="M159" s="22">
        <v>1175</v>
      </c>
      <c r="N159" s="22">
        <v>965</v>
      </c>
      <c r="O159" s="22">
        <v>934</v>
      </c>
      <c r="P159" s="22">
        <v>964</v>
      </c>
      <c r="Q159" s="22">
        <v>4038</v>
      </c>
      <c r="R159" s="22">
        <v>790</v>
      </c>
      <c r="S159" s="22">
        <v>856</v>
      </c>
      <c r="T159" s="22">
        <v>1195</v>
      </c>
      <c r="U159" s="22">
        <v>936</v>
      </c>
      <c r="V159" s="22">
        <v>3777</v>
      </c>
      <c r="W159" s="22">
        <v>1207</v>
      </c>
      <c r="X159" s="22">
        <v>2304</v>
      </c>
      <c r="Y159" s="22">
        <v>1495</v>
      </c>
      <c r="Z159" s="22">
        <v>189</v>
      </c>
      <c r="AA159" s="22">
        <v>5195</v>
      </c>
      <c r="AB159" s="22">
        <v>1572</v>
      </c>
      <c r="AC159" s="22">
        <v>1086</v>
      </c>
      <c r="AD159" s="22">
        <v>778</v>
      </c>
      <c r="AE159" s="22">
        <v>-2511</v>
      </c>
      <c r="AF159" s="22">
        <v>925</v>
      </c>
      <c r="AG159" s="49">
        <v>224</v>
      </c>
      <c r="AH159" s="198">
        <v>118</v>
      </c>
      <c r="AI159" s="198">
        <v>438</v>
      </c>
      <c r="AJ159" s="198">
        <v>-2677</v>
      </c>
      <c r="AK159" s="303">
        <v>-1897</v>
      </c>
    </row>
    <row r="160" spans="2:37" x14ac:dyDescent="0.2">
      <c r="B160" s="21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54"/>
      <c r="X160" s="25"/>
      <c r="Y160" s="25"/>
      <c r="Z160" s="25"/>
      <c r="AA160" s="25"/>
      <c r="AB160" s="54"/>
      <c r="AC160" s="25"/>
      <c r="AD160" s="25"/>
      <c r="AE160" s="25"/>
      <c r="AF160" s="25"/>
      <c r="AG160" s="25"/>
      <c r="AH160" s="25"/>
      <c r="AI160" s="25"/>
      <c r="AJ160" s="304"/>
      <c r="AK160" s="304"/>
    </row>
    <row r="161" spans="2:38" x14ac:dyDescent="0.2">
      <c r="B161" s="13"/>
      <c r="C161" s="38"/>
      <c r="D161" s="38"/>
      <c r="E161" s="38"/>
      <c r="F161" s="38"/>
      <c r="G161" s="24"/>
      <c r="H161" s="38"/>
      <c r="I161" s="38"/>
      <c r="J161" s="38"/>
      <c r="K161" s="38"/>
      <c r="L161" s="24"/>
      <c r="M161" s="38"/>
      <c r="N161" s="38"/>
      <c r="O161" s="26"/>
      <c r="P161" s="26"/>
      <c r="Q161" s="24"/>
      <c r="R161" s="24"/>
      <c r="S161" s="38"/>
      <c r="T161" s="38"/>
      <c r="U161" s="38"/>
      <c r="V161" s="24"/>
      <c r="W161" s="55"/>
      <c r="X161" s="38"/>
      <c r="Y161" s="38"/>
      <c r="Z161" s="38"/>
      <c r="AA161" s="24"/>
      <c r="AB161" s="55"/>
      <c r="AC161" s="38"/>
      <c r="AD161" s="38"/>
      <c r="AE161" s="38"/>
      <c r="AF161" s="38"/>
      <c r="AG161" s="38"/>
      <c r="AH161" s="263"/>
      <c r="AI161" s="263"/>
      <c r="AJ161" s="304"/>
      <c r="AK161" s="304"/>
      <c r="AL161" s="135"/>
    </row>
    <row r="162" spans="2:38" x14ac:dyDescent="0.2">
      <c r="B162" s="13" t="s">
        <v>7</v>
      </c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14">
        <v>1463</v>
      </c>
      <c r="W162" s="16">
        <v>366</v>
      </c>
      <c r="X162" s="16">
        <v>543</v>
      </c>
      <c r="Y162" s="15">
        <v>659</v>
      </c>
      <c r="Z162" s="16">
        <v>631</v>
      </c>
      <c r="AA162" s="14">
        <v>2199</v>
      </c>
      <c r="AB162" s="16">
        <v>710</v>
      </c>
      <c r="AC162" s="16">
        <v>499</v>
      </c>
      <c r="AD162" s="16">
        <v>243</v>
      </c>
      <c r="AE162" s="16">
        <v>-165</v>
      </c>
      <c r="AF162" s="14">
        <v>1287</v>
      </c>
      <c r="AG162" s="15">
        <v>32</v>
      </c>
      <c r="AH162" s="200">
        <v>-139</v>
      </c>
      <c r="AI162" s="200">
        <v>-122</v>
      </c>
      <c r="AJ162" s="308">
        <v>-155</v>
      </c>
      <c r="AK162" s="1">
        <v>-384</v>
      </c>
    </row>
    <row r="163" spans="2:38" x14ac:dyDescent="0.2">
      <c r="B163" s="13" t="s">
        <v>9</v>
      </c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14">
        <v>709</v>
      </c>
      <c r="W163" s="16">
        <v>216</v>
      </c>
      <c r="X163" s="16">
        <v>211</v>
      </c>
      <c r="Y163" s="15">
        <v>201</v>
      </c>
      <c r="Z163" s="16">
        <v>221</v>
      </c>
      <c r="AA163" s="14">
        <v>849</v>
      </c>
      <c r="AB163" s="16">
        <v>175</v>
      </c>
      <c r="AC163" s="16">
        <v>159</v>
      </c>
      <c r="AD163" s="16">
        <v>175</v>
      </c>
      <c r="AE163" s="16">
        <v>117</v>
      </c>
      <c r="AF163" s="14">
        <v>626</v>
      </c>
      <c r="AG163" s="15">
        <v>107</v>
      </c>
      <c r="AH163" s="200">
        <v>109</v>
      </c>
      <c r="AI163" s="200">
        <v>126</v>
      </c>
      <c r="AJ163" s="308">
        <v>91</v>
      </c>
      <c r="AK163" s="1">
        <v>433</v>
      </c>
    </row>
    <row r="164" spans="2:38" x14ac:dyDescent="0.2">
      <c r="B164" s="13" t="s">
        <v>14</v>
      </c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14">
        <v>-107</v>
      </c>
      <c r="W164" s="16">
        <v>-10</v>
      </c>
      <c r="X164" s="16">
        <v>-32</v>
      </c>
      <c r="Y164" s="15">
        <v>-38</v>
      </c>
      <c r="Z164" s="16">
        <v>-145</v>
      </c>
      <c r="AA164" s="14">
        <v>-225</v>
      </c>
      <c r="AB164" s="16">
        <v>-11</v>
      </c>
      <c r="AC164" s="16">
        <v>7</v>
      </c>
      <c r="AD164" s="16">
        <v>18</v>
      </c>
      <c r="AE164" s="16">
        <v>1</v>
      </c>
      <c r="AF164" s="14">
        <v>15</v>
      </c>
      <c r="AG164" s="15">
        <v>2</v>
      </c>
      <c r="AH164" s="200">
        <v>10</v>
      </c>
      <c r="AI164" s="200">
        <v>15</v>
      </c>
      <c r="AJ164" s="308">
        <v>4</v>
      </c>
      <c r="AK164" s="1">
        <v>31</v>
      </c>
    </row>
    <row r="165" spans="2:38" x14ac:dyDescent="0.2">
      <c r="B165" s="13" t="s">
        <v>13</v>
      </c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14">
        <v>134</v>
      </c>
      <c r="W165" s="16">
        <v>32</v>
      </c>
      <c r="X165" s="16">
        <v>27</v>
      </c>
      <c r="Y165" s="15">
        <v>22</v>
      </c>
      <c r="Z165" s="16">
        <v>1</v>
      </c>
      <c r="AA165" s="14">
        <v>82</v>
      </c>
      <c r="AB165" s="16">
        <v>28</v>
      </c>
      <c r="AC165" s="16">
        <v>30</v>
      </c>
      <c r="AD165" s="16">
        <v>30</v>
      </c>
      <c r="AE165" s="16">
        <v>28</v>
      </c>
      <c r="AF165" s="14">
        <v>116</v>
      </c>
      <c r="AG165" s="15">
        <v>25</v>
      </c>
      <c r="AH165" s="200">
        <v>23</v>
      </c>
      <c r="AI165" s="200">
        <v>22</v>
      </c>
      <c r="AJ165" s="308">
        <v>19</v>
      </c>
      <c r="AK165" s="1">
        <v>89</v>
      </c>
    </row>
    <row r="166" spans="2:38" x14ac:dyDescent="0.2">
      <c r="B166" s="13" t="s">
        <v>8</v>
      </c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14">
        <v>1083</v>
      </c>
      <c r="W166" s="16">
        <v>346</v>
      </c>
      <c r="X166" s="16">
        <v>315</v>
      </c>
      <c r="Y166" s="15">
        <v>224</v>
      </c>
      <c r="Z166" s="16">
        <v>150</v>
      </c>
      <c r="AA166" s="14">
        <v>1035</v>
      </c>
      <c r="AB166" s="16">
        <v>207</v>
      </c>
      <c r="AC166" s="16">
        <v>217</v>
      </c>
      <c r="AD166" s="16">
        <v>32</v>
      </c>
      <c r="AE166" s="16">
        <v>-21</v>
      </c>
      <c r="AF166" s="14">
        <v>435</v>
      </c>
      <c r="AG166" s="15">
        <v>-29</v>
      </c>
      <c r="AH166" s="200">
        <v>130</v>
      </c>
      <c r="AI166" s="200">
        <v>146</v>
      </c>
      <c r="AJ166" s="308">
        <v>250</v>
      </c>
      <c r="AK166" s="1">
        <v>497</v>
      </c>
    </row>
    <row r="167" spans="2:38" x14ac:dyDescent="0.2">
      <c r="B167" s="13" t="s">
        <v>10</v>
      </c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14">
        <v>524</v>
      </c>
      <c r="W167" s="16">
        <v>109</v>
      </c>
      <c r="X167" s="16">
        <v>117</v>
      </c>
      <c r="Y167" s="15">
        <v>118</v>
      </c>
      <c r="Z167" s="16">
        <v>127</v>
      </c>
      <c r="AA167" s="14">
        <v>471</v>
      </c>
      <c r="AB167" s="16">
        <v>195</v>
      </c>
      <c r="AC167" s="16">
        <v>189</v>
      </c>
      <c r="AD167" s="16">
        <v>172</v>
      </c>
      <c r="AE167" s="16">
        <v>176</v>
      </c>
      <c r="AF167" s="14">
        <v>732</v>
      </c>
      <c r="AG167" s="15">
        <v>223</v>
      </c>
      <c r="AH167" s="200">
        <v>164</v>
      </c>
      <c r="AI167" s="200">
        <v>340</v>
      </c>
      <c r="AJ167" s="308">
        <v>16</v>
      </c>
      <c r="AK167" s="1">
        <v>743</v>
      </c>
    </row>
    <row r="168" spans="2:38" x14ac:dyDescent="0.2">
      <c r="B168" s="13" t="s">
        <v>12</v>
      </c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14">
        <v>182</v>
      </c>
      <c r="W168" s="16">
        <v>24</v>
      </c>
      <c r="X168" s="16">
        <v>33</v>
      </c>
      <c r="Y168" s="15">
        <v>79</v>
      </c>
      <c r="Z168" s="16">
        <v>53</v>
      </c>
      <c r="AA168" s="14">
        <v>189</v>
      </c>
      <c r="AB168" s="16">
        <v>40</v>
      </c>
      <c r="AC168" s="16">
        <v>33</v>
      </c>
      <c r="AD168" s="16">
        <v>44</v>
      </c>
      <c r="AE168" s="16">
        <v>0</v>
      </c>
      <c r="AF168" s="14">
        <v>117</v>
      </c>
      <c r="AG168" s="15">
        <v>-2</v>
      </c>
      <c r="AH168" s="200">
        <v>-8</v>
      </c>
      <c r="AI168" s="200">
        <v>-11</v>
      </c>
      <c r="AJ168" s="308">
        <v>-23</v>
      </c>
      <c r="AK168" s="1">
        <v>-44</v>
      </c>
    </row>
    <row r="169" spans="2:38" x14ac:dyDescent="0.2">
      <c r="B169" s="13" t="s">
        <v>11</v>
      </c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14">
        <v>-172</v>
      </c>
      <c r="W169" s="16">
        <v>32</v>
      </c>
      <c r="X169" s="16">
        <v>-1</v>
      </c>
      <c r="Y169" s="15">
        <v>85</v>
      </c>
      <c r="Z169" s="16">
        <v>23</v>
      </c>
      <c r="AA169" s="14">
        <v>139</v>
      </c>
      <c r="AB169" s="16">
        <v>34</v>
      </c>
      <c r="AC169" s="16">
        <v>39</v>
      </c>
      <c r="AD169" s="16">
        <v>58</v>
      </c>
      <c r="AE169" s="16">
        <v>25</v>
      </c>
      <c r="AF169" s="14">
        <v>156</v>
      </c>
      <c r="AG169" s="15">
        <v>46</v>
      </c>
      <c r="AH169" s="200">
        <v>26</v>
      </c>
      <c r="AI169" s="200">
        <v>-1</v>
      </c>
      <c r="AJ169" s="308">
        <v>-13</v>
      </c>
      <c r="AK169" s="1">
        <v>58</v>
      </c>
    </row>
    <row r="170" spans="2:38" x14ac:dyDescent="0.2">
      <c r="B170" s="13" t="s">
        <v>15</v>
      </c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14">
        <v>-407</v>
      </c>
      <c r="W170" s="18">
        <v>-74</v>
      </c>
      <c r="X170" s="18">
        <v>-31</v>
      </c>
      <c r="Y170" s="18">
        <v>-66</v>
      </c>
      <c r="Z170" s="18">
        <v>-36</v>
      </c>
      <c r="AA170" s="14">
        <v>-207</v>
      </c>
      <c r="AB170" s="16">
        <v>-59</v>
      </c>
      <c r="AC170" s="16">
        <v>-74</v>
      </c>
      <c r="AD170" s="16">
        <v>-110</v>
      </c>
      <c r="AE170" s="16">
        <v>-170</v>
      </c>
      <c r="AF170" s="14">
        <v>-413</v>
      </c>
      <c r="AG170" s="15">
        <v>-190</v>
      </c>
      <c r="AH170" s="200">
        <v>-181</v>
      </c>
      <c r="AI170" s="200">
        <v>-89</v>
      </c>
      <c r="AJ170" s="308">
        <v>-252</v>
      </c>
      <c r="AK170" s="1">
        <v>-712</v>
      </c>
    </row>
    <row r="171" spans="2:38" x14ac:dyDescent="0.2">
      <c r="B171" s="13" t="s">
        <v>27</v>
      </c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14">
        <v>394</v>
      </c>
      <c r="W171" s="53">
        <v>77</v>
      </c>
      <c r="X171" s="18">
        <v>4</v>
      </c>
      <c r="Y171" s="18">
        <v>0</v>
      </c>
      <c r="Z171" s="18">
        <v>0</v>
      </c>
      <c r="AA171" s="14">
        <v>81</v>
      </c>
      <c r="AB171" s="53">
        <v>0</v>
      </c>
      <c r="AC171" s="18">
        <v>0</v>
      </c>
      <c r="AD171" s="18">
        <v>0</v>
      </c>
      <c r="AE171" s="18">
        <v>0</v>
      </c>
      <c r="AF171" s="14">
        <v>0</v>
      </c>
      <c r="AG171" s="14">
        <v>0</v>
      </c>
      <c r="AH171" s="241">
        <v>0</v>
      </c>
      <c r="AI171" s="241">
        <v>0</v>
      </c>
      <c r="AJ171" s="323">
        <v>0</v>
      </c>
      <c r="AK171" s="1">
        <v>0</v>
      </c>
    </row>
    <row r="172" spans="2:38" x14ac:dyDescent="0.2">
      <c r="B172" s="20" t="s">
        <v>28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22">
        <v>3803</v>
      </c>
      <c r="W172" s="22">
        <v>1118</v>
      </c>
      <c r="X172" s="22">
        <v>1186</v>
      </c>
      <c r="Y172" s="22">
        <v>1284</v>
      </c>
      <c r="Z172" s="22">
        <v>1025</v>
      </c>
      <c r="AA172" s="22">
        <v>4613</v>
      </c>
      <c r="AB172" s="22">
        <v>1319</v>
      </c>
      <c r="AC172" s="22">
        <v>1099</v>
      </c>
      <c r="AD172" s="22">
        <v>662</v>
      </c>
      <c r="AE172" s="22">
        <v>-9</v>
      </c>
      <c r="AF172" s="22">
        <v>3071</v>
      </c>
      <c r="AG172" s="49">
        <v>214</v>
      </c>
      <c r="AH172" s="198">
        <v>134</v>
      </c>
      <c r="AI172" s="198">
        <v>426</v>
      </c>
      <c r="AJ172" s="198">
        <v>-63</v>
      </c>
      <c r="AK172" s="198">
        <v>711</v>
      </c>
    </row>
    <row r="173" spans="2:38" x14ac:dyDescent="0.2">
      <c r="B173" s="13"/>
      <c r="C173" s="38"/>
      <c r="D173" s="38"/>
      <c r="E173" s="38"/>
      <c r="F173" s="38"/>
      <c r="G173" s="24"/>
      <c r="H173" s="38"/>
      <c r="I173" s="38"/>
      <c r="J173" s="38"/>
      <c r="K173" s="38"/>
      <c r="L173" s="24"/>
      <c r="M173" s="38"/>
      <c r="N173" s="38"/>
      <c r="O173" s="26"/>
      <c r="P173" s="26"/>
      <c r="Q173" s="24"/>
      <c r="R173" s="24"/>
      <c r="S173" s="38"/>
      <c r="T173" s="38"/>
      <c r="U173" s="38"/>
      <c r="V173" s="24"/>
      <c r="W173" s="55"/>
      <c r="X173" s="38"/>
      <c r="Y173" s="38"/>
      <c r="Z173" s="38"/>
      <c r="AA173" s="24"/>
      <c r="AB173" s="55"/>
      <c r="AC173" s="38"/>
      <c r="AD173" s="38"/>
      <c r="AE173" s="38"/>
      <c r="AF173" s="24"/>
      <c r="AG173" s="24"/>
      <c r="AH173" s="25"/>
      <c r="AI173" s="25"/>
      <c r="AJ173" s="304"/>
      <c r="AK173" s="309"/>
    </row>
    <row r="174" spans="2:38" x14ac:dyDescent="0.2">
      <c r="B174" s="13"/>
      <c r="C174" s="38"/>
      <c r="D174" s="38"/>
      <c r="E174" s="38"/>
      <c r="F174" s="38"/>
      <c r="G174" s="24"/>
      <c r="H174" s="38"/>
      <c r="I174" s="38"/>
      <c r="J174" s="38"/>
      <c r="K174" s="38"/>
      <c r="L174" s="24"/>
      <c r="M174" s="38"/>
      <c r="N174" s="38"/>
      <c r="O174" s="26"/>
      <c r="P174" s="26"/>
      <c r="Q174" s="24"/>
      <c r="R174" s="24"/>
      <c r="S174" s="38"/>
      <c r="T174" s="38"/>
      <c r="U174" s="38"/>
      <c r="V174" s="24"/>
      <c r="W174" s="55"/>
      <c r="X174" s="38"/>
      <c r="Y174" s="38"/>
      <c r="Z174" s="38"/>
      <c r="AA174" s="24"/>
      <c r="AB174" s="55"/>
      <c r="AC174" s="38"/>
      <c r="AD174" s="38"/>
      <c r="AE174" s="38"/>
      <c r="AF174" s="24"/>
      <c r="AG174" s="24"/>
      <c r="AH174" s="262"/>
      <c r="AI174" s="262"/>
      <c r="AJ174" s="304"/>
      <c r="AK174" s="309"/>
    </row>
    <row r="175" spans="2:38" x14ac:dyDescent="0.2">
      <c r="B175" s="13" t="s">
        <v>7</v>
      </c>
      <c r="C175" s="15">
        <v>256</v>
      </c>
      <c r="D175" s="15">
        <v>941</v>
      </c>
      <c r="E175" s="15">
        <v>1557</v>
      </c>
      <c r="F175" s="15">
        <v>1364</v>
      </c>
      <c r="G175" s="15">
        <v>4118</v>
      </c>
      <c r="H175" s="15">
        <v>615</v>
      </c>
      <c r="I175" s="15">
        <v>319</v>
      </c>
      <c r="J175" s="15">
        <v>-53</v>
      </c>
      <c r="K175" s="15">
        <v>18</v>
      </c>
      <c r="L175" s="15">
        <v>899</v>
      </c>
      <c r="M175" s="15">
        <v>-257</v>
      </c>
      <c r="N175" s="15">
        <v>169</v>
      </c>
      <c r="O175" s="15">
        <v>1082</v>
      </c>
      <c r="P175" s="14">
        <v>799</v>
      </c>
      <c r="Q175" s="14">
        <v>1793</v>
      </c>
      <c r="R175" s="16">
        <v>762</v>
      </c>
      <c r="S175" s="16">
        <v>790</v>
      </c>
      <c r="T175" s="16">
        <v>1259</v>
      </c>
      <c r="U175" s="16">
        <v>921</v>
      </c>
      <c r="V175" s="14">
        <v>3732</v>
      </c>
      <c r="W175" s="16">
        <v>713</v>
      </c>
      <c r="X175" s="16">
        <v>870</v>
      </c>
      <c r="Y175" s="18">
        <v>1029</v>
      </c>
      <c r="Z175" s="16">
        <v>1507</v>
      </c>
      <c r="AA175" s="14">
        <v>4119</v>
      </c>
      <c r="AB175" s="16">
        <v>971</v>
      </c>
      <c r="AC175" s="16">
        <v>873</v>
      </c>
      <c r="AD175" s="18">
        <v>694</v>
      </c>
      <c r="AE175" s="16">
        <v>733</v>
      </c>
      <c r="AF175" s="14">
        <v>3271</v>
      </c>
      <c r="AG175" s="15">
        <v>42</v>
      </c>
      <c r="AH175" s="200">
        <v>89</v>
      </c>
      <c r="AI175" s="200">
        <v>368</v>
      </c>
      <c r="AJ175" s="308">
        <v>561</v>
      </c>
      <c r="AK175" s="241">
        <v>1060</v>
      </c>
    </row>
    <row r="176" spans="2:38" x14ac:dyDescent="0.2">
      <c r="B176" s="13" t="s">
        <v>9</v>
      </c>
      <c r="C176" s="15">
        <v>153</v>
      </c>
      <c r="D176" s="15">
        <v>233</v>
      </c>
      <c r="E176" s="15">
        <v>229</v>
      </c>
      <c r="F176" s="15">
        <v>229</v>
      </c>
      <c r="G176" s="15">
        <v>844</v>
      </c>
      <c r="H176" s="15">
        <v>203</v>
      </c>
      <c r="I176" s="15">
        <v>178</v>
      </c>
      <c r="J176" s="15">
        <v>255</v>
      </c>
      <c r="K176" s="15">
        <v>276</v>
      </c>
      <c r="L176" s="15">
        <v>912</v>
      </c>
      <c r="M176" s="15">
        <v>185</v>
      </c>
      <c r="N176" s="15">
        <v>265</v>
      </c>
      <c r="O176" s="15">
        <v>232</v>
      </c>
      <c r="P176" s="14">
        <v>228</v>
      </c>
      <c r="Q176" s="14">
        <v>910</v>
      </c>
      <c r="R176" s="16">
        <v>242</v>
      </c>
      <c r="S176" s="16">
        <v>241</v>
      </c>
      <c r="T176" s="16">
        <v>261</v>
      </c>
      <c r="U176" s="16">
        <v>179</v>
      </c>
      <c r="V176" s="14">
        <v>923</v>
      </c>
      <c r="W176" s="16">
        <v>305</v>
      </c>
      <c r="X176" s="16">
        <v>192</v>
      </c>
      <c r="Y176" s="18">
        <v>318</v>
      </c>
      <c r="Z176" s="16">
        <v>110</v>
      </c>
      <c r="AA176" s="14">
        <v>925</v>
      </c>
      <c r="AB176" s="16">
        <v>271</v>
      </c>
      <c r="AC176" s="16">
        <v>176</v>
      </c>
      <c r="AD176" s="18">
        <v>224</v>
      </c>
      <c r="AE176" s="16">
        <v>203</v>
      </c>
      <c r="AF176" s="14">
        <v>874</v>
      </c>
      <c r="AG176" s="15">
        <v>198</v>
      </c>
      <c r="AH176" s="200">
        <v>163</v>
      </c>
      <c r="AI176" s="200">
        <v>259</v>
      </c>
      <c r="AJ176" s="308">
        <v>199</v>
      </c>
      <c r="AK176" s="241">
        <v>819</v>
      </c>
    </row>
    <row r="177" spans="2:37" x14ac:dyDescent="0.2">
      <c r="B177" s="13" t="s">
        <v>14</v>
      </c>
      <c r="C177" s="15">
        <v>-15</v>
      </c>
      <c r="D177" s="15">
        <v>11</v>
      </c>
      <c r="E177" s="15">
        <v>33</v>
      </c>
      <c r="F177" s="15">
        <v>54</v>
      </c>
      <c r="G177" s="15">
        <v>83</v>
      </c>
      <c r="H177" s="15">
        <v>5</v>
      </c>
      <c r="I177" s="15">
        <v>-14</v>
      </c>
      <c r="J177" s="15">
        <v>53</v>
      </c>
      <c r="K177" s="14">
        <v>49</v>
      </c>
      <c r="L177" s="14">
        <v>93</v>
      </c>
      <c r="M177" s="15">
        <v>-44</v>
      </c>
      <c r="N177" s="15">
        <v>-95</v>
      </c>
      <c r="O177" s="15">
        <v>28</v>
      </c>
      <c r="P177" s="14">
        <v>9</v>
      </c>
      <c r="Q177" s="14">
        <v>-102</v>
      </c>
      <c r="R177" s="18">
        <v>2</v>
      </c>
      <c r="S177" s="18">
        <v>-30</v>
      </c>
      <c r="T177" s="18">
        <v>30</v>
      </c>
      <c r="U177" s="18">
        <v>-16</v>
      </c>
      <c r="V177" s="14">
        <v>-14</v>
      </c>
      <c r="W177" s="18">
        <v>-62</v>
      </c>
      <c r="X177" s="18">
        <v>-71</v>
      </c>
      <c r="Y177" s="18">
        <v>-59</v>
      </c>
      <c r="Z177" s="16">
        <v>-9</v>
      </c>
      <c r="AA177" s="14">
        <v>-201</v>
      </c>
      <c r="AB177" s="18">
        <v>12</v>
      </c>
      <c r="AC177" s="18">
        <v>20</v>
      </c>
      <c r="AD177" s="18">
        <v>53</v>
      </c>
      <c r="AE177" s="16">
        <v>42</v>
      </c>
      <c r="AF177" s="14">
        <v>127</v>
      </c>
      <c r="AG177" s="15">
        <v>-15</v>
      </c>
      <c r="AH177" s="200">
        <v>19</v>
      </c>
      <c r="AI177" s="200">
        <v>20</v>
      </c>
      <c r="AJ177" s="308">
        <v>-20</v>
      </c>
      <c r="AK177" s="241">
        <v>4</v>
      </c>
    </row>
    <row r="178" spans="2:37" x14ac:dyDescent="0.2">
      <c r="B178" s="13" t="s">
        <v>13</v>
      </c>
      <c r="C178" s="15">
        <v>24</v>
      </c>
      <c r="D178" s="15">
        <v>31</v>
      </c>
      <c r="E178" s="15">
        <v>65</v>
      </c>
      <c r="F178" s="15">
        <v>27</v>
      </c>
      <c r="G178" s="15">
        <v>147</v>
      </c>
      <c r="H178" s="15">
        <v>28</v>
      </c>
      <c r="I178" s="15">
        <v>47</v>
      </c>
      <c r="J178" s="15">
        <v>41</v>
      </c>
      <c r="K178" s="14">
        <v>15</v>
      </c>
      <c r="L178" s="14">
        <v>131</v>
      </c>
      <c r="M178" s="15">
        <v>90</v>
      </c>
      <c r="N178" s="15">
        <v>34</v>
      </c>
      <c r="O178" s="15">
        <v>55</v>
      </c>
      <c r="P178" s="14">
        <v>62</v>
      </c>
      <c r="Q178" s="14">
        <v>241</v>
      </c>
      <c r="R178" s="18">
        <v>51</v>
      </c>
      <c r="S178" s="18">
        <v>45</v>
      </c>
      <c r="T178" s="18">
        <v>36</v>
      </c>
      <c r="U178" s="18">
        <v>48</v>
      </c>
      <c r="V178" s="14">
        <v>180</v>
      </c>
      <c r="W178" s="18">
        <v>48</v>
      </c>
      <c r="X178" s="18">
        <v>28</v>
      </c>
      <c r="Y178" s="18">
        <v>65</v>
      </c>
      <c r="Z178" s="16">
        <v>62</v>
      </c>
      <c r="AA178" s="14">
        <v>203</v>
      </c>
      <c r="AB178" s="18">
        <v>34</v>
      </c>
      <c r="AC178" s="18">
        <v>49</v>
      </c>
      <c r="AD178" s="18">
        <v>36</v>
      </c>
      <c r="AE178" s="16">
        <v>19</v>
      </c>
      <c r="AF178" s="14">
        <v>138</v>
      </c>
      <c r="AG178" s="15">
        <v>36</v>
      </c>
      <c r="AH178" s="200">
        <v>30</v>
      </c>
      <c r="AI178" s="200">
        <v>52</v>
      </c>
      <c r="AJ178" s="308">
        <v>26</v>
      </c>
      <c r="AK178" s="241">
        <v>144</v>
      </c>
    </row>
    <row r="179" spans="2:37" x14ac:dyDescent="0.2">
      <c r="B179" s="13" t="s">
        <v>8</v>
      </c>
      <c r="C179" s="15">
        <v>1220</v>
      </c>
      <c r="D179" s="15">
        <v>1228</v>
      </c>
      <c r="E179" s="15">
        <v>948</v>
      </c>
      <c r="F179" s="15">
        <v>532</v>
      </c>
      <c r="G179" s="15">
        <v>3928</v>
      </c>
      <c r="H179" s="15">
        <v>1201</v>
      </c>
      <c r="I179" s="15">
        <v>1502</v>
      </c>
      <c r="J179" s="15">
        <v>1250</v>
      </c>
      <c r="K179" s="15">
        <v>366</v>
      </c>
      <c r="L179" s="15">
        <v>4319</v>
      </c>
      <c r="M179" s="15">
        <v>1135</v>
      </c>
      <c r="N179" s="15">
        <v>1044</v>
      </c>
      <c r="O179" s="15">
        <v>1347</v>
      </c>
      <c r="P179" s="14">
        <v>331</v>
      </c>
      <c r="Q179" s="14">
        <v>3857</v>
      </c>
      <c r="R179" s="16">
        <v>1159</v>
      </c>
      <c r="S179" s="16">
        <v>713</v>
      </c>
      <c r="T179" s="16">
        <v>989</v>
      </c>
      <c r="U179" s="16">
        <v>385</v>
      </c>
      <c r="V179" s="14">
        <v>3246</v>
      </c>
      <c r="W179" s="16">
        <v>734</v>
      </c>
      <c r="X179" s="16">
        <v>718</v>
      </c>
      <c r="Y179" s="18">
        <v>726</v>
      </c>
      <c r="Z179" s="16">
        <v>416</v>
      </c>
      <c r="AA179" s="14">
        <v>2594</v>
      </c>
      <c r="AB179" s="16">
        <v>105</v>
      </c>
      <c r="AC179" s="16">
        <v>611</v>
      </c>
      <c r="AD179" s="18">
        <v>548</v>
      </c>
      <c r="AE179" s="16">
        <v>504</v>
      </c>
      <c r="AF179" s="14">
        <v>1768</v>
      </c>
      <c r="AG179" s="15">
        <v>-172</v>
      </c>
      <c r="AH179" s="200">
        <v>514</v>
      </c>
      <c r="AI179" s="200">
        <v>478</v>
      </c>
      <c r="AJ179" s="308">
        <v>664</v>
      </c>
      <c r="AK179" s="241">
        <v>1484</v>
      </c>
    </row>
    <row r="180" spans="2:37" x14ac:dyDescent="0.2">
      <c r="B180" s="13" t="s">
        <v>10</v>
      </c>
      <c r="C180" s="15">
        <v>186</v>
      </c>
      <c r="D180" s="15">
        <v>68</v>
      </c>
      <c r="E180" s="15">
        <v>148</v>
      </c>
      <c r="F180" s="15">
        <v>234</v>
      </c>
      <c r="G180" s="15">
        <v>636</v>
      </c>
      <c r="H180" s="15">
        <v>213</v>
      </c>
      <c r="I180" s="15">
        <v>182</v>
      </c>
      <c r="J180" s="15">
        <v>160</v>
      </c>
      <c r="K180" s="15">
        <v>270</v>
      </c>
      <c r="L180" s="15">
        <v>825</v>
      </c>
      <c r="M180" s="15">
        <v>118</v>
      </c>
      <c r="N180" s="15">
        <v>220</v>
      </c>
      <c r="O180" s="15">
        <v>96</v>
      </c>
      <c r="P180" s="14">
        <v>163</v>
      </c>
      <c r="Q180" s="14">
        <v>597</v>
      </c>
      <c r="R180" s="16">
        <v>178</v>
      </c>
      <c r="S180" s="16">
        <v>227</v>
      </c>
      <c r="T180" s="16">
        <v>212</v>
      </c>
      <c r="U180" s="16">
        <v>158</v>
      </c>
      <c r="V180" s="14">
        <v>775</v>
      </c>
      <c r="W180" s="16">
        <v>79</v>
      </c>
      <c r="X180" s="16">
        <v>173</v>
      </c>
      <c r="Y180" s="18">
        <v>127</v>
      </c>
      <c r="Z180" s="16">
        <v>322</v>
      </c>
      <c r="AA180" s="14">
        <v>701</v>
      </c>
      <c r="AB180" s="16">
        <v>280</v>
      </c>
      <c r="AC180" s="16">
        <v>248</v>
      </c>
      <c r="AD180" s="18">
        <v>382</v>
      </c>
      <c r="AE180" s="16">
        <v>373</v>
      </c>
      <c r="AF180" s="14">
        <v>1283</v>
      </c>
      <c r="AG180" s="15">
        <v>427</v>
      </c>
      <c r="AH180" s="200">
        <v>129</v>
      </c>
      <c r="AI180" s="200">
        <v>630</v>
      </c>
      <c r="AJ180" s="308">
        <v>159</v>
      </c>
      <c r="AK180" s="241">
        <v>1345</v>
      </c>
    </row>
    <row r="181" spans="2:37" x14ac:dyDescent="0.2">
      <c r="B181" s="13" t="s">
        <v>12</v>
      </c>
      <c r="C181" s="15">
        <v>55</v>
      </c>
      <c r="D181" s="15">
        <v>70</v>
      </c>
      <c r="E181" s="15">
        <v>126</v>
      </c>
      <c r="F181" s="15">
        <v>144</v>
      </c>
      <c r="G181" s="15">
        <v>395</v>
      </c>
      <c r="H181" s="15">
        <v>59</v>
      </c>
      <c r="I181" s="15">
        <v>63</v>
      </c>
      <c r="J181" s="15">
        <v>111</v>
      </c>
      <c r="K181" s="14">
        <v>142</v>
      </c>
      <c r="L181" s="14">
        <v>375</v>
      </c>
      <c r="M181" s="15">
        <v>87</v>
      </c>
      <c r="N181" s="15">
        <v>45</v>
      </c>
      <c r="O181" s="15">
        <v>105</v>
      </c>
      <c r="P181" s="14">
        <v>68</v>
      </c>
      <c r="Q181" s="14">
        <v>305</v>
      </c>
      <c r="R181" s="18">
        <v>95</v>
      </c>
      <c r="S181" s="18">
        <v>85</v>
      </c>
      <c r="T181" s="18">
        <v>93</v>
      </c>
      <c r="U181" s="18">
        <v>87</v>
      </c>
      <c r="V181" s="14">
        <v>360</v>
      </c>
      <c r="W181" s="18">
        <v>78</v>
      </c>
      <c r="X181" s="18">
        <v>71</v>
      </c>
      <c r="Y181" s="18">
        <v>47</v>
      </c>
      <c r="Z181" s="16">
        <v>160</v>
      </c>
      <c r="AA181" s="14">
        <v>356</v>
      </c>
      <c r="AB181" s="18">
        <v>38</v>
      </c>
      <c r="AC181" s="18">
        <v>69</v>
      </c>
      <c r="AD181" s="18">
        <v>82</v>
      </c>
      <c r="AE181" s="16">
        <v>61</v>
      </c>
      <c r="AF181" s="14">
        <v>250</v>
      </c>
      <c r="AG181" s="15">
        <v>22</v>
      </c>
      <c r="AH181" s="200">
        <v>7</v>
      </c>
      <c r="AI181" s="200">
        <v>38</v>
      </c>
      <c r="AJ181" s="308">
        <v>14</v>
      </c>
      <c r="AK181" s="241">
        <v>81</v>
      </c>
    </row>
    <row r="182" spans="2:37" x14ac:dyDescent="0.2">
      <c r="B182" s="13" t="s">
        <v>11</v>
      </c>
      <c r="C182" s="15">
        <v>56</v>
      </c>
      <c r="D182" s="15">
        <v>17</v>
      </c>
      <c r="E182" s="15">
        <v>24</v>
      </c>
      <c r="F182" s="15">
        <v>24</v>
      </c>
      <c r="G182" s="15">
        <v>121</v>
      </c>
      <c r="H182" s="15">
        <v>29</v>
      </c>
      <c r="I182" s="15">
        <v>-14</v>
      </c>
      <c r="J182" s="15">
        <v>22</v>
      </c>
      <c r="K182" s="14">
        <v>58</v>
      </c>
      <c r="L182" s="14">
        <v>95</v>
      </c>
      <c r="M182" s="15">
        <v>-11</v>
      </c>
      <c r="N182" s="15">
        <v>44</v>
      </c>
      <c r="O182" s="15">
        <v>7</v>
      </c>
      <c r="P182" s="14">
        <v>86</v>
      </c>
      <c r="Q182" s="14">
        <v>126</v>
      </c>
      <c r="R182" s="18">
        <v>37</v>
      </c>
      <c r="S182" s="18">
        <v>62</v>
      </c>
      <c r="T182" s="18">
        <v>66</v>
      </c>
      <c r="U182" s="18">
        <v>58</v>
      </c>
      <c r="V182" s="14">
        <v>223</v>
      </c>
      <c r="W182" s="18">
        <v>37</v>
      </c>
      <c r="X182" s="18">
        <v>83</v>
      </c>
      <c r="Y182" s="18">
        <v>41</v>
      </c>
      <c r="Z182" s="16">
        <v>71</v>
      </c>
      <c r="AA182" s="14">
        <v>232</v>
      </c>
      <c r="AB182" s="18">
        <v>76</v>
      </c>
      <c r="AC182" s="18">
        <v>55</v>
      </c>
      <c r="AD182" s="18">
        <v>84</v>
      </c>
      <c r="AE182" s="16">
        <v>76</v>
      </c>
      <c r="AF182" s="14">
        <v>291</v>
      </c>
      <c r="AG182" s="15">
        <v>68</v>
      </c>
      <c r="AH182" s="200">
        <v>71</v>
      </c>
      <c r="AI182" s="200">
        <v>43</v>
      </c>
      <c r="AJ182" s="308">
        <v>-2</v>
      </c>
      <c r="AK182" s="241">
        <v>180</v>
      </c>
    </row>
    <row r="183" spans="2:37" x14ac:dyDescent="0.2">
      <c r="B183" s="13" t="s">
        <v>15</v>
      </c>
      <c r="C183" s="14">
        <v>35</v>
      </c>
      <c r="D183" s="14">
        <v>-510</v>
      </c>
      <c r="E183" s="14">
        <v>-126</v>
      </c>
      <c r="F183" s="14">
        <v>-86</v>
      </c>
      <c r="G183" s="14">
        <v>-687</v>
      </c>
      <c r="H183" s="14">
        <v>-190</v>
      </c>
      <c r="I183" s="14">
        <v>-574</v>
      </c>
      <c r="J183" s="14">
        <v>151</v>
      </c>
      <c r="K183" s="14">
        <v>-371</v>
      </c>
      <c r="L183" s="14">
        <v>-984</v>
      </c>
      <c r="M183" s="14">
        <v>-181</v>
      </c>
      <c r="N183" s="14">
        <v>-275</v>
      </c>
      <c r="O183" s="14">
        <v>-192</v>
      </c>
      <c r="P183" s="14">
        <v>-38</v>
      </c>
      <c r="Q183" s="14">
        <v>-686</v>
      </c>
      <c r="R183" s="53">
        <v>-196</v>
      </c>
      <c r="S183" s="18">
        <v>-46</v>
      </c>
      <c r="T183" s="18">
        <v>-244</v>
      </c>
      <c r="U183" s="18">
        <v>-30</v>
      </c>
      <c r="V183" s="14">
        <v>-516</v>
      </c>
      <c r="W183" s="53">
        <v>-58</v>
      </c>
      <c r="X183" s="18">
        <v>-315</v>
      </c>
      <c r="Y183" s="18">
        <v>428</v>
      </c>
      <c r="Z183" s="16">
        <v>-223</v>
      </c>
      <c r="AA183" s="14">
        <v>-168</v>
      </c>
      <c r="AB183" s="53">
        <v>163</v>
      </c>
      <c r="AC183" s="18">
        <v>-324</v>
      </c>
      <c r="AD183" s="18">
        <v>91</v>
      </c>
      <c r="AE183" s="16">
        <v>37</v>
      </c>
      <c r="AF183" s="14">
        <v>-33</v>
      </c>
      <c r="AG183" s="19">
        <v>-356</v>
      </c>
      <c r="AH183" s="200">
        <v>-82</v>
      </c>
      <c r="AI183" s="200">
        <v>-217</v>
      </c>
      <c r="AJ183" s="308">
        <v>-136</v>
      </c>
      <c r="AK183" s="241">
        <v>-791</v>
      </c>
    </row>
    <row r="184" spans="2:37" x14ac:dyDescent="0.2">
      <c r="B184" s="56" t="s">
        <v>29</v>
      </c>
      <c r="C184" s="22">
        <v>1970</v>
      </c>
      <c r="D184" s="22">
        <v>2089</v>
      </c>
      <c r="E184" s="22">
        <v>3004</v>
      </c>
      <c r="F184" s="22">
        <v>2522</v>
      </c>
      <c r="G184" s="22">
        <v>9585</v>
      </c>
      <c r="H184" s="22">
        <v>2163</v>
      </c>
      <c r="I184" s="22">
        <v>1689</v>
      </c>
      <c r="J184" s="22">
        <v>1990</v>
      </c>
      <c r="K184" s="22">
        <v>823</v>
      </c>
      <c r="L184" s="22">
        <v>6665</v>
      </c>
      <c r="M184" s="22">
        <v>1122</v>
      </c>
      <c r="N184" s="22">
        <v>1451</v>
      </c>
      <c r="O184" s="22">
        <v>2760</v>
      </c>
      <c r="P184" s="22">
        <v>1708</v>
      </c>
      <c r="Q184" s="22">
        <v>7041</v>
      </c>
      <c r="R184" s="22">
        <v>2330</v>
      </c>
      <c r="S184" s="22">
        <v>2087</v>
      </c>
      <c r="T184" s="22">
        <v>2702</v>
      </c>
      <c r="U184" s="22">
        <v>1790</v>
      </c>
      <c r="V184" s="22">
        <v>8909</v>
      </c>
      <c r="W184" s="22">
        <v>1874</v>
      </c>
      <c r="X184" s="22">
        <v>1749</v>
      </c>
      <c r="Y184" s="22">
        <v>2722</v>
      </c>
      <c r="Z184" s="22">
        <v>2416</v>
      </c>
      <c r="AA184" s="22">
        <v>8761</v>
      </c>
      <c r="AB184" s="22">
        <v>1950</v>
      </c>
      <c r="AC184" s="22">
        <v>1777</v>
      </c>
      <c r="AD184" s="22">
        <v>2194</v>
      </c>
      <c r="AE184" s="22">
        <v>2048</v>
      </c>
      <c r="AF184" s="22">
        <v>7969</v>
      </c>
      <c r="AG184" s="49">
        <v>250</v>
      </c>
      <c r="AH184" s="198">
        <v>940</v>
      </c>
      <c r="AI184" s="198">
        <v>1671</v>
      </c>
      <c r="AJ184" s="198">
        <v>1465</v>
      </c>
      <c r="AK184" s="303">
        <v>4326</v>
      </c>
    </row>
    <row r="185" spans="2:37" x14ac:dyDescent="0.2">
      <c r="B185" s="21"/>
      <c r="C185" s="28"/>
      <c r="D185" s="28"/>
      <c r="E185" s="28"/>
      <c r="F185" s="28"/>
      <c r="G185" s="25"/>
      <c r="H185" s="14"/>
      <c r="I185" s="14"/>
      <c r="J185" s="26"/>
      <c r="K185" s="26"/>
      <c r="L185" s="25"/>
      <c r="M185" s="28"/>
      <c r="N185" s="28"/>
      <c r="O185" s="26"/>
      <c r="P185" s="26"/>
      <c r="Q185" s="25"/>
      <c r="R185" s="25"/>
      <c r="S185" s="27"/>
      <c r="T185" s="26"/>
      <c r="U185" s="26"/>
      <c r="V185" s="25"/>
      <c r="W185" s="25"/>
      <c r="X185" s="28"/>
      <c r="Y185" s="28"/>
      <c r="Z185" s="28"/>
      <c r="AA185" s="25"/>
      <c r="AB185" s="25"/>
      <c r="AC185" s="28"/>
      <c r="AD185" s="28"/>
      <c r="AE185" s="28"/>
      <c r="AF185" s="25"/>
      <c r="AG185" s="25"/>
      <c r="AH185" s="25"/>
      <c r="AI185" s="25"/>
      <c r="AJ185" s="304"/>
      <c r="AK185" s="304"/>
    </row>
    <row r="186" spans="2:37" x14ac:dyDescent="0.2">
      <c r="B186" s="13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26"/>
      <c r="P186" s="26"/>
      <c r="Q186" s="26"/>
      <c r="R186" s="38"/>
      <c r="S186" s="38"/>
      <c r="T186" s="38"/>
      <c r="U186" s="38"/>
      <c r="V186" s="26"/>
      <c r="W186" s="38"/>
      <c r="X186" s="38"/>
      <c r="Y186" s="38"/>
      <c r="Z186" s="38"/>
      <c r="AA186" s="26"/>
      <c r="AB186" s="38"/>
      <c r="AC186" s="38"/>
      <c r="AD186" s="38"/>
      <c r="AE186" s="38"/>
      <c r="AF186" s="26"/>
      <c r="AG186" s="136"/>
      <c r="AH186" s="254"/>
      <c r="AI186" s="254"/>
      <c r="AJ186" s="311"/>
      <c r="AK186" s="253"/>
    </row>
    <row r="187" spans="2:37" x14ac:dyDescent="0.2">
      <c r="B187" s="13" t="s">
        <v>7</v>
      </c>
      <c r="C187" s="15">
        <v>-131</v>
      </c>
      <c r="D187" s="15">
        <v>-103</v>
      </c>
      <c r="E187" s="15">
        <v>-381</v>
      </c>
      <c r="F187" s="15">
        <v>-332</v>
      </c>
      <c r="G187" s="15">
        <v>-947</v>
      </c>
      <c r="H187" s="15">
        <v>-567</v>
      </c>
      <c r="I187" s="15">
        <v>-573</v>
      </c>
      <c r="J187" s="15">
        <v>-1161</v>
      </c>
      <c r="K187" s="15">
        <v>-869</v>
      </c>
      <c r="L187" s="15">
        <v>-3170</v>
      </c>
      <c r="M187" s="15">
        <v>-1130</v>
      </c>
      <c r="N187" s="15">
        <v>-1130</v>
      </c>
      <c r="O187" s="15">
        <v>-714</v>
      </c>
      <c r="P187" s="14">
        <v>-576</v>
      </c>
      <c r="Q187" s="14">
        <v>-3550</v>
      </c>
      <c r="R187" s="16">
        <v>-479</v>
      </c>
      <c r="S187" s="16">
        <v>-311</v>
      </c>
      <c r="T187" s="16">
        <v>-491</v>
      </c>
      <c r="U187" s="16">
        <v>-326</v>
      </c>
      <c r="V187" s="14">
        <v>-1607</v>
      </c>
      <c r="W187" s="16">
        <v>-368</v>
      </c>
      <c r="X187" s="16">
        <v>-488</v>
      </c>
      <c r="Y187" s="18">
        <v>-483</v>
      </c>
      <c r="Z187" s="16">
        <v>-635</v>
      </c>
      <c r="AA187" s="14">
        <v>-1974</v>
      </c>
      <c r="AB187" s="16">
        <v>-202</v>
      </c>
      <c r="AC187" s="16">
        <v>-861</v>
      </c>
      <c r="AD187" s="18">
        <v>-535</v>
      </c>
      <c r="AE187" s="16">
        <v>-545</v>
      </c>
      <c r="AF187" s="14">
        <v>-2143</v>
      </c>
      <c r="AG187" s="15">
        <v>31</v>
      </c>
      <c r="AH187" s="200">
        <v>-109</v>
      </c>
      <c r="AI187" s="200">
        <v>-176</v>
      </c>
      <c r="AJ187" s="308">
        <v>-332</v>
      </c>
      <c r="AK187" s="241">
        <v>-586</v>
      </c>
    </row>
    <row r="188" spans="2:37" x14ac:dyDescent="0.2">
      <c r="B188" s="13" t="s">
        <v>9</v>
      </c>
      <c r="C188" s="15">
        <v>-108</v>
      </c>
      <c r="D188" s="15">
        <v>348</v>
      </c>
      <c r="E188" s="15">
        <v>-393</v>
      </c>
      <c r="F188" s="15">
        <v>-148</v>
      </c>
      <c r="G188" s="15">
        <v>-301</v>
      </c>
      <c r="H188" s="15">
        <v>-79</v>
      </c>
      <c r="I188" s="15">
        <v>-336</v>
      </c>
      <c r="J188" s="15">
        <v>-163</v>
      </c>
      <c r="K188" s="15">
        <v>-110</v>
      </c>
      <c r="L188" s="15">
        <v>-688</v>
      </c>
      <c r="M188" s="15">
        <v>-24</v>
      </c>
      <c r="N188" s="15">
        <v>-63</v>
      </c>
      <c r="O188" s="15">
        <v>-181</v>
      </c>
      <c r="P188" s="14">
        <v>-1029</v>
      </c>
      <c r="Q188" s="14">
        <v>-1297</v>
      </c>
      <c r="R188" s="16">
        <v>-164</v>
      </c>
      <c r="S188" s="16">
        <v>-212</v>
      </c>
      <c r="T188" s="16">
        <v>-222</v>
      </c>
      <c r="U188" s="16">
        <v>-243</v>
      </c>
      <c r="V188" s="14">
        <v>-841</v>
      </c>
      <c r="W188" s="16">
        <v>-120</v>
      </c>
      <c r="X188" s="16">
        <v>-215</v>
      </c>
      <c r="Y188" s="18">
        <v>570</v>
      </c>
      <c r="Z188" s="16">
        <v>-233</v>
      </c>
      <c r="AA188" s="14">
        <v>2</v>
      </c>
      <c r="AB188" s="16">
        <v>-222</v>
      </c>
      <c r="AC188" s="16">
        <v>-169</v>
      </c>
      <c r="AD188" s="18">
        <v>-172</v>
      </c>
      <c r="AE188" s="16">
        <v>-211</v>
      </c>
      <c r="AF188" s="14">
        <v>-774</v>
      </c>
      <c r="AG188" s="15">
        <v>-960</v>
      </c>
      <c r="AH188" s="200">
        <v>-173</v>
      </c>
      <c r="AI188" s="200">
        <v>-230</v>
      </c>
      <c r="AJ188" s="308">
        <v>-186</v>
      </c>
      <c r="AK188" s="241">
        <v>-1549</v>
      </c>
    </row>
    <row r="189" spans="2:37" x14ac:dyDescent="0.2">
      <c r="B189" s="13" t="s">
        <v>14</v>
      </c>
      <c r="C189" s="15">
        <v>-5</v>
      </c>
      <c r="D189" s="15">
        <v>-9</v>
      </c>
      <c r="E189" s="15">
        <v>-6</v>
      </c>
      <c r="F189" s="15">
        <v>-8</v>
      </c>
      <c r="G189" s="15">
        <v>-28</v>
      </c>
      <c r="H189" s="15">
        <v>-3</v>
      </c>
      <c r="I189" s="15">
        <v>-5</v>
      </c>
      <c r="J189" s="15">
        <v>-94</v>
      </c>
      <c r="K189" s="15">
        <v>-17</v>
      </c>
      <c r="L189" s="15">
        <v>-119</v>
      </c>
      <c r="M189" s="15">
        <v>1</v>
      </c>
      <c r="N189" s="15">
        <v>42</v>
      </c>
      <c r="O189" s="15">
        <v>-5</v>
      </c>
      <c r="P189" s="14">
        <v>-58</v>
      </c>
      <c r="Q189" s="14">
        <v>-20</v>
      </c>
      <c r="R189" s="18">
        <v>-6</v>
      </c>
      <c r="S189" s="18">
        <v>-7</v>
      </c>
      <c r="T189" s="18">
        <v>-8</v>
      </c>
      <c r="U189" s="18">
        <v>-2</v>
      </c>
      <c r="V189" s="14">
        <v>-23</v>
      </c>
      <c r="W189" s="18">
        <v>-5</v>
      </c>
      <c r="X189" s="18">
        <v>-23</v>
      </c>
      <c r="Y189" s="18">
        <v>-5</v>
      </c>
      <c r="Z189" s="16">
        <v>-12</v>
      </c>
      <c r="AA189" s="14">
        <v>-45</v>
      </c>
      <c r="AB189" s="18">
        <v>1</v>
      </c>
      <c r="AC189" s="18">
        <v>-1</v>
      </c>
      <c r="AD189" s="18">
        <v>9</v>
      </c>
      <c r="AE189" s="16">
        <v>-3</v>
      </c>
      <c r="AF189" s="14">
        <v>6</v>
      </c>
      <c r="AG189" s="15">
        <v>-3</v>
      </c>
      <c r="AH189" s="200">
        <v>-3</v>
      </c>
      <c r="AI189" s="200">
        <v>-1</v>
      </c>
      <c r="AJ189" s="308">
        <v>-1</v>
      </c>
      <c r="AK189" s="241">
        <v>-8</v>
      </c>
    </row>
    <row r="190" spans="2:37" x14ac:dyDescent="0.2">
      <c r="B190" s="13" t="s">
        <v>13</v>
      </c>
      <c r="C190" s="15">
        <v>-34</v>
      </c>
      <c r="D190" s="15">
        <v>6</v>
      </c>
      <c r="E190" s="15">
        <v>-32</v>
      </c>
      <c r="F190" s="15">
        <v>-64</v>
      </c>
      <c r="G190" s="15">
        <v>-124</v>
      </c>
      <c r="H190" s="15">
        <v>-32</v>
      </c>
      <c r="I190" s="15">
        <v>-65</v>
      </c>
      <c r="J190" s="15">
        <v>-49</v>
      </c>
      <c r="K190" s="15">
        <v>-41</v>
      </c>
      <c r="L190" s="15">
        <v>-187</v>
      </c>
      <c r="M190" s="15">
        <v>-34</v>
      </c>
      <c r="N190" s="15">
        <v>-34</v>
      </c>
      <c r="O190" s="15">
        <v>-24</v>
      </c>
      <c r="P190" s="14">
        <v>-11</v>
      </c>
      <c r="Q190" s="14">
        <v>-103</v>
      </c>
      <c r="R190" s="18">
        <v>-15</v>
      </c>
      <c r="S190" s="18">
        <v>-22</v>
      </c>
      <c r="T190" s="18">
        <v>-3</v>
      </c>
      <c r="U190" s="18">
        <v>38</v>
      </c>
      <c r="V190" s="14">
        <v>-2</v>
      </c>
      <c r="W190" s="18">
        <v>-77</v>
      </c>
      <c r="X190" s="18">
        <v>-45</v>
      </c>
      <c r="Y190" s="18">
        <v>-40</v>
      </c>
      <c r="Z190" s="16">
        <v>-73</v>
      </c>
      <c r="AA190" s="14">
        <v>-235</v>
      </c>
      <c r="AB190" s="18">
        <v>-45</v>
      </c>
      <c r="AC190" s="18">
        <v>-60</v>
      </c>
      <c r="AD190" s="18">
        <v>-37</v>
      </c>
      <c r="AE190" s="16">
        <v>-10</v>
      </c>
      <c r="AF190" s="14">
        <v>-152</v>
      </c>
      <c r="AG190" s="15">
        <v>-54</v>
      </c>
      <c r="AH190" s="200">
        <v>-57</v>
      </c>
      <c r="AI190" s="200">
        <v>-40</v>
      </c>
      <c r="AJ190" s="308">
        <v>-41</v>
      </c>
      <c r="AK190" s="241">
        <v>-192</v>
      </c>
    </row>
    <row r="191" spans="2:37" x14ac:dyDescent="0.2">
      <c r="B191" s="13" t="s">
        <v>8</v>
      </c>
      <c r="C191" s="15">
        <v>-703</v>
      </c>
      <c r="D191" s="15">
        <v>-517</v>
      </c>
      <c r="E191" s="15">
        <v>-208</v>
      </c>
      <c r="F191" s="15">
        <v>-534</v>
      </c>
      <c r="G191" s="15">
        <v>-1962</v>
      </c>
      <c r="H191" s="15">
        <v>-199</v>
      </c>
      <c r="I191" s="15">
        <v>-408</v>
      </c>
      <c r="J191" s="15">
        <v>-2560</v>
      </c>
      <c r="K191" s="15">
        <v>-621</v>
      </c>
      <c r="L191" s="15">
        <v>-3788</v>
      </c>
      <c r="M191" s="15">
        <v>-553</v>
      </c>
      <c r="N191" s="15">
        <v>-530</v>
      </c>
      <c r="O191" s="15">
        <v>-554</v>
      </c>
      <c r="P191" s="14">
        <v>-322</v>
      </c>
      <c r="Q191" s="14">
        <v>-1959</v>
      </c>
      <c r="R191" s="16">
        <v>-412</v>
      </c>
      <c r="S191" s="16">
        <v>-455</v>
      </c>
      <c r="T191" s="16">
        <v>-502</v>
      </c>
      <c r="U191" s="16">
        <v>-431</v>
      </c>
      <c r="V191" s="14">
        <v>-1800</v>
      </c>
      <c r="W191" s="16">
        <v>-479</v>
      </c>
      <c r="X191" s="16">
        <v>-546</v>
      </c>
      <c r="Y191" s="18">
        <v>-591</v>
      </c>
      <c r="Z191" s="16">
        <v>-582</v>
      </c>
      <c r="AA191" s="14">
        <v>-2198</v>
      </c>
      <c r="AB191" s="16">
        <v>-494</v>
      </c>
      <c r="AC191" s="16">
        <v>-502</v>
      </c>
      <c r="AD191" s="18">
        <v>-515</v>
      </c>
      <c r="AE191" s="16">
        <v>-506</v>
      </c>
      <c r="AF191" s="14">
        <v>-2017</v>
      </c>
      <c r="AG191" s="15">
        <v>-754</v>
      </c>
      <c r="AH191" s="200">
        <v>-330</v>
      </c>
      <c r="AI191" s="200">
        <v>-353</v>
      </c>
      <c r="AJ191" s="308">
        <v>-238</v>
      </c>
      <c r="AK191" s="241">
        <v>-1675</v>
      </c>
    </row>
    <row r="192" spans="2:37" x14ac:dyDescent="0.2">
      <c r="B192" s="13" t="s">
        <v>10</v>
      </c>
      <c r="C192" s="15">
        <v>-108</v>
      </c>
      <c r="D192" s="15">
        <v>-157</v>
      </c>
      <c r="E192" s="15">
        <v>-57</v>
      </c>
      <c r="F192" s="15">
        <v>-25</v>
      </c>
      <c r="G192" s="15">
        <v>-347</v>
      </c>
      <c r="H192" s="15">
        <v>-117</v>
      </c>
      <c r="I192" s="15">
        <v>-179</v>
      </c>
      <c r="J192" s="15">
        <v>-242</v>
      </c>
      <c r="K192" s="15">
        <v>-62</v>
      </c>
      <c r="L192" s="15">
        <v>-600</v>
      </c>
      <c r="M192" s="15">
        <v>-28</v>
      </c>
      <c r="N192" s="15">
        <v>-236</v>
      </c>
      <c r="O192" s="15">
        <v>-73</v>
      </c>
      <c r="P192" s="14">
        <v>-218</v>
      </c>
      <c r="Q192" s="14">
        <v>-555</v>
      </c>
      <c r="R192" s="16">
        <v>-543</v>
      </c>
      <c r="S192" s="16">
        <v>-153</v>
      </c>
      <c r="T192" s="16">
        <v>-483</v>
      </c>
      <c r="U192" s="16">
        <v>-338</v>
      </c>
      <c r="V192" s="14">
        <v>-1517</v>
      </c>
      <c r="W192" s="16">
        <v>-852</v>
      </c>
      <c r="X192" s="16">
        <v>-478</v>
      </c>
      <c r="Y192" s="18">
        <v>-673</v>
      </c>
      <c r="Z192" s="16">
        <v>-157</v>
      </c>
      <c r="AA192" s="14">
        <v>-2160</v>
      </c>
      <c r="AB192" s="16">
        <v>-686</v>
      </c>
      <c r="AC192" s="16">
        <v>-45</v>
      </c>
      <c r="AD192" s="18">
        <v>-44</v>
      </c>
      <c r="AE192" s="16">
        <v>-79</v>
      </c>
      <c r="AF192" s="14">
        <v>-854</v>
      </c>
      <c r="AG192" s="15">
        <v>-11</v>
      </c>
      <c r="AH192" s="200">
        <v>-220</v>
      </c>
      <c r="AI192" s="200">
        <v>-43</v>
      </c>
      <c r="AJ192" s="308">
        <v>-41</v>
      </c>
      <c r="AK192" s="241">
        <v>-315</v>
      </c>
    </row>
    <row r="193" spans="2:37" x14ac:dyDescent="0.2">
      <c r="B193" s="13" t="s">
        <v>12</v>
      </c>
      <c r="C193" s="15">
        <v>-53</v>
      </c>
      <c r="D193" s="15">
        <v>-57</v>
      </c>
      <c r="E193" s="15">
        <v>-9</v>
      </c>
      <c r="F193" s="15">
        <v>-31</v>
      </c>
      <c r="G193" s="15">
        <v>-150</v>
      </c>
      <c r="H193" s="15">
        <v>-36</v>
      </c>
      <c r="I193" s="15">
        <v>-19</v>
      </c>
      <c r="J193" s="15">
        <v>-19</v>
      </c>
      <c r="K193" s="15">
        <v>-46</v>
      </c>
      <c r="L193" s="15">
        <v>-120</v>
      </c>
      <c r="M193" s="15">
        <v>-43</v>
      </c>
      <c r="N193" s="15">
        <v>-47</v>
      </c>
      <c r="O193" s="15">
        <v>-46</v>
      </c>
      <c r="P193" s="14">
        <v>-78</v>
      </c>
      <c r="Q193" s="14">
        <v>-214</v>
      </c>
      <c r="R193" s="18">
        <v>-19</v>
      </c>
      <c r="S193" s="18">
        <v>-12</v>
      </c>
      <c r="T193" s="18">
        <v>-12</v>
      </c>
      <c r="U193" s="18">
        <v>-38</v>
      </c>
      <c r="V193" s="14">
        <v>-81</v>
      </c>
      <c r="W193" s="18">
        <v>-34</v>
      </c>
      <c r="X193" s="18">
        <v>-17</v>
      </c>
      <c r="Y193" s="18">
        <v>-85</v>
      </c>
      <c r="Z193" s="16">
        <v>-52</v>
      </c>
      <c r="AA193" s="14">
        <v>-188</v>
      </c>
      <c r="AB193" s="18">
        <v>-17</v>
      </c>
      <c r="AC193" s="18">
        <v>0</v>
      </c>
      <c r="AD193" s="18">
        <v>-111</v>
      </c>
      <c r="AE193" s="16">
        <v>-78</v>
      </c>
      <c r="AF193" s="14">
        <v>-206</v>
      </c>
      <c r="AG193" s="15">
        <v>-57</v>
      </c>
      <c r="AH193" s="200">
        <v>-17</v>
      </c>
      <c r="AI193" s="200">
        <v>1</v>
      </c>
      <c r="AJ193" s="308">
        <v>-30</v>
      </c>
      <c r="AK193" s="241">
        <v>-103</v>
      </c>
    </row>
    <row r="194" spans="2:37" x14ac:dyDescent="0.2">
      <c r="B194" s="13" t="s">
        <v>11</v>
      </c>
      <c r="C194" s="15">
        <v>38</v>
      </c>
      <c r="D194" s="15">
        <v>-82</v>
      </c>
      <c r="E194" s="15">
        <v>-87</v>
      </c>
      <c r="F194" s="15">
        <v>42</v>
      </c>
      <c r="G194" s="15">
        <v>-89</v>
      </c>
      <c r="H194" s="15">
        <v>-73</v>
      </c>
      <c r="I194" s="15">
        <v>-224</v>
      </c>
      <c r="J194" s="15">
        <v>-220</v>
      </c>
      <c r="K194" s="15">
        <v>-151</v>
      </c>
      <c r="L194" s="15">
        <v>-668</v>
      </c>
      <c r="M194" s="15">
        <v>-271</v>
      </c>
      <c r="N194" s="15">
        <v>-103</v>
      </c>
      <c r="O194" s="15">
        <v>-70</v>
      </c>
      <c r="P194" s="14">
        <v>-17</v>
      </c>
      <c r="Q194" s="14">
        <v>-461</v>
      </c>
      <c r="R194" s="18">
        <v>159</v>
      </c>
      <c r="S194" s="18">
        <v>100</v>
      </c>
      <c r="T194" s="18">
        <v>180</v>
      </c>
      <c r="U194" s="18">
        <v>309</v>
      </c>
      <c r="V194" s="14">
        <v>748</v>
      </c>
      <c r="W194" s="18">
        <v>61</v>
      </c>
      <c r="X194" s="18">
        <v>423</v>
      </c>
      <c r="Y194" s="18">
        <v>37</v>
      </c>
      <c r="Z194" s="16">
        <v>129</v>
      </c>
      <c r="AA194" s="14">
        <v>650</v>
      </c>
      <c r="AB194" s="18">
        <v>-34</v>
      </c>
      <c r="AC194" s="18">
        <v>-21</v>
      </c>
      <c r="AD194" s="18">
        <v>-96</v>
      </c>
      <c r="AE194" s="16">
        <v>-34</v>
      </c>
      <c r="AF194" s="14">
        <v>-185</v>
      </c>
      <c r="AG194" s="15">
        <v>-24</v>
      </c>
      <c r="AH194" s="200">
        <v>-58</v>
      </c>
      <c r="AI194" s="200">
        <v>-44</v>
      </c>
      <c r="AJ194" s="308">
        <v>-64</v>
      </c>
      <c r="AK194" s="241">
        <v>-190</v>
      </c>
    </row>
    <row r="195" spans="2:37" x14ac:dyDescent="0.2">
      <c r="B195" s="13" t="s">
        <v>15</v>
      </c>
      <c r="C195" s="14">
        <v>27</v>
      </c>
      <c r="D195" s="14">
        <v>-82</v>
      </c>
      <c r="E195" s="14">
        <v>-41</v>
      </c>
      <c r="F195" s="14">
        <v>-123</v>
      </c>
      <c r="G195" s="14">
        <v>-219</v>
      </c>
      <c r="H195" s="14">
        <v>-46</v>
      </c>
      <c r="I195" s="14">
        <v>-820</v>
      </c>
      <c r="J195" s="14">
        <v>-81</v>
      </c>
      <c r="K195" s="14">
        <v>2</v>
      </c>
      <c r="L195" s="14">
        <v>-945</v>
      </c>
      <c r="M195" s="14">
        <v>1290</v>
      </c>
      <c r="N195" s="14">
        <v>174</v>
      </c>
      <c r="O195" s="15">
        <v>1141</v>
      </c>
      <c r="P195" s="14">
        <v>-268</v>
      </c>
      <c r="Q195" s="14">
        <v>2337</v>
      </c>
      <c r="R195" s="53">
        <v>82</v>
      </c>
      <c r="S195" s="18">
        <v>-20</v>
      </c>
      <c r="T195" s="18">
        <v>247</v>
      </c>
      <c r="U195" s="18">
        <v>-67</v>
      </c>
      <c r="V195" s="14">
        <v>242</v>
      </c>
      <c r="W195" s="53">
        <v>26</v>
      </c>
      <c r="X195" s="18">
        <v>-12</v>
      </c>
      <c r="Y195" s="18">
        <v>-82</v>
      </c>
      <c r="Z195" s="16">
        <v>43</v>
      </c>
      <c r="AA195" s="14">
        <v>-25</v>
      </c>
      <c r="AB195" s="53">
        <v>56</v>
      </c>
      <c r="AC195" s="18">
        <v>4734</v>
      </c>
      <c r="AD195" s="18">
        <v>211</v>
      </c>
      <c r="AE195" s="16">
        <v>-84</v>
      </c>
      <c r="AF195" s="14">
        <v>4917</v>
      </c>
      <c r="AG195" s="19">
        <v>-31</v>
      </c>
      <c r="AH195" s="200">
        <v>353</v>
      </c>
      <c r="AI195" s="200">
        <v>-49</v>
      </c>
      <c r="AJ195" s="308">
        <v>-10</v>
      </c>
      <c r="AK195" s="241">
        <v>263</v>
      </c>
    </row>
    <row r="196" spans="2:37" x14ac:dyDescent="0.2">
      <c r="B196" s="56" t="s">
        <v>30</v>
      </c>
      <c r="C196" s="22">
        <v>-1077</v>
      </c>
      <c r="D196" s="22">
        <v>-653</v>
      </c>
      <c r="E196" s="22">
        <v>-1214</v>
      </c>
      <c r="F196" s="22">
        <v>-1223</v>
      </c>
      <c r="G196" s="22">
        <v>-4167</v>
      </c>
      <c r="H196" s="22">
        <v>-1152</v>
      </c>
      <c r="I196" s="22">
        <v>-2629</v>
      </c>
      <c r="J196" s="22">
        <v>-4589</v>
      </c>
      <c r="K196" s="22">
        <v>-1915</v>
      </c>
      <c r="L196" s="22">
        <v>-10285</v>
      </c>
      <c r="M196" s="22">
        <v>-792</v>
      </c>
      <c r="N196" s="22">
        <v>-1927</v>
      </c>
      <c r="O196" s="22">
        <v>-526</v>
      </c>
      <c r="P196" s="22">
        <v>-2577</v>
      </c>
      <c r="Q196" s="22">
        <v>-5822</v>
      </c>
      <c r="R196" s="22">
        <v>-1397</v>
      </c>
      <c r="S196" s="22">
        <v>-1092</v>
      </c>
      <c r="T196" s="22">
        <v>-1294</v>
      </c>
      <c r="U196" s="22">
        <v>-1098</v>
      </c>
      <c r="V196" s="22">
        <v>-4881</v>
      </c>
      <c r="W196" s="22">
        <v>-1848</v>
      </c>
      <c r="X196" s="22">
        <v>-1401</v>
      </c>
      <c r="Y196" s="22">
        <v>-1352</v>
      </c>
      <c r="Z196" s="22">
        <v>-1572</v>
      </c>
      <c r="AA196" s="22">
        <v>-6173</v>
      </c>
      <c r="AB196" s="22">
        <v>-1643</v>
      </c>
      <c r="AC196" s="22">
        <v>3075</v>
      </c>
      <c r="AD196" s="22">
        <v>-1290</v>
      </c>
      <c r="AE196" s="22">
        <v>-1550</v>
      </c>
      <c r="AF196" s="22">
        <v>-1408</v>
      </c>
      <c r="AG196" s="49">
        <v>-1863</v>
      </c>
      <c r="AH196" s="198">
        <v>-614</v>
      </c>
      <c r="AI196" s="198">
        <v>-935</v>
      </c>
      <c r="AJ196" s="198">
        <v>-943</v>
      </c>
      <c r="AK196" s="303">
        <v>-4355</v>
      </c>
    </row>
    <row r="197" spans="2:37" x14ac:dyDescent="0.2">
      <c r="B197" s="21"/>
      <c r="C197" s="28"/>
      <c r="D197" s="28"/>
      <c r="E197" s="28"/>
      <c r="F197" s="28"/>
      <c r="G197" s="25"/>
      <c r="H197" s="14"/>
      <c r="I197" s="14"/>
      <c r="J197" s="26"/>
      <c r="K197" s="26"/>
      <c r="L197" s="25"/>
      <c r="M197" s="28"/>
      <c r="N197" s="28"/>
      <c r="O197" s="26"/>
      <c r="P197" s="26"/>
      <c r="Q197" s="25"/>
      <c r="R197" s="25"/>
      <c r="S197" s="27"/>
      <c r="T197" s="26"/>
      <c r="U197" s="26"/>
      <c r="V197" s="25"/>
      <c r="W197" s="25"/>
      <c r="X197" s="28"/>
      <c r="Y197" s="28"/>
      <c r="Z197" s="28"/>
      <c r="AA197" s="25"/>
      <c r="AB197" s="25"/>
      <c r="AC197" s="28"/>
      <c r="AD197" s="28"/>
      <c r="AE197" s="28"/>
      <c r="AF197" s="25"/>
      <c r="AG197" s="25"/>
      <c r="AH197" s="25"/>
      <c r="AI197" s="25"/>
      <c r="AJ197" s="304"/>
      <c r="AK197" s="304"/>
    </row>
    <row r="198" spans="2:37" x14ac:dyDescent="0.2">
      <c r="B198" s="13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26"/>
      <c r="P198" s="26"/>
      <c r="Q198" s="26"/>
      <c r="R198" s="38"/>
      <c r="S198" s="38"/>
      <c r="T198" s="38"/>
      <c r="U198" s="38"/>
      <c r="V198" s="26"/>
      <c r="W198" s="38"/>
      <c r="X198" s="38"/>
      <c r="Y198" s="38"/>
      <c r="Z198" s="38"/>
      <c r="AA198" s="26"/>
      <c r="AB198" s="38"/>
      <c r="AC198" s="38"/>
      <c r="AD198" s="38"/>
      <c r="AE198" s="38"/>
      <c r="AF198" s="26"/>
      <c r="AG198" s="136"/>
      <c r="AH198" s="295"/>
      <c r="AI198" s="295"/>
      <c r="AJ198" s="311"/>
      <c r="AK198" s="253"/>
    </row>
    <row r="199" spans="2:37" x14ac:dyDescent="0.2">
      <c r="B199" s="13" t="s">
        <v>7</v>
      </c>
      <c r="C199" s="57">
        <v>0.04</v>
      </c>
      <c r="D199" s="57">
        <v>0.24</v>
      </c>
      <c r="E199" s="57">
        <v>0.23899999999999999</v>
      </c>
      <c r="F199" s="57">
        <v>8.3000000000000004E-2</v>
      </c>
      <c r="G199" s="58"/>
      <c r="H199" s="57">
        <v>0.1</v>
      </c>
      <c r="I199" s="57">
        <v>-2.1999999999999999E-2</v>
      </c>
      <c r="J199" s="57">
        <v>-6.4000000000000001E-2</v>
      </c>
      <c r="K199" s="57">
        <v>-0.129</v>
      </c>
      <c r="L199" s="58"/>
      <c r="M199" s="57">
        <v>-0.127</v>
      </c>
      <c r="N199" s="57">
        <v>4.5999999999999999E-2</v>
      </c>
      <c r="O199" s="57">
        <v>9.7000000000000003E-2</v>
      </c>
      <c r="P199" s="57">
        <v>6.5000000000000002E-2</v>
      </c>
      <c r="Q199" s="58"/>
      <c r="R199" s="59">
        <v>0.04</v>
      </c>
      <c r="S199" s="59">
        <v>8.5000000000000006E-2</v>
      </c>
      <c r="T199" s="59">
        <v>0.109</v>
      </c>
      <c r="U199" s="59">
        <v>6.2E-2</v>
      </c>
      <c r="V199" s="58"/>
      <c r="W199" s="59">
        <v>0.09</v>
      </c>
      <c r="X199" s="59">
        <v>0.108</v>
      </c>
      <c r="Y199" s="59">
        <v>0.13500000000000001</v>
      </c>
      <c r="Z199" s="59">
        <v>0.13</v>
      </c>
      <c r="AA199" s="58"/>
      <c r="AB199" s="59">
        <v>0.14299999999999999</v>
      </c>
      <c r="AC199" s="59">
        <v>0.10100000000000001</v>
      </c>
      <c r="AD199" s="59">
        <v>5.1999999999999998E-2</v>
      </c>
      <c r="AE199" s="59">
        <v>-3.5999999999999997E-2</v>
      </c>
      <c r="AF199" s="58"/>
      <c r="AG199" s="137">
        <v>7.0000000000000001E-3</v>
      </c>
      <c r="AH199" s="264">
        <v>-0.03</v>
      </c>
      <c r="AI199" s="264">
        <v>-2.3E-2</v>
      </c>
      <c r="AJ199" s="324">
        <v>-2.9000000000000001E-2</v>
      </c>
      <c r="AK199" s="312"/>
    </row>
    <row r="200" spans="2:37" x14ac:dyDescent="0.2">
      <c r="B200" s="13" t="s">
        <v>9</v>
      </c>
      <c r="C200" s="57">
        <v>8.8999999999999996E-2</v>
      </c>
      <c r="D200" s="57">
        <v>0.33700000000000002</v>
      </c>
      <c r="E200" s="57">
        <v>0.11700000000000001</v>
      </c>
      <c r="F200" s="57">
        <v>0.10299999999999999</v>
      </c>
      <c r="G200" s="58"/>
      <c r="H200" s="57">
        <v>0.11799999999999999</v>
      </c>
      <c r="I200" s="57">
        <v>0.129</v>
      </c>
      <c r="J200" s="57">
        <v>0.13400000000000001</v>
      </c>
      <c r="K200" s="57">
        <v>0.13400000000000001</v>
      </c>
      <c r="L200" s="58"/>
      <c r="M200" s="57">
        <v>0.20100000000000001</v>
      </c>
      <c r="N200" s="57">
        <v>0.14299999999999999</v>
      </c>
      <c r="O200" s="57">
        <v>0.14000000000000001</v>
      </c>
      <c r="P200" s="57">
        <v>0.127</v>
      </c>
      <c r="Q200" s="58"/>
      <c r="R200" s="60">
        <v>0.12</v>
      </c>
      <c r="S200" s="60">
        <v>0.128</v>
      </c>
      <c r="T200" s="60">
        <v>0.14199999999999999</v>
      </c>
      <c r="U200" s="60">
        <v>0.14799999999999999</v>
      </c>
      <c r="V200" s="58"/>
      <c r="W200" s="59">
        <v>0.14000000000000001</v>
      </c>
      <c r="X200" s="59">
        <v>0.14199999999999999</v>
      </c>
      <c r="Y200" s="59">
        <v>0.22500000000000001</v>
      </c>
      <c r="Z200" s="59">
        <v>7.9000000000000001E-2</v>
      </c>
      <c r="AA200" s="58"/>
      <c r="AB200" s="59">
        <v>0.129</v>
      </c>
      <c r="AC200" s="59">
        <v>0.109</v>
      </c>
      <c r="AD200" s="59">
        <v>0.11600000000000001</v>
      </c>
      <c r="AE200" s="59">
        <v>8.3000000000000004E-2</v>
      </c>
      <c r="AF200" s="58"/>
      <c r="AG200" s="137">
        <v>6.2E-2</v>
      </c>
      <c r="AH200" s="264">
        <v>5.8000000000000003E-2</v>
      </c>
      <c r="AI200" s="264">
        <v>6.6000000000000003E-2</v>
      </c>
      <c r="AJ200" s="324">
        <v>4.3999999999999997E-2</v>
      </c>
      <c r="AK200" s="312"/>
    </row>
    <row r="201" spans="2:37" x14ac:dyDescent="0.2">
      <c r="B201" s="13" t="s">
        <v>14</v>
      </c>
      <c r="C201" s="57">
        <v>0.20300000000000001</v>
      </c>
      <c r="D201" s="57">
        <v>0.107</v>
      </c>
      <c r="E201" s="57">
        <v>0.44400000000000001</v>
      </c>
      <c r="F201" s="57">
        <v>7.3999999999999996E-2</v>
      </c>
      <c r="G201" s="58"/>
      <c r="H201" s="57">
        <v>0.14699999999999999</v>
      </c>
      <c r="I201" s="57">
        <v>0.27900000000000003</v>
      </c>
      <c r="J201" s="57">
        <v>0.32800000000000001</v>
      </c>
      <c r="K201" s="57">
        <v>0.222</v>
      </c>
      <c r="L201" s="58"/>
      <c r="M201" s="57">
        <v>0.08</v>
      </c>
      <c r="N201" s="57">
        <v>0.26800000000000002</v>
      </c>
      <c r="O201" s="57">
        <v>0.13800000000000001</v>
      </c>
      <c r="P201" s="57">
        <v>4.5999999999999999E-2</v>
      </c>
      <c r="Q201" s="58"/>
      <c r="R201" s="60">
        <v>4.7E-2</v>
      </c>
      <c r="S201" s="60">
        <v>-6.4000000000000001E-2</v>
      </c>
      <c r="T201" s="60">
        <v>1.0999999999999999E-2</v>
      </c>
      <c r="U201" s="60">
        <v>-0.95099999999999996</v>
      </c>
      <c r="V201" s="58"/>
      <c r="W201" s="59">
        <v>-9.2999999999999999E-2</v>
      </c>
      <c r="X201" s="59">
        <v>-0.25800000000000001</v>
      </c>
      <c r="Y201" s="59">
        <v>-0.53</v>
      </c>
      <c r="Z201" s="59">
        <v>-1.774</v>
      </c>
      <c r="AA201" s="58"/>
      <c r="AB201" s="59">
        <v>-0.112</v>
      </c>
      <c r="AC201" s="59">
        <v>8.8999999999999996E-2</v>
      </c>
      <c r="AD201" s="59">
        <v>0.3</v>
      </c>
      <c r="AE201" s="59">
        <v>2.5999999999999999E-2</v>
      </c>
      <c r="AF201" s="58"/>
      <c r="AG201" s="137">
        <v>0.03</v>
      </c>
      <c r="AH201" s="264">
        <v>0.185</v>
      </c>
      <c r="AI201" s="264">
        <v>0.29699999999999999</v>
      </c>
      <c r="AJ201" s="324">
        <v>7.2999999999999995E-2</v>
      </c>
      <c r="AK201" s="312"/>
    </row>
    <row r="202" spans="2:37" x14ac:dyDescent="0.2">
      <c r="B202" s="13" t="s">
        <v>13</v>
      </c>
      <c r="C202" s="57">
        <v>4.2999999999999997E-2</v>
      </c>
      <c r="D202" s="57">
        <v>0.11700000000000001</v>
      </c>
      <c r="E202" s="57">
        <v>7.6999999999999999E-2</v>
      </c>
      <c r="F202" s="57">
        <v>5.8999999999999997E-2</v>
      </c>
      <c r="G202" s="58"/>
      <c r="H202" s="57">
        <v>4.3999999999999997E-2</v>
      </c>
      <c r="I202" s="57">
        <v>5.8000000000000003E-2</v>
      </c>
      <c r="J202" s="57">
        <v>6.0999999999999999E-2</v>
      </c>
      <c r="K202" s="57">
        <v>8.3000000000000004E-2</v>
      </c>
      <c r="L202" s="58"/>
      <c r="M202" s="57">
        <v>8.3000000000000004E-2</v>
      </c>
      <c r="N202" s="57">
        <v>8.1000000000000003E-2</v>
      </c>
      <c r="O202" s="57">
        <v>0.08</v>
      </c>
      <c r="P202" s="57">
        <v>-0.22900000000000001</v>
      </c>
      <c r="Q202" s="58"/>
      <c r="R202" s="60">
        <v>8.1000000000000003E-2</v>
      </c>
      <c r="S202" s="60">
        <v>0.108</v>
      </c>
      <c r="T202" s="60">
        <v>9.4E-2</v>
      </c>
      <c r="U202" s="60">
        <v>0.14899999999999999</v>
      </c>
      <c r="V202" s="58"/>
      <c r="W202" s="59">
        <v>9.4E-2</v>
      </c>
      <c r="X202" s="59">
        <v>8.5000000000000006E-2</v>
      </c>
      <c r="Y202" s="59">
        <v>6.5000000000000002E-2</v>
      </c>
      <c r="Z202" s="59">
        <v>-1.1399999999999999</v>
      </c>
      <c r="AA202" s="58"/>
      <c r="AB202" s="59">
        <v>0.11</v>
      </c>
      <c r="AC202" s="59">
        <v>0.11600000000000001</v>
      </c>
      <c r="AD202" s="59">
        <v>0.108</v>
      </c>
      <c r="AE202" s="59">
        <v>0.104</v>
      </c>
      <c r="AF202" s="58"/>
      <c r="AG202" s="137">
        <v>9.4E-2</v>
      </c>
      <c r="AH202" s="264">
        <v>7.8E-2</v>
      </c>
      <c r="AI202" s="264">
        <v>6.9000000000000006E-2</v>
      </c>
      <c r="AJ202" s="324">
        <v>0.06</v>
      </c>
      <c r="AK202" s="312"/>
    </row>
    <row r="203" spans="2:37" x14ac:dyDescent="0.2">
      <c r="B203" s="13" t="s">
        <v>8</v>
      </c>
      <c r="C203" s="57">
        <v>0.35799999999999998</v>
      </c>
      <c r="D203" s="57">
        <v>0.375</v>
      </c>
      <c r="E203" s="57">
        <v>0.38500000000000001</v>
      </c>
      <c r="F203" s="57">
        <v>0.28000000000000003</v>
      </c>
      <c r="G203" s="58"/>
      <c r="H203" s="57">
        <v>0.46300000000000002</v>
      </c>
      <c r="I203" s="57">
        <v>0.66800000000000004</v>
      </c>
      <c r="J203" s="57">
        <v>0.30499999999999999</v>
      </c>
      <c r="K203" s="57">
        <v>0.33900000000000002</v>
      </c>
      <c r="L203" s="58"/>
      <c r="M203" s="57">
        <v>0.76500000000000001</v>
      </c>
      <c r="N203" s="57">
        <v>0.26400000000000001</v>
      </c>
      <c r="O203" s="57">
        <v>0.14299999999999999</v>
      </c>
      <c r="P203" s="57">
        <v>0.26200000000000001</v>
      </c>
      <c r="Q203" s="58"/>
      <c r="R203" s="59">
        <v>0.20599999999999999</v>
      </c>
      <c r="S203" s="59">
        <v>0.154</v>
      </c>
      <c r="T203" s="59">
        <v>0.12</v>
      </c>
      <c r="U203" s="59">
        <v>0.16600000000000001</v>
      </c>
      <c r="V203" s="58"/>
      <c r="W203" s="59">
        <v>0.21199999999999999</v>
      </c>
      <c r="X203" s="59">
        <v>-0.96599999999999997</v>
      </c>
      <c r="Y203" s="59">
        <v>0.17499999999999999</v>
      </c>
      <c r="Z203" s="59">
        <v>-2.5000000000000001E-2</v>
      </c>
      <c r="AA203" s="58"/>
      <c r="AB203" s="59">
        <v>0.14799999999999999</v>
      </c>
      <c r="AC203" s="59">
        <v>9.1999999999999998E-2</v>
      </c>
      <c r="AD203" s="59">
        <v>2.1000000000000001E-2</v>
      </c>
      <c r="AE203" s="59">
        <v>-2.1429999999999998</v>
      </c>
      <c r="AF203" s="58"/>
      <c r="AG203" s="137">
        <v>-0.03</v>
      </c>
      <c r="AH203" s="264">
        <v>0.121</v>
      </c>
      <c r="AI203" s="264">
        <v>0.13500000000000001</v>
      </c>
      <c r="AJ203" s="324">
        <v>0.219</v>
      </c>
      <c r="AK203" s="312"/>
    </row>
    <row r="204" spans="2:37" x14ac:dyDescent="0.2">
      <c r="B204" s="13" t="s">
        <v>10</v>
      </c>
      <c r="C204" s="57">
        <v>8.7999999999999995E-2</v>
      </c>
      <c r="D204" s="57">
        <v>0.111</v>
      </c>
      <c r="E204" s="57">
        <v>0.13400000000000001</v>
      </c>
      <c r="F204" s="57">
        <v>0.108</v>
      </c>
      <c r="G204" s="58"/>
      <c r="H204" s="57">
        <v>0.129</v>
      </c>
      <c r="I204" s="57">
        <v>0.10299999999999999</v>
      </c>
      <c r="J204" s="57">
        <v>0.13700000000000001</v>
      </c>
      <c r="K204" s="57">
        <v>0.123</v>
      </c>
      <c r="L204" s="58"/>
      <c r="M204" s="57">
        <v>0.13</v>
      </c>
      <c r="N204" s="57">
        <v>0.10199999999999999</v>
      </c>
      <c r="O204" s="57">
        <v>8.5000000000000006E-2</v>
      </c>
      <c r="P204" s="57">
        <v>4.1000000000000002E-2</v>
      </c>
      <c r="Q204" s="58"/>
      <c r="R204" s="60">
        <v>0.13</v>
      </c>
      <c r="S204" s="60">
        <v>0.126</v>
      </c>
      <c r="T204" s="60">
        <v>0.11700000000000001</v>
      </c>
      <c r="U204" s="60">
        <v>6.3E-2</v>
      </c>
      <c r="V204" s="58"/>
      <c r="W204" s="59">
        <v>8.1000000000000003E-2</v>
      </c>
      <c r="X204" s="59">
        <v>7.1999999999999995E-2</v>
      </c>
      <c r="Y204" s="59">
        <v>0.107</v>
      </c>
      <c r="Z204" s="59">
        <v>2.7E-2</v>
      </c>
      <c r="AA204" s="58"/>
      <c r="AB204" s="59">
        <v>8.5000000000000006E-2</v>
      </c>
      <c r="AC204" s="59">
        <v>0.106</v>
      </c>
      <c r="AD204" s="59">
        <v>0.09</v>
      </c>
      <c r="AE204" s="59">
        <v>0.09</v>
      </c>
      <c r="AF204" s="58"/>
      <c r="AG204" s="137">
        <v>0.112</v>
      </c>
      <c r="AH204" s="264">
        <v>8.3000000000000004E-2</v>
      </c>
      <c r="AI204" s="264">
        <v>0.17199999999999999</v>
      </c>
      <c r="AJ204" s="324">
        <v>-0.80800000000000005</v>
      </c>
      <c r="AK204" s="312"/>
    </row>
    <row r="205" spans="2:37" x14ac:dyDescent="0.2">
      <c r="B205" s="13" t="s">
        <v>12</v>
      </c>
      <c r="C205" s="57">
        <v>0.123</v>
      </c>
      <c r="D205" s="57">
        <v>0.112</v>
      </c>
      <c r="E205" s="57">
        <v>9.1999999999999998E-2</v>
      </c>
      <c r="F205" s="57">
        <v>8.1000000000000003E-2</v>
      </c>
      <c r="G205" s="58"/>
      <c r="H205" s="57">
        <v>7.6999999999999999E-2</v>
      </c>
      <c r="I205" s="57">
        <v>9.1999999999999998E-2</v>
      </c>
      <c r="J205" s="57">
        <v>0.14299999999999999</v>
      </c>
      <c r="K205" s="57">
        <v>0.125</v>
      </c>
      <c r="L205" s="58"/>
      <c r="M205" s="57">
        <v>7.8E-2</v>
      </c>
      <c r="N205" s="57">
        <v>5.8000000000000003E-2</v>
      </c>
      <c r="O205" s="57">
        <v>8.8999999999999996E-2</v>
      </c>
      <c r="P205" s="57">
        <v>1.9E-2</v>
      </c>
      <c r="Q205" s="58"/>
      <c r="R205" s="60">
        <v>0.1</v>
      </c>
      <c r="S205" s="60">
        <v>9.8000000000000004E-2</v>
      </c>
      <c r="T205" s="60">
        <v>0.14000000000000001</v>
      </c>
      <c r="U205" s="60">
        <v>8.8999999999999996E-2</v>
      </c>
      <c r="V205" s="58"/>
      <c r="W205" s="59">
        <v>5.7000000000000002E-2</v>
      </c>
      <c r="X205" s="59">
        <v>7.8E-2</v>
      </c>
      <c r="Y205" s="59">
        <v>0.185</v>
      </c>
      <c r="Z205" s="59">
        <v>0.152</v>
      </c>
      <c r="AA205" s="58"/>
      <c r="AB205" s="59">
        <v>8.7999999999999995E-2</v>
      </c>
      <c r="AC205" s="59">
        <v>0.152</v>
      </c>
      <c r="AD205" s="59">
        <v>0.104</v>
      </c>
      <c r="AE205" s="59">
        <v>0</v>
      </c>
      <c r="AF205" s="58"/>
      <c r="AG205" s="137">
        <v>-4.0000000000000001E-3</v>
      </c>
      <c r="AH205" s="264">
        <v>-0.24</v>
      </c>
      <c r="AI205" s="264">
        <v>-2.5000000000000001E-2</v>
      </c>
      <c r="AJ205" s="324">
        <v>-3.923</v>
      </c>
      <c r="AK205" s="312"/>
    </row>
    <row r="206" spans="2:37" x14ac:dyDescent="0.2">
      <c r="B206" s="13" t="s">
        <v>11</v>
      </c>
      <c r="C206" s="57">
        <v>3.2000000000000001E-2</v>
      </c>
      <c r="D206" s="57">
        <v>-1.4999999999999999E-2</v>
      </c>
      <c r="E206" s="57">
        <v>-0.13800000000000001</v>
      </c>
      <c r="F206" s="57">
        <v>-1.9E-2</v>
      </c>
      <c r="G206" s="58"/>
      <c r="H206" s="57">
        <v>4.0000000000000001E-3</v>
      </c>
      <c r="I206" s="57">
        <v>-2.7E-2</v>
      </c>
      <c r="J206" s="57">
        <v>-4.2000000000000003E-2</v>
      </c>
      <c r="K206" s="57">
        <v>-0.1</v>
      </c>
      <c r="L206" s="58"/>
      <c r="M206" s="57">
        <v>-3.1E-2</v>
      </c>
      <c r="N206" s="57">
        <v>-8.9999999999999993E-3</v>
      </c>
      <c r="O206" s="57">
        <v>-0.28799999999999998</v>
      </c>
      <c r="P206" s="57">
        <v>1E-3</v>
      </c>
      <c r="Q206" s="58"/>
      <c r="R206" s="60">
        <v>-1.7000000000000001E-2</v>
      </c>
      <c r="S206" s="60">
        <v>-0.34300000000000003</v>
      </c>
      <c r="T206" s="60">
        <v>2.5000000000000001E-2</v>
      </c>
      <c r="U206" s="60">
        <v>-7.1999999999999995E-2</v>
      </c>
      <c r="V206" s="58"/>
      <c r="W206" s="59">
        <v>4.9000000000000002E-2</v>
      </c>
      <c r="X206" s="59">
        <v>-5.0000000000000001E-3</v>
      </c>
      <c r="Y206" s="59">
        <v>0.191</v>
      </c>
      <c r="Z206" s="59">
        <v>5.1999999999999998E-2</v>
      </c>
      <c r="AA206" s="58"/>
      <c r="AB206" s="59">
        <v>0.09</v>
      </c>
      <c r="AC206" s="59">
        <v>8.8999999999999996E-2</v>
      </c>
      <c r="AD206" s="59">
        <v>0.14599999999999999</v>
      </c>
      <c r="AE206" s="59">
        <v>7.2999999999999995E-2</v>
      </c>
      <c r="AF206" s="58"/>
      <c r="AG206" s="137">
        <v>0.115</v>
      </c>
      <c r="AH206" s="264">
        <v>6.9000000000000006E-2</v>
      </c>
      <c r="AI206" s="264">
        <v>-3.0000000000000001E-3</v>
      </c>
      <c r="AJ206" s="324">
        <v>-0.03</v>
      </c>
      <c r="AK206" s="312"/>
    </row>
    <row r="207" spans="2:37" x14ac:dyDescent="0.2">
      <c r="B207" s="13" t="s">
        <v>31</v>
      </c>
      <c r="C207" s="57">
        <v>-2.5999999999999999E-2</v>
      </c>
      <c r="D207" s="57">
        <v>-4.8000000000000001E-2</v>
      </c>
      <c r="E207" s="57">
        <v>3.9E-2</v>
      </c>
      <c r="F207" s="57">
        <v>-7.0999999999999994E-2</v>
      </c>
      <c r="G207" s="58"/>
      <c r="H207" s="57">
        <v>3.7999999999999999E-2</v>
      </c>
      <c r="I207" s="57">
        <v>-2.5000000000000001E-2</v>
      </c>
      <c r="J207" s="57">
        <v>4.4999999999999998E-2</v>
      </c>
      <c r="K207" s="57">
        <v>6.5000000000000002E-2</v>
      </c>
      <c r="L207" s="58"/>
      <c r="M207" s="57">
        <v>0.105</v>
      </c>
      <c r="N207" s="57">
        <v>7.3999999999999996E-2</v>
      </c>
      <c r="O207" s="57">
        <v>0.15</v>
      </c>
      <c r="P207" s="57">
        <v>6.5000000000000002E-2</v>
      </c>
      <c r="Q207" s="58"/>
      <c r="R207" s="60">
        <v>5.7000000000000002E-2</v>
      </c>
      <c r="S207" s="60">
        <v>9.2999999999999999E-2</v>
      </c>
      <c r="T207" s="60">
        <v>2.7E-2</v>
      </c>
      <c r="U207" s="60">
        <v>6.9000000000000006E-2</v>
      </c>
      <c r="V207" s="58"/>
      <c r="W207" s="59">
        <v>6.4000000000000001E-2</v>
      </c>
      <c r="X207" s="59">
        <v>0.10299999999999999</v>
      </c>
      <c r="Y207" s="59">
        <v>9.6000000000000002E-2</v>
      </c>
      <c r="Z207" s="59">
        <v>-2.1999999999999999E-2</v>
      </c>
      <c r="AA207" s="58"/>
      <c r="AB207" s="59">
        <v>0.155</v>
      </c>
      <c r="AC207" s="59">
        <v>8.9999999999999993E-3</v>
      </c>
      <c r="AD207" s="59">
        <v>0.32200000000000001</v>
      </c>
      <c r="AE207" s="59">
        <v>-6.8000000000000005E-2</v>
      </c>
      <c r="AF207" s="58"/>
      <c r="AG207" s="138">
        <v>-5.6000000000000001E-2</v>
      </c>
      <c r="AH207" s="265">
        <v>-6.0999999999999999E-2</v>
      </c>
      <c r="AI207" s="265">
        <v>0.17899999999999999</v>
      </c>
      <c r="AJ207" s="324">
        <v>-0.66300000000000003</v>
      </c>
      <c r="AK207" s="312"/>
    </row>
    <row r="208" spans="2:37" x14ac:dyDescent="0.2">
      <c r="B208" s="56" t="s">
        <v>32</v>
      </c>
      <c r="C208" s="61">
        <v>7.5999999999999998E-2</v>
      </c>
      <c r="D208" s="61">
        <v>0.18099999999999999</v>
      </c>
      <c r="E208" s="61">
        <v>0.157</v>
      </c>
      <c r="F208" s="61">
        <v>7.9000000000000001E-2</v>
      </c>
      <c r="G208" s="62"/>
      <c r="H208" s="61">
        <v>0.11700000000000001</v>
      </c>
      <c r="I208" s="61">
        <v>0.14000000000000001</v>
      </c>
      <c r="J208" s="61">
        <v>4.9000000000000002E-2</v>
      </c>
      <c r="K208" s="61">
        <v>0.03</v>
      </c>
      <c r="L208" s="62"/>
      <c r="M208" s="61">
        <v>0.10199999999999999</v>
      </c>
      <c r="N208" s="61">
        <v>8.8999999999999996E-2</v>
      </c>
      <c r="O208" s="61">
        <v>8.4000000000000005E-2</v>
      </c>
      <c r="P208" s="61">
        <v>8.2000000000000003E-2</v>
      </c>
      <c r="Q208" s="62"/>
      <c r="R208" s="63">
        <v>0.08</v>
      </c>
      <c r="S208" s="63">
        <v>7.3999999999999996E-2</v>
      </c>
      <c r="T208" s="63">
        <v>9.5000000000000001E-2</v>
      </c>
      <c r="U208" s="63">
        <v>7.8E-2</v>
      </c>
      <c r="V208" s="62"/>
      <c r="W208" s="63">
        <v>0.1</v>
      </c>
      <c r="X208" s="63">
        <v>0.186</v>
      </c>
      <c r="Y208" s="63">
        <v>0.127</v>
      </c>
      <c r="Z208" s="63">
        <v>2.3E-2</v>
      </c>
      <c r="AA208" s="62"/>
      <c r="AB208" s="63">
        <v>0.13800000000000001</v>
      </c>
      <c r="AC208" s="63">
        <v>0.10199999999999999</v>
      </c>
      <c r="AD208" s="63">
        <v>7.5999999999999998E-2</v>
      </c>
      <c r="AE208" s="63">
        <v>-0.20799999999999999</v>
      </c>
      <c r="AF208" s="62"/>
      <c r="AG208" s="139">
        <v>2.9000000000000001E-2</v>
      </c>
      <c r="AH208" s="266">
        <v>0.02</v>
      </c>
      <c r="AI208" s="266">
        <v>4.9000000000000002E-2</v>
      </c>
      <c r="AJ208" s="325">
        <v>-0.21199999999999999</v>
      </c>
      <c r="AK208" s="313"/>
    </row>
    <row r="209" spans="2:37" s="135" customFormat="1" x14ac:dyDescent="0.2">
      <c r="B209" s="21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26"/>
      <c r="Q209" s="26"/>
      <c r="R209" s="64"/>
      <c r="S209" s="64"/>
      <c r="T209" s="64"/>
      <c r="U209" s="64"/>
      <c r="V209" s="26"/>
      <c r="W209" s="24"/>
      <c r="X209" s="64"/>
      <c r="Y209" s="64"/>
      <c r="Z209" s="64"/>
      <c r="AA209" s="26"/>
      <c r="AB209" s="24"/>
      <c r="AC209" s="64"/>
      <c r="AD209" s="64"/>
      <c r="AE209" s="64"/>
      <c r="AF209" s="26"/>
      <c r="AG209" s="24"/>
      <c r="AH209" s="25"/>
      <c r="AI209" s="25"/>
      <c r="AJ209" s="314"/>
      <c r="AK209" s="253"/>
    </row>
    <row r="210" spans="2:37" s="135" customFormat="1" x14ac:dyDescent="0.2">
      <c r="B210" s="21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26"/>
      <c r="Q210" s="26"/>
      <c r="R210" s="64"/>
      <c r="S210" s="64"/>
      <c r="T210" s="64"/>
      <c r="U210" s="64"/>
      <c r="V210" s="26"/>
      <c r="W210" s="64"/>
      <c r="X210" s="64"/>
      <c r="Y210" s="64"/>
      <c r="Z210" s="64"/>
      <c r="AA210" s="26"/>
      <c r="AB210" s="64"/>
      <c r="AC210" s="64"/>
      <c r="AD210" s="64"/>
      <c r="AE210" s="64"/>
      <c r="AF210" s="26"/>
      <c r="AG210" s="140"/>
      <c r="AH210" s="255"/>
      <c r="AI210" s="255"/>
      <c r="AJ210" s="314"/>
      <c r="AK210" s="253"/>
    </row>
    <row r="211" spans="2:37" s="135" customFormat="1" x14ac:dyDescent="0.2">
      <c r="B211" s="13" t="s">
        <v>7</v>
      </c>
      <c r="C211" s="58"/>
      <c r="D211" s="58"/>
      <c r="E211" s="58"/>
      <c r="F211" s="58"/>
      <c r="G211" s="57">
        <v>0.154</v>
      </c>
      <c r="H211" s="58"/>
      <c r="I211" s="58"/>
      <c r="J211" s="58"/>
      <c r="K211" s="58"/>
      <c r="L211" s="57">
        <v>-3.1E-2</v>
      </c>
      <c r="M211" s="58"/>
      <c r="N211" s="58"/>
      <c r="O211" s="58"/>
      <c r="P211" s="65"/>
      <c r="Q211" s="57">
        <v>2.3E-2</v>
      </c>
      <c r="R211" s="58"/>
      <c r="S211" s="58"/>
      <c r="T211" s="58"/>
      <c r="U211" s="58"/>
      <c r="V211" s="57">
        <v>7.3999999999999996E-2</v>
      </c>
      <c r="W211" s="58"/>
      <c r="X211" s="58"/>
      <c r="Y211" s="58"/>
      <c r="Z211" s="58"/>
      <c r="AA211" s="57">
        <v>0.11600000000000001</v>
      </c>
      <c r="AB211" s="58"/>
      <c r="AC211" s="58"/>
      <c r="AD211" s="58"/>
      <c r="AE211" s="58"/>
      <c r="AF211" s="57">
        <v>6.5000000000000002E-2</v>
      </c>
      <c r="AG211" s="141"/>
      <c r="AH211" s="256"/>
      <c r="AI211" s="256"/>
      <c r="AJ211" s="312"/>
      <c r="AK211" s="315">
        <v>-1.9E-2</v>
      </c>
    </row>
    <row r="212" spans="2:37" s="135" customFormat="1" x14ac:dyDescent="0.2">
      <c r="B212" s="13" t="s">
        <v>9</v>
      </c>
      <c r="C212" s="58"/>
      <c r="D212" s="58"/>
      <c r="E212" s="58"/>
      <c r="F212" s="58"/>
      <c r="G212" s="57">
        <v>0.159</v>
      </c>
      <c r="H212" s="58"/>
      <c r="I212" s="58"/>
      <c r="J212" s="58"/>
      <c r="K212" s="58"/>
      <c r="L212" s="57">
        <v>0.13100000000000001</v>
      </c>
      <c r="M212" s="58"/>
      <c r="N212" s="58"/>
      <c r="O212" s="58"/>
      <c r="P212" s="65"/>
      <c r="Q212" s="57">
        <v>0.152</v>
      </c>
      <c r="R212" s="58"/>
      <c r="S212" s="58"/>
      <c r="T212" s="58"/>
      <c r="U212" s="58"/>
      <c r="V212" s="57">
        <v>0.13500000000000001</v>
      </c>
      <c r="W212" s="58"/>
      <c r="X212" s="58"/>
      <c r="Y212" s="58"/>
      <c r="Z212" s="58"/>
      <c r="AA212" s="57">
        <v>0.14699999999999999</v>
      </c>
      <c r="AB212" s="58"/>
      <c r="AC212" s="58"/>
      <c r="AD212" s="58"/>
      <c r="AE212" s="58"/>
      <c r="AF212" s="57">
        <v>0.109</v>
      </c>
      <c r="AG212" s="141"/>
      <c r="AH212" s="256"/>
      <c r="AI212" s="256"/>
      <c r="AJ212" s="312"/>
      <c r="AK212" s="315">
        <v>5.7000000000000002E-2</v>
      </c>
    </row>
    <row r="213" spans="2:37" s="135" customFormat="1" x14ac:dyDescent="0.2">
      <c r="B213" s="13" t="s">
        <v>14</v>
      </c>
      <c r="C213" s="58"/>
      <c r="D213" s="58"/>
      <c r="E213" s="58"/>
      <c r="F213" s="58"/>
      <c r="G213" s="57">
        <v>0.23599999999999999</v>
      </c>
      <c r="H213" s="58"/>
      <c r="I213" s="58"/>
      <c r="J213" s="58"/>
      <c r="K213" s="58"/>
      <c r="L213" s="57">
        <v>0.24399999999999999</v>
      </c>
      <c r="M213" s="58"/>
      <c r="N213" s="58"/>
      <c r="O213" s="58"/>
      <c r="P213" s="65"/>
      <c r="Q213" s="57">
        <v>0.13100000000000001</v>
      </c>
      <c r="R213" s="58"/>
      <c r="S213" s="58"/>
      <c r="T213" s="58"/>
      <c r="U213" s="58"/>
      <c r="V213" s="57">
        <v>-0.22</v>
      </c>
      <c r="W213" s="58"/>
      <c r="X213" s="58"/>
      <c r="Y213" s="58"/>
      <c r="Z213" s="58"/>
      <c r="AA213" s="57">
        <v>-0.63200000000000001</v>
      </c>
      <c r="AB213" s="58"/>
      <c r="AC213" s="58"/>
      <c r="AD213" s="58"/>
      <c r="AE213" s="58"/>
      <c r="AF213" s="57">
        <v>7.0999999999999994E-2</v>
      </c>
      <c r="AG213" s="141"/>
      <c r="AH213" s="256"/>
      <c r="AI213" s="256"/>
      <c r="AJ213" s="312"/>
      <c r="AK213" s="315">
        <v>0.14599999999999999</v>
      </c>
    </row>
    <row r="214" spans="2:37" s="135" customFormat="1" x14ac:dyDescent="0.2">
      <c r="B214" s="13" t="s">
        <v>13</v>
      </c>
      <c r="C214" s="58"/>
      <c r="D214" s="58"/>
      <c r="E214" s="58"/>
      <c r="F214" s="58"/>
      <c r="G214" s="57">
        <v>7.1093965279691376E-2</v>
      </c>
      <c r="H214" s="58"/>
      <c r="I214" s="58"/>
      <c r="J214" s="58"/>
      <c r="K214" s="58"/>
      <c r="L214" s="57">
        <v>6.4000000000000001E-2</v>
      </c>
      <c r="M214" s="58"/>
      <c r="N214" s="58"/>
      <c r="O214" s="58"/>
      <c r="P214" s="65"/>
      <c r="Q214" s="57">
        <v>5.0000000000000001E-3</v>
      </c>
      <c r="R214" s="58"/>
      <c r="S214" s="58"/>
      <c r="T214" s="58"/>
      <c r="U214" s="58"/>
      <c r="V214" s="57">
        <v>0.108</v>
      </c>
      <c r="W214" s="58"/>
      <c r="X214" s="58"/>
      <c r="Y214" s="58"/>
      <c r="Z214" s="58"/>
      <c r="AA214" s="57">
        <v>-0.192</v>
      </c>
      <c r="AB214" s="58"/>
      <c r="AC214" s="58"/>
      <c r="AD214" s="58"/>
      <c r="AE214" s="58"/>
      <c r="AF214" s="57">
        <v>0.109</v>
      </c>
      <c r="AG214" s="141"/>
      <c r="AH214" s="256"/>
      <c r="AI214" s="256"/>
      <c r="AJ214" s="312"/>
      <c r="AK214" s="315">
        <v>7.4999999999999997E-2</v>
      </c>
    </row>
    <row r="215" spans="2:37" s="135" customFormat="1" x14ac:dyDescent="0.2">
      <c r="B215" s="13" t="s">
        <v>8</v>
      </c>
      <c r="C215" s="58"/>
      <c r="D215" s="58"/>
      <c r="E215" s="58"/>
      <c r="F215" s="58"/>
      <c r="G215" s="57">
        <v>0.33200000000000002</v>
      </c>
      <c r="H215" s="58"/>
      <c r="I215" s="58"/>
      <c r="J215" s="58"/>
      <c r="K215" s="58"/>
      <c r="L215" s="57">
        <v>0.372</v>
      </c>
      <c r="M215" s="58"/>
      <c r="N215" s="58"/>
      <c r="O215" s="58"/>
      <c r="P215" s="65"/>
      <c r="Q215" s="57">
        <v>0.35699999999999998</v>
      </c>
      <c r="R215" s="58"/>
      <c r="S215" s="58"/>
      <c r="T215" s="58"/>
      <c r="U215" s="58"/>
      <c r="V215" s="57">
        <v>0.16200000000000001</v>
      </c>
      <c r="W215" s="58"/>
      <c r="X215" s="58"/>
      <c r="Y215" s="58"/>
      <c r="Z215" s="58"/>
      <c r="AA215" s="57">
        <v>-0.152</v>
      </c>
      <c r="AB215" s="58"/>
      <c r="AC215" s="58"/>
      <c r="AD215" s="58"/>
      <c r="AE215" s="58"/>
      <c r="AF215" s="57">
        <v>-0.38600000000000001</v>
      </c>
      <c r="AG215" s="141"/>
      <c r="AH215" s="256"/>
      <c r="AI215" s="256"/>
      <c r="AJ215" s="312"/>
      <c r="AK215" s="315">
        <v>0.114</v>
      </c>
    </row>
    <row r="216" spans="2:37" s="135" customFormat="1" x14ac:dyDescent="0.2">
      <c r="B216" s="13" t="s">
        <v>10</v>
      </c>
      <c r="C216" s="58"/>
      <c r="D216" s="58"/>
      <c r="E216" s="58"/>
      <c r="F216" s="58"/>
      <c r="G216" s="57">
        <v>0.113</v>
      </c>
      <c r="H216" s="58"/>
      <c r="I216" s="58"/>
      <c r="J216" s="58"/>
      <c r="K216" s="58"/>
      <c r="L216" s="57">
        <v>0.125</v>
      </c>
      <c r="M216" s="58"/>
      <c r="N216" s="58"/>
      <c r="O216" s="58"/>
      <c r="P216" s="65"/>
      <c r="Q216" s="57">
        <v>8.7999999999999995E-2</v>
      </c>
      <c r="R216" s="58"/>
      <c r="S216" s="58"/>
      <c r="T216" s="58"/>
      <c r="U216" s="58"/>
      <c r="V216" s="57">
        <v>0.108</v>
      </c>
      <c r="W216" s="58"/>
      <c r="X216" s="58"/>
      <c r="Y216" s="58"/>
      <c r="Z216" s="58"/>
      <c r="AA216" s="57">
        <v>7.0999999999999994E-2</v>
      </c>
      <c r="AB216" s="58"/>
      <c r="AC216" s="58"/>
      <c r="AD216" s="58"/>
      <c r="AE216" s="58"/>
      <c r="AF216" s="57">
        <v>9.2999999999999999E-2</v>
      </c>
      <c r="AG216" s="141"/>
      <c r="AH216" s="256"/>
      <c r="AI216" s="256"/>
      <c r="AJ216" s="312"/>
      <c r="AK216" s="315">
        <v>-0.09</v>
      </c>
    </row>
    <row r="217" spans="2:37" s="135" customFormat="1" x14ac:dyDescent="0.2">
      <c r="B217" s="13" t="s">
        <v>12</v>
      </c>
      <c r="C217" s="58"/>
      <c r="D217" s="58"/>
      <c r="E217" s="58"/>
      <c r="F217" s="58"/>
      <c r="G217" s="57">
        <v>0.10305049987182774</v>
      </c>
      <c r="H217" s="58"/>
      <c r="I217" s="58"/>
      <c r="J217" s="58"/>
      <c r="K217" s="58"/>
      <c r="L217" s="57">
        <v>0.112</v>
      </c>
      <c r="M217" s="58"/>
      <c r="N217" s="58"/>
      <c r="O217" s="58"/>
      <c r="P217" s="65"/>
      <c r="Q217" s="57">
        <v>6.0999999999999999E-2</v>
      </c>
      <c r="R217" s="58"/>
      <c r="S217" s="58"/>
      <c r="T217" s="58"/>
      <c r="U217" s="58"/>
      <c r="V217" s="57">
        <v>0.107</v>
      </c>
      <c r="W217" s="58"/>
      <c r="X217" s="58"/>
      <c r="Y217" s="58"/>
      <c r="Z217" s="58"/>
      <c r="AA217" s="57">
        <v>0.11899999999999999</v>
      </c>
      <c r="AB217" s="58"/>
      <c r="AC217" s="58"/>
      <c r="AD217" s="58"/>
      <c r="AE217" s="58"/>
      <c r="AF217" s="57">
        <v>8.5000000000000006E-2</v>
      </c>
      <c r="AG217" s="141"/>
      <c r="AH217" s="256"/>
      <c r="AI217" s="256"/>
      <c r="AJ217" s="312"/>
      <c r="AK217" s="315">
        <v>-0.76700000000000002</v>
      </c>
    </row>
    <row r="218" spans="2:37" s="135" customFormat="1" x14ac:dyDescent="0.2">
      <c r="B218" s="13" t="s">
        <v>11</v>
      </c>
      <c r="C218" s="58"/>
      <c r="D218" s="58"/>
      <c r="E218" s="58"/>
      <c r="F218" s="58"/>
      <c r="G218" s="57">
        <v>-3.5000000000000003E-2</v>
      </c>
      <c r="H218" s="58"/>
      <c r="I218" s="58"/>
      <c r="J218" s="58"/>
      <c r="K218" s="58"/>
      <c r="L218" s="57">
        <v>-4.2999999999999997E-2</v>
      </c>
      <c r="M218" s="58"/>
      <c r="N218" s="58"/>
      <c r="O218" s="58"/>
      <c r="P218" s="65"/>
      <c r="Q218" s="57">
        <v>-8.2000000000000003E-2</v>
      </c>
      <c r="R218" s="58"/>
      <c r="S218" s="58"/>
      <c r="T218" s="58"/>
      <c r="U218" s="58"/>
      <c r="V218" s="57">
        <v>-0.104</v>
      </c>
      <c r="W218" s="58"/>
      <c r="X218" s="58"/>
      <c r="Y218" s="58"/>
      <c r="Z218" s="58"/>
      <c r="AA218" s="57">
        <v>6.8000000000000005E-2</v>
      </c>
      <c r="AB218" s="58"/>
      <c r="AC218" s="58"/>
      <c r="AD218" s="58"/>
      <c r="AE218" s="58"/>
      <c r="AF218" s="57">
        <v>9.9000000000000005E-2</v>
      </c>
      <c r="AG218" s="141"/>
      <c r="AH218" s="256"/>
      <c r="AI218" s="256"/>
      <c r="AJ218" s="312"/>
      <c r="AK218" s="315">
        <v>3.6999999999999998E-2</v>
      </c>
    </row>
    <row r="219" spans="2:37" s="135" customFormat="1" x14ac:dyDescent="0.2">
      <c r="B219" s="13" t="s">
        <v>31</v>
      </c>
      <c r="C219" s="58"/>
      <c r="D219" s="58"/>
      <c r="E219" s="58"/>
      <c r="F219" s="58"/>
      <c r="G219" s="66">
        <v>-2.5999999999999999E-2</v>
      </c>
      <c r="H219" s="58"/>
      <c r="I219" s="58"/>
      <c r="J219" s="58"/>
      <c r="K219" s="58"/>
      <c r="L219" s="66">
        <v>3.2000000000000001E-2</v>
      </c>
      <c r="M219" s="58"/>
      <c r="N219" s="58"/>
      <c r="O219" s="58"/>
      <c r="P219" s="65"/>
      <c r="Q219" s="57">
        <v>9.9000000000000005E-2</v>
      </c>
      <c r="R219" s="58"/>
      <c r="S219" s="58"/>
      <c r="T219" s="58"/>
      <c r="U219" s="58"/>
      <c r="V219" s="67">
        <v>6.2E-2</v>
      </c>
      <c r="W219" s="58"/>
      <c r="X219" s="58"/>
      <c r="Y219" s="58"/>
      <c r="Z219" s="58"/>
      <c r="AA219" s="67">
        <v>6.0999999999999999E-2</v>
      </c>
      <c r="AB219" s="58"/>
      <c r="AC219" s="58"/>
      <c r="AD219" s="58"/>
      <c r="AE219" s="58"/>
      <c r="AF219" s="67">
        <v>0.108</v>
      </c>
      <c r="AG219" s="141"/>
      <c r="AH219" s="256"/>
      <c r="AI219" s="256"/>
      <c r="AJ219" s="312"/>
      <c r="AK219" s="316">
        <v>-0.13700000000000001</v>
      </c>
    </row>
    <row r="220" spans="2:37" s="135" customFormat="1" x14ac:dyDescent="0.2">
      <c r="B220" s="56" t="s">
        <v>33</v>
      </c>
      <c r="C220" s="62"/>
      <c r="D220" s="62"/>
      <c r="E220" s="62"/>
      <c r="F220" s="62"/>
      <c r="G220" s="61">
        <v>0.122</v>
      </c>
      <c r="H220" s="62"/>
      <c r="I220" s="62"/>
      <c r="J220" s="62"/>
      <c r="K220" s="62"/>
      <c r="L220" s="61">
        <v>8.3000000000000004E-2</v>
      </c>
      <c r="M220" s="62"/>
      <c r="N220" s="62"/>
      <c r="O220" s="62"/>
      <c r="P220" s="62"/>
      <c r="Q220" s="61">
        <v>8.8999999999999996E-2</v>
      </c>
      <c r="R220" s="62"/>
      <c r="S220" s="62"/>
      <c r="T220" s="62"/>
      <c r="U220" s="62"/>
      <c r="V220" s="61">
        <v>8.2000000000000003E-2</v>
      </c>
      <c r="W220" s="62"/>
      <c r="X220" s="62"/>
      <c r="Y220" s="62"/>
      <c r="Z220" s="62"/>
      <c r="AA220" s="61">
        <v>0.11</v>
      </c>
      <c r="AB220" s="62"/>
      <c r="AC220" s="62"/>
      <c r="AD220" s="62"/>
      <c r="AE220" s="62"/>
      <c r="AF220" s="61">
        <v>2.9000000000000001E-2</v>
      </c>
      <c r="AG220" s="142"/>
      <c r="AH220" s="257"/>
      <c r="AI220" s="257"/>
      <c r="AJ220" s="313"/>
      <c r="AK220" s="317">
        <v>-2.7E-2</v>
      </c>
    </row>
    <row r="221" spans="2:37" s="135" customFormat="1" x14ac:dyDescent="0.2">
      <c r="B221" s="21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26"/>
      <c r="Q221" s="26"/>
      <c r="R221" s="64"/>
      <c r="S221" s="64"/>
      <c r="T221" s="64"/>
      <c r="U221" s="64"/>
      <c r="V221" s="26"/>
      <c r="W221" s="64"/>
      <c r="X221" s="64"/>
      <c r="Y221" s="64"/>
      <c r="Z221" s="64"/>
      <c r="AA221" s="68"/>
      <c r="AB221" s="64"/>
      <c r="AC221" s="64"/>
      <c r="AD221" s="64"/>
      <c r="AE221" s="64"/>
      <c r="AF221" s="68"/>
      <c r="AG221" s="140"/>
      <c r="AH221" s="255"/>
      <c r="AI221" s="255"/>
      <c r="AJ221" s="314"/>
      <c r="AK221" s="318"/>
    </row>
    <row r="222" spans="2:37" s="135" customFormat="1" x14ac:dyDescent="0.2">
      <c r="B222" s="13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26"/>
      <c r="P222" s="26"/>
      <c r="Q222" s="26"/>
      <c r="R222" s="38"/>
      <c r="S222" s="38"/>
      <c r="T222" s="38"/>
      <c r="U222" s="38"/>
      <c r="V222" s="26"/>
      <c r="W222" s="38"/>
      <c r="X222" s="38"/>
      <c r="Y222" s="38"/>
      <c r="Z222" s="38"/>
      <c r="AA222" s="26"/>
      <c r="AB222" s="38"/>
      <c r="AC222" s="38"/>
      <c r="AD222" s="38"/>
      <c r="AE222" s="38"/>
      <c r="AF222" s="26"/>
      <c r="AG222" s="136"/>
      <c r="AH222" s="295"/>
      <c r="AI222" s="295"/>
      <c r="AJ222" s="311"/>
      <c r="AK222" s="253"/>
    </row>
    <row r="223" spans="2:37" s="135" customFormat="1" x14ac:dyDescent="0.2">
      <c r="B223" s="13" t="s">
        <v>7</v>
      </c>
      <c r="C223" s="15">
        <v>17211</v>
      </c>
      <c r="D223" s="15">
        <v>17612</v>
      </c>
      <c r="E223" s="15">
        <v>17307</v>
      </c>
      <c r="F223" s="15">
        <v>16782</v>
      </c>
      <c r="G223" s="58"/>
      <c r="H223" s="15">
        <v>17195</v>
      </c>
      <c r="I223" s="15">
        <v>17504</v>
      </c>
      <c r="J223" s="15">
        <v>18378</v>
      </c>
      <c r="K223" s="15">
        <v>18502</v>
      </c>
      <c r="L223" s="58"/>
      <c r="M223" s="15">
        <v>19288</v>
      </c>
      <c r="N223" s="15">
        <v>20402</v>
      </c>
      <c r="O223" s="15">
        <v>20617</v>
      </c>
      <c r="P223" s="14">
        <v>20648</v>
      </c>
      <c r="Q223" s="58"/>
      <c r="R223" s="16">
        <v>20570</v>
      </c>
      <c r="S223" s="16">
        <v>20525</v>
      </c>
      <c r="T223" s="16">
        <v>20334</v>
      </c>
      <c r="U223" s="16">
        <v>20046</v>
      </c>
      <c r="V223" s="58"/>
      <c r="W223" s="16">
        <v>20161</v>
      </c>
      <c r="X223" s="16">
        <v>20176</v>
      </c>
      <c r="Y223" s="16">
        <v>20260</v>
      </c>
      <c r="Z223" s="16">
        <v>20084</v>
      </c>
      <c r="AA223" s="58"/>
      <c r="AB223" s="16">
        <v>19839</v>
      </c>
      <c r="AC223" s="16">
        <v>20340</v>
      </c>
      <c r="AD223" s="16">
        <v>20383</v>
      </c>
      <c r="AE223" s="16">
        <v>20054</v>
      </c>
      <c r="AF223" s="58"/>
      <c r="AG223" s="15">
        <v>20157</v>
      </c>
      <c r="AH223" s="200">
        <v>20002</v>
      </c>
      <c r="AI223" s="200">
        <v>19985</v>
      </c>
      <c r="AJ223" s="308">
        <v>20082</v>
      </c>
      <c r="AK223" s="312"/>
    </row>
    <row r="224" spans="2:37" x14ac:dyDescent="0.2">
      <c r="B224" s="13" t="s">
        <v>9</v>
      </c>
      <c r="C224" s="15">
        <v>5224</v>
      </c>
      <c r="D224" s="15">
        <v>4632</v>
      </c>
      <c r="E224" s="15">
        <v>4776</v>
      </c>
      <c r="F224" s="15">
        <v>4749</v>
      </c>
      <c r="G224" s="58"/>
      <c r="H224" s="15">
        <v>4841</v>
      </c>
      <c r="I224" s="15">
        <v>5186</v>
      </c>
      <c r="J224" s="15">
        <v>5136</v>
      </c>
      <c r="K224" s="15">
        <v>5124</v>
      </c>
      <c r="L224" s="58"/>
      <c r="M224" s="15">
        <v>4548</v>
      </c>
      <c r="N224" s="15">
        <v>4367</v>
      </c>
      <c r="O224" s="15">
        <v>4547</v>
      </c>
      <c r="P224" s="14">
        <v>5495</v>
      </c>
      <c r="Q224" s="58"/>
      <c r="R224" s="18">
        <v>5555</v>
      </c>
      <c r="S224" s="18">
        <v>5639</v>
      </c>
      <c r="T224" s="18">
        <v>5839</v>
      </c>
      <c r="U224" s="18">
        <v>6177</v>
      </c>
      <c r="V224" s="58"/>
      <c r="W224" s="16">
        <v>6150</v>
      </c>
      <c r="X224" s="16">
        <v>6384</v>
      </c>
      <c r="Y224" s="16">
        <v>5874</v>
      </c>
      <c r="Z224" s="16">
        <v>5933</v>
      </c>
      <c r="AA224" s="58"/>
      <c r="AB224" s="16">
        <v>5821</v>
      </c>
      <c r="AC224" s="16">
        <v>5995</v>
      </c>
      <c r="AD224" s="16">
        <v>6033</v>
      </c>
      <c r="AE224" s="16">
        <v>6177</v>
      </c>
      <c r="AF224" s="58"/>
      <c r="AG224" s="15">
        <v>7731</v>
      </c>
      <c r="AH224" s="200">
        <v>7815</v>
      </c>
      <c r="AI224" s="200">
        <v>8035</v>
      </c>
      <c r="AJ224" s="308">
        <v>7967</v>
      </c>
      <c r="AK224" s="312"/>
    </row>
    <row r="225" spans="1:40" x14ac:dyDescent="0.2">
      <c r="B225" s="13" t="s">
        <v>14</v>
      </c>
      <c r="C225" s="15">
        <v>236</v>
      </c>
      <c r="D225" s="15">
        <v>225</v>
      </c>
      <c r="E225" s="15">
        <v>234</v>
      </c>
      <c r="F225" s="15">
        <v>190</v>
      </c>
      <c r="G225" s="58"/>
      <c r="H225" s="15">
        <v>200</v>
      </c>
      <c r="I225" s="15">
        <v>235</v>
      </c>
      <c r="J225" s="15">
        <v>307</v>
      </c>
      <c r="K225" s="15">
        <v>317</v>
      </c>
      <c r="L225" s="58"/>
      <c r="M225" s="15">
        <v>381</v>
      </c>
      <c r="N225" s="15">
        <v>443</v>
      </c>
      <c r="O225" s="15">
        <v>440</v>
      </c>
      <c r="P225" s="14">
        <v>512</v>
      </c>
      <c r="Q225" s="58"/>
      <c r="R225" s="18">
        <v>518</v>
      </c>
      <c r="S225" s="18">
        <v>528</v>
      </c>
      <c r="T225" s="18">
        <v>519</v>
      </c>
      <c r="U225" s="18">
        <v>412</v>
      </c>
      <c r="V225" s="58"/>
      <c r="W225" s="16">
        <v>469</v>
      </c>
      <c r="X225" s="16">
        <v>514</v>
      </c>
      <c r="Y225" s="16">
        <v>506</v>
      </c>
      <c r="Z225" s="16">
        <v>321</v>
      </c>
      <c r="AA225" s="58"/>
      <c r="AB225" s="16">
        <v>296</v>
      </c>
      <c r="AC225" s="16">
        <v>286</v>
      </c>
      <c r="AD225" s="16">
        <v>248</v>
      </c>
      <c r="AE225" s="16">
        <v>203</v>
      </c>
      <c r="AF225" s="58"/>
      <c r="AG225" s="15">
        <v>224</v>
      </c>
      <c r="AH225" s="200">
        <v>213</v>
      </c>
      <c r="AI225" s="200">
        <v>208</v>
      </c>
      <c r="AJ225" s="308">
        <v>232</v>
      </c>
      <c r="AK225" s="312"/>
    </row>
    <row r="226" spans="1:40" x14ac:dyDescent="0.2">
      <c r="B226" s="13" t="s">
        <v>13</v>
      </c>
      <c r="C226" s="15">
        <v>1745</v>
      </c>
      <c r="D226" s="15">
        <v>1650</v>
      </c>
      <c r="E226" s="15">
        <v>1811</v>
      </c>
      <c r="F226" s="15">
        <v>1884</v>
      </c>
      <c r="G226" s="58"/>
      <c r="H226" s="15">
        <v>1645</v>
      </c>
      <c r="I226" s="15">
        <v>1728</v>
      </c>
      <c r="J226" s="15">
        <v>1667</v>
      </c>
      <c r="K226" s="15">
        <v>1589</v>
      </c>
      <c r="L226" s="58"/>
      <c r="M226" s="15">
        <v>1587</v>
      </c>
      <c r="N226" s="15">
        <v>1599</v>
      </c>
      <c r="O226" s="15">
        <v>1652</v>
      </c>
      <c r="P226" s="14">
        <v>1495</v>
      </c>
      <c r="Q226" s="58"/>
      <c r="R226" s="18">
        <v>1501</v>
      </c>
      <c r="S226" s="18">
        <v>1425</v>
      </c>
      <c r="T226" s="18">
        <v>1447</v>
      </c>
      <c r="U226" s="18">
        <v>1363</v>
      </c>
      <c r="V226" s="58"/>
      <c r="W226" s="16">
        <v>1448</v>
      </c>
      <c r="X226" s="16">
        <v>1510</v>
      </c>
      <c r="Y226" s="16">
        <v>1444</v>
      </c>
      <c r="Z226" s="16">
        <v>1069</v>
      </c>
      <c r="AA226" s="58"/>
      <c r="AB226" s="16">
        <v>1066</v>
      </c>
      <c r="AC226" s="16">
        <v>1114</v>
      </c>
      <c r="AD226" s="16">
        <v>1101</v>
      </c>
      <c r="AE226" s="16">
        <v>1132</v>
      </c>
      <c r="AF226" s="58"/>
      <c r="AG226" s="15">
        <v>1202</v>
      </c>
      <c r="AH226" s="200">
        <v>1233</v>
      </c>
      <c r="AI226" s="200">
        <v>1245</v>
      </c>
      <c r="AJ226" s="308">
        <v>1203</v>
      </c>
      <c r="AK226" s="312"/>
    </row>
    <row r="227" spans="1:40" x14ac:dyDescent="0.2">
      <c r="B227" s="13" t="s">
        <v>8</v>
      </c>
      <c r="C227" s="15">
        <v>4963</v>
      </c>
      <c r="D227" s="15">
        <v>4840</v>
      </c>
      <c r="E227" s="15">
        <v>4413</v>
      </c>
      <c r="F227" s="15">
        <v>4917</v>
      </c>
      <c r="G227" s="58"/>
      <c r="H227" s="15">
        <v>4372</v>
      </c>
      <c r="I227" s="15">
        <v>3946</v>
      </c>
      <c r="J227" s="15">
        <v>5692</v>
      </c>
      <c r="K227" s="15">
        <v>6427</v>
      </c>
      <c r="L227" s="58"/>
      <c r="M227" s="15">
        <v>7107</v>
      </c>
      <c r="N227" s="15">
        <v>7070</v>
      </c>
      <c r="O227" s="15">
        <v>6511</v>
      </c>
      <c r="P227" s="14">
        <v>6920</v>
      </c>
      <c r="Q227" s="58"/>
      <c r="R227" s="16">
        <v>6515</v>
      </c>
      <c r="S227" s="16">
        <v>6464</v>
      </c>
      <c r="T227" s="16">
        <v>6107</v>
      </c>
      <c r="U227" s="16">
        <v>6478</v>
      </c>
      <c r="V227" s="58"/>
      <c r="W227" s="16">
        <v>6565</v>
      </c>
      <c r="X227" s="16">
        <v>5007</v>
      </c>
      <c r="Y227" s="16">
        <v>5155</v>
      </c>
      <c r="Z227" s="16">
        <v>5282</v>
      </c>
      <c r="AA227" s="58"/>
      <c r="AB227" s="16">
        <v>5956</v>
      </c>
      <c r="AC227" s="16">
        <v>5962</v>
      </c>
      <c r="AD227" s="16">
        <v>5965</v>
      </c>
      <c r="AE227" s="16">
        <v>3450</v>
      </c>
      <c r="AF227" s="58"/>
      <c r="AG227" s="15">
        <v>4334</v>
      </c>
      <c r="AH227" s="200">
        <v>4302</v>
      </c>
      <c r="AI227" s="200">
        <v>4289</v>
      </c>
      <c r="AJ227" s="308">
        <v>4089</v>
      </c>
      <c r="AK227" s="312"/>
    </row>
    <row r="228" spans="1:40" x14ac:dyDescent="0.2">
      <c r="B228" s="13" t="s">
        <v>10</v>
      </c>
      <c r="C228" s="15">
        <v>3564</v>
      </c>
      <c r="D228" s="15">
        <v>3747</v>
      </c>
      <c r="E228" s="15">
        <v>3801</v>
      </c>
      <c r="F228" s="15">
        <v>3713</v>
      </c>
      <c r="G228" s="58"/>
      <c r="H228" s="15">
        <v>3811</v>
      </c>
      <c r="I228" s="15">
        <v>3946</v>
      </c>
      <c r="J228" s="15">
        <v>4164</v>
      </c>
      <c r="K228" s="15">
        <v>4102</v>
      </c>
      <c r="L228" s="58"/>
      <c r="M228" s="15">
        <v>3812</v>
      </c>
      <c r="N228" s="15">
        <v>3932</v>
      </c>
      <c r="O228" s="15">
        <v>3988</v>
      </c>
      <c r="P228" s="14">
        <v>4283</v>
      </c>
      <c r="Q228" s="58"/>
      <c r="R228" s="18">
        <v>4692</v>
      </c>
      <c r="S228" s="18">
        <v>4778</v>
      </c>
      <c r="T228" s="18">
        <v>5334</v>
      </c>
      <c r="U228" s="18">
        <v>5320</v>
      </c>
      <c r="V228" s="58"/>
      <c r="W228" s="16">
        <v>6204</v>
      </c>
      <c r="X228" s="16">
        <v>6695</v>
      </c>
      <c r="Y228" s="16">
        <v>7710</v>
      </c>
      <c r="Z228" s="16">
        <v>7623</v>
      </c>
      <c r="AA228" s="58"/>
      <c r="AB228" s="16">
        <v>8220</v>
      </c>
      <c r="AC228" s="16">
        <v>8246</v>
      </c>
      <c r="AD228" s="16">
        <v>8092</v>
      </c>
      <c r="AE228" s="16">
        <v>7978</v>
      </c>
      <c r="AF228" s="58"/>
      <c r="AG228" s="15">
        <v>7792</v>
      </c>
      <c r="AH228" s="200">
        <v>8044</v>
      </c>
      <c r="AI228" s="200">
        <v>7800</v>
      </c>
      <c r="AJ228" s="308">
        <v>6264</v>
      </c>
      <c r="AK228" s="312"/>
    </row>
    <row r="229" spans="1:40" x14ac:dyDescent="0.2">
      <c r="B229" s="13" t="s">
        <v>12</v>
      </c>
      <c r="C229" s="15">
        <v>2001</v>
      </c>
      <c r="D229" s="15">
        <v>2033</v>
      </c>
      <c r="E229" s="15">
        <v>1966</v>
      </c>
      <c r="F229" s="15">
        <v>1900</v>
      </c>
      <c r="G229" s="58"/>
      <c r="H229" s="15">
        <v>2249</v>
      </c>
      <c r="I229" s="15">
        <v>2259</v>
      </c>
      <c r="J229" s="15">
        <v>2205</v>
      </c>
      <c r="K229" s="15">
        <v>2146</v>
      </c>
      <c r="L229" s="58"/>
      <c r="M229" s="15">
        <v>2162</v>
      </c>
      <c r="N229" s="15">
        <v>2168</v>
      </c>
      <c r="O229" s="15">
        <v>2178</v>
      </c>
      <c r="P229" s="14">
        <v>2206</v>
      </c>
      <c r="Q229" s="58"/>
      <c r="R229" s="18">
        <v>1787</v>
      </c>
      <c r="S229" s="18">
        <v>1744</v>
      </c>
      <c r="T229" s="18">
        <v>1732</v>
      </c>
      <c r="U229" s="18">
        <v>1699</v>
      </c>
      <c r="V229" s="58"/>
      <c r="W229" s="16">
        <v>1671</v>
      </c>
      <c r="X229" s="16">
        <v>1662</v>
      </c>
      <c r="Y229" s="16">
        <v>1755</v>
      </c>
      <c r="Z229" s="16">
        <v>1704</v>
      </c>
      <c r="AA229" s="58"/>
      <c r="AB229" s="16">
        <v>1691</v>
      </c>
      <c r="AC229" s="16">
        <v>1699</v>
      </c>
      <c r="AD229" s="16">
        <v>1754</v>
      </c>
      <c r="AE229" s="16">
        <v>1769</v>
      </c>
      <c r="AF229" s="58"/>
      <c r="AG229" s="15">
        <v>1820</v>
      </c>
      <c r="AH229" s="200">
        <v>1727</v>
      </c>
      <c r="AI229" s="200">
        <v>1679</v>
      </c>
      <c r="AJ229" s="308">
        <v>582</v>
      </c>
      <c r="AK229" s="312"/>
    </row>
    <row r="230" spans="1:40" x14ac:dyDescent="0.2">
      <c r="B230" s="13" t="s">
        <v>11</v>
      </c>
      <c r="C230" s="15">
        <v>3437</v>
      </c>
      <c r="D230" s="15">
        <v>3481</v>
      </c>
      <c r="E230" s="15">
        <v>3412</v>
      </c>
      <c r="F230" s="15">
        <v>3344</v>
      </c>
      <c r="G230" s="58"/>
      <c r="H230" s="15">
        <v>3391</v>
      </c>
      <c r="I230" s="15">
        <v>3609</v>
      </c>
      <c r="J230" s="15">
        <v>3767</v>
      </c>
      <c r="K230" s="15">
        <v>3774</v>
      </c>
      <c r="L230" s="58"/>
      <c r="M230" s="15">
        <v>3913</v>
      </c>
      <c r="N230" s="15">
        <v>3974</v>
      </c>
      <c r="O230" s="15">
        <v>3752</v>
      </c>
      <c r="P230" s="14">
        <v>3633</v>
      </c>
      <c r="Q230" s="58"/>
      <c r="R230" s="18">
        <v>3421</v>
      </c>
      <c r="S230" s="18">
        <v>2984</v>
      </c>
      <c r="T230" s="18">
        <v>2756</v>
      </c>
      <c r="U230" s="18">
        <v>2335</v>
      </c>
      <c r="V230" s="58"/>
      <c r="W230" s="16">
        <v>2266</v>
      </c>
      <c r="X230" s="16">
        <v>1754</v>
      </c>
      <c r="Y230" s="16">
        <v>1760</v>
      </c>
      <c r="Z230" s="16">
        <v>1583</v>
      </c>
      <c r="AA230" s="58"/>
      <c r="AB230" s="16">
        <v>1582</v>
      </c>
      <c r="AC230" s="16">
        <v>1580</v>
      </c>
      <c r="AD230" s="16">
        <v>1655</v>
      </c>
      <c r="AE230" s="16">
        <v>1644</v>
      </c>
      <c r="AF230" s="58"/>
      <c r="AG230" s="15">
        <v>1647</v>
      </c>
      <c r="AH230" s="200">
        <v>1663</v>
      </c>
      <c r="AI230" s="200">
        <v>1664</v>
      </c>
      <c r="AJ230" s="308">
        <v>1721</v>
      </c>
      <c r="AK230" s="312"/>
    </row>
    <row r="231" spans="1:40" x14ac:dyDescent="0.2">
      <c r="B231" s="13" t="s">
        <v>34</v>
      </c>
      <c r="C231" s="15">
        <v>9364</v>
      </c>
      <c r="D231" s="15">
        <v>8826</v>
      </c>
      <c r="E231" s="15">
        <v>9762</v>
      </c>
      <c r="F231" s="15">
        <v>9534</v>
      </c>
      <c r="G231" s="58"/>
      <c r="H231" s="15">
        <v>10036</v>
      </c>
      <c r="I231" s="15">
        <v>10970</v>
      </c>
      <c r="J231" s="15">
        <v>10126</v>
      </c>
      <c r="K231" s="15">
        <v>9772</v>
      </c>
      <c r="L231" s="58"/>
      <c r="M231" s="15">
        <v>9445</v>
      </c>
      <c r="N231" s="15">
        <v>8744</v>
      </c>
      <c r="O231" s="15">
        <v>8354</v>
      </c>
      <c r="P231" s="14">
        <v>8622</v>
      </c>
      <c r="Q231" s="58"/>
      <c r="R231" s="53">
        <v>8527</v>
      </c>
      <c r="S231" s="53">
        <v>9021</v>
      </c>
      <c r="T231" s="53">
        <v>9335</v>
      </c>
      <c r="U231" s="53">
        <v>10800</v>
      </c>
      <c r="V231" s="58"/>
      <c r="W231" s="69">
        <v>8624</v>
      </c>
      <c r="X231" s="69">
        <v>8239</v>
      </c>
      <c r="Y231" s="69">
        <v>6653</v>
      </c>
      <c r="Z231" s="69">
        <v>6328</v>
      </c>
      <c r="AA231" s="58"/>
      <c r="AB231" s="69">
        <v>109</v>
      </c>
      <c r="AC231" s="69">
        <v>2081</v>
      </c>
      <c r="AD231" s="69">
        <v>1353</v>
      </c>
      <c r="AE231" s="69">
        <v>1102</v>
      </c>
      <c r="AF231" s="58"/>
      <c r="AG231" s="19">
        <v>1550</v>
      </c>
      <c r="AH231" s="267">
        <v>1425</v>
      </c>
      <c r="AI231" s="267">
        <v>1694</v>
      </c>
      <c r="AJ231" s="326">
        <v>668</v>
      </c>
      <c r="AK231" s="312"/>
    </row>
    <row r="232" spans="1:40" x14ac:dyDescent="0.2">
      <c r="B232" s="56" t="s">
        <v>35</v>
      </c>
      <c r="C232" s="70">
        <v>47745</v>
      </c>
      <c r="D232" s="70">
        <v>47046</v>
      </c>
      <c r="E232" s="70">
        <v>47482</v>
      </c>
      <c r="F232" s="70">
        <v>47013</v>
      </c>
      <c r="G232" s="62"/>
      <c r="H232" s="22">
        <v>47740</v>
      </c>
      <c r="I232" s="22">
        <v>49383</v>
      </c>
      <c r="J232" s="22">
        <v>51442</v>
      </c>
      <c r="K232" s="22">
        <v>51753</v>
      </c>
      <c r="L232" s="62"/>
      <c r="M232" s="22">
        <v>52243</v>
      </c>
      <c r="N232" s="22">
        <v>52699</v>
      </c>
      <c r="O232" s="22">
        <v>52039</v>
      </c>
      <c r="P232" s="22">
        <v>53814</v>
      </c>
      <c r="Q232" s="62"/>
      <c r="R232" s="22">
        <v>53086</v>
      </c>
      <c r="S232" s="22">
        <v>53108</v>
      </c>
      <c r="T232" s="22">
        <v>53403</v>
      </c>
      <c r="U232" s="22">
        <v>54630</v>
      </c>
      <c r="V232" s="62"/>
      <c r="W232" s="22">
        <v>53558</v>
      </c>
      <c r="X232" s="22">
        <v>51941</v>
      </c>
      <c r="Y232" s="22">
        <v>51117</v>
      </c>
      <c r="Z232" s="22">
        <v>49927</v>
      </c>
      <c r="AA232" s="62"/>
      <c r="AB232" s="22">
        <v>44580</v>
      </c>
      <c r="AC232" s="22">
        <v>47303</v>
      </c>
      <c r="AD232" s="22">
        <v>46584</v>
      </c>
      <c r="AE232" s="22">
        <v>43509</v>
      </c>
      <c r="AF232" s="62"/>
      <c r="AG232" s="49">
        <v>46457</v>
      </c>
      <c r="AH232" s="198">
        <v>46424</v>
      </c>
      <c r="AI232" s="198">
        <v>46599</v>
      </c>
      <c r="AJ232" s="198">
        <v>42808</v>
      </c>
      <c r="AK232" s="313"/>
    </row>
    <row r="233" spans="1:40" x14ac:dyDescent="0.2">
      <c r="B233" s="21"/>
      <c r="C233" s="71"/>
      <c r="D233" s="71"/>
      <c r="E233" s="71"/>
      <c r="F233" s="71"/>
      <c r="G233" s="71"/>
      <c r="H233" s="72"/>
      <c r="I233" s="72"/>
      <c r="J233" s="72"/>
      <c r="K233" s="72"/>
      <c r="L233" s="71"/>
      <c r="M233" s="72"/>
      <c r="N233" s="72"/>
      <c r="O233" s="73"/>
      <c r="P233" s="25"/>
      <c r="Q233" s="74"/>
      <c r="R233" s="25"/>
      <c r="S233" s="73"/>
      <c r="T233" s="73"/>
      <c r="U233" s="25"/>
      <c r="V233" s="74"/>
      <c r="W233" s="25"/>
      <c r="X233" s="23"/>
      <c r="Y233" s="73"/>
      <c r="Z233" s="25"/>
      <c r="AA233" s="74"/>
      <c r="AB233" s="25"/>
      <c r="AC233" s="23"/>
      <c r="AD233" s="73"/>
      <c r="AE233" s="25"/>
      <c r="AF233" s="74"/>
      <c r="AG233" s="25"/>
      <c r="AH233" s="25"/>
      <c r="AI233" s="25"/>
      <c r="AJ233" s="319"/>
      <c r="AK233" s="305"/>
      <c r="AL233" s="144"/>
      <c r="AM233" s="144"/>
    </row>
    <row r="234" spans="1:40" x14ac:dyDescent="0.2">
      <c r="B234" s="21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7"/>
      <c r="AI234" s="7"/>
      <c r="AJ234" s="320"/>
      <c r="AK234" s="7"/>
      <c r="AL234" s="144"/>
      <c r="AM234" s="144"/>
    </row>
    <row r="235" spans="1:40" x14ac:dyDescent="0.2">
      <c r="B235" s="75" t="s">
        <v>7</v>
      </c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95"/>
      <c r="AI235" s="295"/>
      <c r="AJ235" s="320"/>
      <c r="AK235" s="7"/>
      <c r="AL235" s="144"/>
      <c r="AM235" s="144"/>
    </row>
    <row r="236" spans="1:40" x14ac:dyDescent="0.2">
      <c r="B236" s="76" t="s">
        <v>36</v>
      </c>
      <c r="C236" s="145">
        <v>1760</v>
      </c>
      <c r="D236" s="145">
        <v>1852</v>
      </c>
      <c r="E236" s="145">
        <v>1812</v>
      </c>
      <c r="F236" s="145">
        <v>1853</v>
      </c>
      <c r="G236" s="145">
        <v>7277</v>
      </c>
      <c r="H236" s="78">
        <v>1844</v>
      </c>
      <c r="I236" s="78">
        <v>1981</v>
      </c>
      <c r="J236" s="78">
        <v>2098</v>
      </c>
      <c r="K236" s="78">
        <v>2188</v>
      </c>
      <c r="L236" s="78">
        <v>8111</v>
      </c>
      <c r="M236" s="78">
        <v>2179</v>
      </c>
      <c r="N236" s="78">
        <v>2202</v>
      </c>
      <c r="O236" s="79">
        <v>2093</v>
      </c>
      <c r="P236" s="79">
        <v>2019</v>
      </c>
      <c r="Q236" s="79">
        <v>8493</v>
      </c>
      <c r="R236" s="79">
        <v>2091</v>
      </c>
      <c r="S236" s="79">
        <v>2247</v>
      </c>
      <c r="T236" s="79">
        <v>2315</v>
      </c>
      <c r="U236" s="79">
        <v>2186</v>
      </c>
      <c r="V236" s="79">
        <v>8839</v>
      </c>
      <c r="W236" s="79">
        <v>2243</v>
      </c>
      <c r="X236" s="79">
        <v>2396</v>
      </c>
      <c r="Y236" s="79">
        <v>2401</v>
      </c>
      <c r="Z236" s="79">
        <v>2401</v>
      </c>
      <c r="AA236" s="79">
        <v>9442</v>
      </c>
      <c r="AB236" s="79">
        <v>2207</v>
      </c>
      <c r="AC236" s="79">
        <v>2484</v>
      </c>
      <c r="AD236" s="79">
        <v>2427</v>
      </c>
      <c r="AE236" s="79">
        <v>2404</v>
      </c>
      <c r="AF236" s="79">
        <v>9522</v>
      </c>
      <c r="AG236" s="15">
        <v>2361</v>
      </c>
      <c r="AH236" s="200">
        <v>2655</v>
      </c>
      <c r="AI236" s="200">
        <v>2698</v>
      </c>
      <c r="AJ236" s="200">
        <v>2701</v>
      </c>
      <c r="AK236" s="200">
        <v>10415</v>
      </c>
      <c r="AL236" s="144"/>
      <c r="AM236" s="144"/>
    </row>
    <row r="237" spans="1:40" x14ac:dyDescent="0.2">
      <c r="B237" s="76" t="s">
        <v>37</v>
      </c>
      <c r="C237" s="15">
        <v>2863</v>
      </c>
      <c r="D237" s="15">
        <v>3104</v>
      </c>
      <c r="E237" s="15">
        <v>3251</v>
      </c>
      <c r="F237" s="15">
        <v>3031</v>
      </c>
      <c r="G237" s="15">
        <v>3064</v>
      </c>
      <c r="H237" s="78">
        <v>2908</v>
      </c>
      <c r="I237" s="78">
        <v>2892</v>
      </c>
      <c r="J237" s="78">
        <v>2860</v>
      </c>
      <c r="K237" s="78">
        <v>2671</v>
      </c>
      <c r="L237" s="78">
        <v>2828</v>
      </c>
      <c r="M237" s="78">
        <v>2646</v>
      </c>
      <c r="N237" s="78">
        <v>3014</v>
      </c>
      <c r="O237" s="79">
        <v>3022</v>
      </c>
      <c r="P237" s="79">
        <v>2846</v>
      </c>
      <c r="Q237" s="79">
        <v>2881</v>
      </c>
      <c r="R237" s="79">
        <v>2770</v>
      </c>
      <c r="S237" s="79">
        <v>2618</v>
      </c>
      <c r="T237" s="79">
        <v>2654</v>
      </c>
      <c r="U237" s="79">
        <v>2662.4066050800002</v>
      </c>
      <c r="V237" s="79">
        <v>2674</v>
      </c>
      <c r="W237" s="79">
        <v>2628</v>
      </c>
      <c r="X237" s="79">
        <v>2634</v>
      </c>
      <c r="Y237" s="79">
        <v>2679</v>
      </c>
      <c r="Z237" s="79">
        <v>2581</v>
      </c>
      <c r="AA237" s="79">
        <v>2630</v>
      </c>
      <c r="AB237" s="79">
        <v>2493</v>
      </c>
      <c r="AC237" s="79">
        <v>2261</v>
      </c>
      <c r="AD237" s="79">
        <v>2163</v>
      </c>
      <c r="AE237" s="79">
        <v>1941</v>
      </c>
      <c r="AF237" s="79">
        <v>2209</v>
      </c>
      <c r="AG237" s="15">
        <v>1857</v>
      </c>
      <c r="AH237" s="200">
        <v>1716</v>
      </c>
      <c r="AI237" s="200">
        <v>1811</v>
      </c>
      <c r="AJ237" s="200">
        <v>1804</v>
      </c>
      <c r="AK237" s="200">
        <v>1795</v>
      </c>
      <c r="AL237" s="144"/>
      <c r="AM237" s="144"/>
    </row>
    <row r="238" spans="1:40" s="143" customFormat="1" x14ac:dyDescent="0.2">
      <c r="A238" s="105"/>
      <c r="B238" s="80" t="s">
        <v>38</v>
      </c>
      <c r="C238" s="81"/>
      <c r="D238" s="81"/>
      <c r="E238" s="81"/>
      <c r="F238" s="81"/>
      <c r="G238" s="15">
        <v>2898</v>
      </c>
      <c r="H238" s="81"/>
      <c r="I238" s="81"/>
      <c r="J238" s="81"/>
      <c r="K238" s="81"/>
      <c r="L238" s="78">
        <v>3108</v>
      </c>
      <c r="M238" s="78">
        <v>3092</v>
      </c>
      <c r="N238" s="78">
        <v>3097</v>
      </c>
      <c r="O238" s="79">
        <v>3012</v>
      </c>
      <c r="P238" s="79">
        <v>3010</v>
      </c>
      <c r="Q238" s="79">
        <v>3054</v>
      </c>
      <c r="R238" s="79">
        <v>2871</v>
      </c>
      <c r="S238" s="79">
        <v>2703</v>
      </c>
      <c r="T238" s="79">
        <v>2622</v>
      </c>
      <c r="U238" s="79">
        <v>2742</v>
      </c>
      <c r="V238" s="79">
        <v>2731</v>
      </c>
      <c r="W238" s="79">
        <v>2612</v>
      </c>
      <c r="X238" s="79">
        <v>2585</v>
      </c>
      <c r="Y238" s="79">
        <v>2597</v>
      </c>
      <c r="Z238" s="79">
        <v>2545</v>
      </c>
      <c r="AA238" s="79">
        <v>2584</v>
      </c>
      <c r="AB238" s="79">
        <v>2449</v>
      </c>
      <c r="AC238" s="79">
        <v>2246</v>
      </c>
      <c r="AD238" s="79">
        <v>2310</v>
      </c>
      <c r="AE238" s="79">
        <v>2160</v>
      </c>
      <c r="AF238" s="79">
        <v>2288</v>
      </c>
      <c r="AG238" s="15">
        <v>2060</v>
      </c>
      <c r="AH238" s="200">
        <v>1911</v>
      </c>
      <c r="AI238" s="200">
        <v>1991</v>
      </c>
      <c r="AJ238" s="200">
        <v>1973</v>
      </c>
      <c r="AK238" s="200">
        <v>1982</v>
      </c>
      <c r="AL238" s="144"/>
      <c r="AM238" s="144"/>
      <c r="AN238" s="105"/>
    </row>
    <row r="239" spans="1:40" s="143" customFormat="1" x14ac:dyDescent="0.2">
      <c r="A239" s="105"/>
      <c r="B239" s="21"/>
      <c r="C239" s="15"/>
      <c r="D239" s="15"/>
      <c r="E239" s="15"/>
      <c r="F239" s="15"/>
      <c r="G239" s="15"/>
      <c r="H239" s="78"/>
      <c r="I239" s="78"/>
      <c r="J239" s="78"/>
      <c r="K239" s="78"/>
      <c r="L239" s="78"/>
      <c r="M239" s="78"/>
      <c r="N239" s="78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7"/>
      <c r="AI239" s="7"/>
      <c r="AJ239" s="7"/>
      <c r="AK239" s="7"/>
      <c r="AL239" s="144"/>
      <c r="AM239" s="144"/>
      <c r="AN239" s="105"/>
    </row>
    <row r="240" spans="1:40" s="143" customFormat="1" x14ac:dyDescent="0.2">
      <c r="A240" s="105"/>
      <c r="B240" s="75" t="s">
        <v>9</v>
      </c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95"/>
      <c r="AI240" s="295"/>
      <c r="AJ240" s="7"/>
      <c r="AK240" s="7"/>
      <c r="AL240" s="144"/>
      <c r="AM240" s="144"/>
      <c r="AN240" s="105"/>
    </row>
    <row r="241" spans="1:40" s="143" customFormat="1" ht="25.5" x14ac:dyDescent="0.2">
      <c r="A241" s="105"/>
      <c r="B241" s="77" t="s">
        <v>42</v>
      </c>
      <c r="C241" s="82">
        <v>7.6</v>
      </c>
      <c r="D241" s="82">
        <v>8.1</v>
      </c>
      <c r="E241" s="82">
        <v>7.8</v>
      </c>
      <c r="F241" s="82">
        <v>7.9</v>
      </c>
      <c r="G241" s="82">
        <v>31.5</v>
      </c>
      <c r="H241" s="82">
        <v>7.8</v>
      </c>
      <c r="I241" s="82">
        <v>8.4</v>
      </c>
      <c r="J241" s="82">
        <v>8.6</v>
      </c>
      <c r="K241" s="82">
        <v>8.6999999999999993</v>
      </c>
      <c r="L241" s="82">
        <v>33.5</v>
      </c>
      <c r="M241" s="82">
        <v>8.6</v>
      </c>
      <c r="N241" s="82">
        <v>9.1</v>
      </c>
      <c r="O241" s="83">
        <v>9</v>
      </c>
      <c r="P241" s="83">
        <v>8.6999999999999993</v>
      </c>
      <c r="Q241" s="83">
        <v>35.4</v>
      </c>
      <c r="R241" s="83">
        <v>8.6</v>
      </c>
      <c r="S241" s="83">
        <v>9.1</v>
      </c>
      <c r="T241" s="83">
        <v>9.3000000000000007</v>
      </c>
      <c r="U241" s="83">
        <v>9.3000000000000007</v>
      </c>
      <c r="V241" s="83">
        <v>36.299999999999997</v>
      </c>
      <c r="W241" s="23">
        <v>9.4</v>
      </c>
      <c r="X241" s="23">
        <v>9.8000000000000007</v>
      </c>
      <c r="Y241" s="23">
        <v>9.6999999999999993</v>
      </c>
      <c r="Z241" s="23">
        <v>9.4</v>
      </c>
      <c r="AA241" s="23">
        <v>38.299999999999997</v>
      </c>
      <c r="AB241" s="23">
        <v>9.1</v>
      </c>
      <c r="AC241" s="83">
        <v>9.1999999999999993</v>
      </c>
      <c r="AD241" s="23">
        <v>8.9</v>
      </c>
      <c r="AE241" s="84">
        <v>8.8000000000000007</v>
      </c>
      <c r="AF241" s="84">
        <v>36</v>
      </c>
      <c r="AG241" s="83">
        <v>8.6999999999999993</v>
      </c>
      <c r="AH241" s="269">
        <v>9.4</v>
      </c>
      <c r="AI241" s="269">
        <v>9.5</v>
      </c>
      <c r="AJ241" s="7">
        <v>9.6999999999999993</v>
      </c>
      <c r="AK241" s="7">
        <v>37.299999999999997</v>
      </c>
      <c r="AL241" s="144"/>
      <c r="AM241" s="144"/>
      <c r="AN241" s="105"/>
    </row>
    <row r="242" spans="1:40" s="143" customFormat="1" x14ac:dyDescent="0.2">
      <c r="A242" s="105"/>
      <c r="B242" s="21"/>
      <c r="C242" s="15"/>
      <c r="D242" s="15"/>
      <c r="E242" s="15"/>
      <c r="F242" s="15"/>
      <c r="G242" s="15"/>
      <c r="H242" s="78"/>
      <c r="I242" s="78"/>
      <c r="J242" s="78"/>
      <c r="K242" s="78"/>
      <c r="L242" s="78"/>
      <c r="M242" s="78"/>
      <c r="N242" s="78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7"/>
      <c r="AI242" s="7"/>
      <c r="AJ242" s="7"/>
      <c r="AK242" s="7"/>
      <c r="AL242" s="144"/>
      <c r="AM242" s="144"/>
      <c r="AN242" s="105"/>
    </row>
    <row r="243" spans="1:40" s="143" customFormat="1" x14ac:dyDescent="0.2">
      <c r="A243" s="105"/>
      <c r="B243" s="75" t="s">
        <v>8</v>
      </c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95"/>
      <c r="AI243" s="295"/>
      <c r="AJ243" s="7"/>
      <c r="AK243" s="7"/>
      <c r="AL243" s="144"/>
      <c r="AM243" s="144"/>
      <c r="AN243" s="105"/>
    </row>
    <row r="244" spans="1:40" s="143" customFormat="1" ht="25.5" x14ac:dyDescent="0.2">
      <c r="A244" s="105"/>
      <c r="B244" s="77" t="s">
        <v>39</v>
      </c>
      <c r="C244" s="78">
        <v>387</v>
      </c>
      <c r="D244" s="78">
        <v>383</v>
      </c>
      <c r="E244" s="78">
        <v>361</v>
      </c>
      <c r="F244" s="78">
        <v>379</v>
      </c>
      <c r="G244" s="78">
        <v>377</v>
      </c>
      <c r="H244" s="78">
        <v>335</v>
      </c>
      <c r="I244" s="78">
        <v>346</v>
      </c>
      <c r="J244" s="78">
        <v>312</v>
      </c>
      <c r="K244" s="78">
        <v>319</v>
      </c>
      <c r="L244" s="78">
        <v>333</v>
      </c>
      <c r="M244" s="78">
        <v>254</v>
      </c>
      <c r="N244" s="78">
        <v>287</v>
      </c>
      <c r="O244" s="79">
        <v>240</v>
      </c>
      <c r="P244" s="79">
        <v>242</v>
      </c>
      <c r="Q244" s="79">
        <v>257</v>
      </c>
      <c r="R244" s="79">
        <v>239</v>
      </c>
      <c r="S244" s="79">
        <v>226</v>
      </c>
      <c r="T244" s="79">
        <v>229</v>
      </c>
      <c r="U244" s="79">
        <v>247</v>
      </c>
      <c r="V244" s="79">
        <v>235</v>
      </c>
      <c r="W244" s="79">
        <v>256</v>
      </c>
      <c r="X244" s="79">
        <v>235</v>
      </c>
      <c r="Y244" s="79">
        <v>238</v>
      </c>
      <c r="Z244" s="79">
        <v>275</v>
      </c>
      <c r="AA244" s="79">
        <v>251</v>
      </c>
      <c r="AB244" s="79">
        <v>304</v>
      </c>
      <c r="AC244" s="79">
        <v>306</v>
      </c>
      <c r="AD244" s="79">
        <v>300</v>
      </c>
      <c r="AE244" s="79">
        <v>333</v>
      </c>
      <c r="AF244" s="79">
        <v>312</v>
      </c>
      <c r="AG244" s="145">
        <v>350</v>
      </c>
      <c r="AH244" s="268">
        <v>331</v>
      </c>
      <c r="AI244" s="268">
        <v>295</v>
      </c>
      <c r="AJ244" s="7">
        <v>276</v>
      </c>
      <c r="AK244" s="7">
        <v>313</v>
      </c>
      <c r="AL244" s="144"/>
      <c r="AM244" s="144"/>
      <c r="AN244" s="105"/>
    </row>
    <row r="245" spans="1:40" s="143" customFormat="1" x14ac:dyDescent="0.2">
      <c r="A245" s="105"/>
      <c r="B245" s="77" t="s">
        <v>40</v>
      </c>
      <c r="C245" s="78">
        <v>76</v>
      </c>
      <c r="D245" s="78">
        <v>77</v>
      </c>
      <c r="E245" s="78">
        <v>77</v>
      </c>
      <c r="F245" s="78">
        <v>86</v>
      </c>
      <c r="G245" s="78">
        <v>80</v>
      </c>
      <c r="H245" s="78">
        <v>105</v>
      </c>
      <c r="I245" s="78">
        <v>117</v>
      </c>
      <c r="J245" s="78">
        <v>113</v>
      </c>
      <c r="K245" s="78">
        <v>109</v>
      </c>
      <c r="L245" s="78">
        <v>111</v>
      </c>
      <c r="M245" s="78">
        <v>119</v>
      </c>
      <c r="N245" s="78">
        <v>108</v>
      </c>
      <c r="O245" s="79">
        <v>109</v>
      </c>
      <c r="P245" s="79">
        <v>110</v>
      </c>
      <c r="Q245" s="79">
        <v>112</v>
      </c>
      <c r="R245" s="79">
        <v>112</v>
      </c>
      <c r="S245" s="79">
        <v>102</v>
      </c>
      <c r="T245" s="79">
        <v>110</v>
      </c>
      <c r="U245" s="79">
        <v>109</v>
      </c>
      <c r="V245" s="79">
        <v>109</v>
      </c>
      <c r="W245" s="79">
        <v>108</v>
      </c>
      <c r="X245" s="79">
        <v>110</v>
      </c>
      <c r="Y245" s="79">
        <v>102</v>
      </c>
      <c r="Z245" s="79">
        <v>76</v>
      </c>
      <c r="AA245" s="79">
        <v>99</v>
      </c>
      <c r="AB245" s="79">
        <v>54</v>
      </c>
      <c r="AC245" s="79">
        <v>62</v>
      </c>
      <c r="AD245" s="79">
        <v>50</v>
      </c>
      <c r="AE245" s="79">
        <v>44</v>
      </c>
      <c r="AF245" s="79">
        <v>52</v>
      </c>
      <c r="AG245" s="145">
        <v>34</v>
      </c>
      <c r="AH245" s="268">
        <v>46</v>
      </c>
      <c r="AI245" s="268">
        <v>46</v>
      </c>
      <c r="AJ245" s="7">
        <v>49</v>
      </c>
      <c r="AK245" s="7">
        <v>44</v>
      </c>
      <c r="AL245" s="144"/>
      <c r="AM245" s="144"/>
      <c r="AN245" s="105"/>
    </row>
    <row r="246" spans="1:40" s="143" customFormat="1" x14ac:dyDescent="0.2">
      <c r="A246" s="105"/>
      <c r="B246" s="80" t="s">
        <v>41</v>
      </c>
      <c r="C246" s="78">
        <v>143</v>
      </c>
      <c r="D246" s="78">
        <v>37</v>
      </c>
      <c r="E246" s="78">
        <v>166</v>
      </c>
      <c r="F246" s="78">
        <v>259</v>
      </c>
      <c r="G246" s="78">
        <v>605</v>
      </c>
      <c r="H246" s="78">
        <v>141</v>
      </c>
      <c r="I246" s="78">
        <v>214</v>
      </c>
      <c r="J246" s="78">
        <v>336</v>
      </c>
      <c r="K246" s="78">
        <v>299</v>
      </c>
      <c r="L246" s="78">
        <v>990</v>
      </c>
      <c r="M246" s="78">
        <v>299</v>
      </c>
      <c r="N246" s="78">
        <v>199</v>
      </c>
      <c r="O246" s="79">
        <v>268</v>
      </c>
      <c r="P246" s="79">
        <v>322</v>
      </c>
      <c r="Q246" s="79">
        <v>1088</v>
      </c>
      <c r="R246" s="79">
        <v>235</v>
      </c>
      <c r="S246" s="79">
        <v>380</v>
      </c>
      <c r="T246" s="79">
        <v>256</v>
      </c>
      <c r="U246" s="79">
        <v>278</v>
      </c>
      <c r="V246" s="79">
        <v>1149</v>
      </c>
      <c r="W246" s="79">
        <v>173</v>
      </c>
      <c r="X246" s="79">
        <v>172</v>
      </c>
      <c r="Y246" s="79">
        <v>210</v>
      </c>
      <c r="Z246" s="79">
        <v>210</v>
      </c>
      <c r="AA246" s="79">
        <v>765</v>
      </c>
      <c r="AB246" s="79">
        <v>162</v>
      </c>
      <c r="AC246" s="79">
        <v>109</v>
      </c>
      <c r="AD246" s="79">
        <v>82</v>
      </c>
      <c r="AE246" s="79">
        <v>70</v>
      </c>
      <c r="AF246" s="79">
        <v>423</v>
      </c>
      <c r="AG246" s="145">
        <v>57</v>
      </c>
      <c r="AH246" s="268">
        <v>47</v>
      </c>
      <c r="AI246" s="268">
        <v>57</v>
      </c>
      <c r="AJ246" s="7">
        <v>62</v>
      </c>
      <c r="AK246" s="7">
        <v>223</v>
      </c>
      <c r="AL246" s="144"/>
      <c r="AM246" s="144"/>
      <c r="AN246" s="105"/>
    </row>
    <row r="247" spans="1:40" s="143" customFormat="1" ht="13.5" thickBot="1" x14ac:dyDescent="0.25">
      <c r="A247" s="105"/>
      <c r="B247" s="85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7"/>
      <c r="P247" s="87"/>
      <c r="Q247" s="86"/>
      <c r="R247" s="87"/>
      <c r="S247" s="87"/>
      <c r="T247" s="87"/>
      <c r="U247" s="87"/>
      <c r="V247" s="86"/>
      <c r="W247" s="87"/>
      <c r="X247" s="87"/>
      <c r="Y247" s="87"/>
      <c r="Z247" s="87"/>
      <c r="AA247" s="86"/>
      <c r="AB247" s="87"/>
      <c r="AC247" s="87"/>
      <c r="AD247" s="87"/>
      <c r="AE247" s="87"/>
      <c r="AF247" s="86"/>
      <c r="AG247" s="87"/>
      <c r="AH247" s="258"/>
      <c r="AI247" s="258"/>
      <c r="AJ247" s="258"/>
      <c r="AK247" s="258"/>
      <c r="AL247" s="144"/>
      <c r="AM247" s="144"/>
      <c r="AN247" s="105"/>
    </row>
    <row r="248" spans="1:40" s="143" customFormat="1" ht="13.5" thickTop="1" x14ac:dyDescent="0.2">
      <c r="A248" s="105"/>
      <c r="B248" s="89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"/>
      <c r="AL248" s="144"/>
      <c r="AM248" s="144"/>
      <c r="AN248" s="105"/>
    </row>
    <row r="249" spans="1:40" x14ac:dyDescent="0.2">
      <c r="B249" s="88" t="s">
        <v>43</v>
      </c>
      <c r="AG249" s="147"/>
      <c r="AH249" s="259"/>
    </row>
    <row r="250" spans="1:40" x14ac:dyDescent="0.2">
      <c r="B250" s="88"/>
      <c r="AG250" s="147"/>
      <c r="AH250" s="259"/>
    </row>
    <row r="251" spans="1:40" x14ac:dyDescent="0.2">
      <c r="B251" s="89" t="s">
        <v>44</v>
      </c>
      <c r="AG251" s="147"/>
      <c r="AH251" s="259"/>
    </row>
    <row r="252" spans="1:40" x14ac:dyDescent="0.2">
      <c r="B252" s="88" t="s">
        <v>45</v>
      </c>
      <c r="AG252" s="147"/>
      <c r="AH252" s="259"/>
    </row>
    <row r="253" spans="1:40" x14ac:dyDescent="0.2">
      <c r="B253" s="88" t="s">
        <v>46</v>
      </c>
      <c r="AG253" s="147"/>
      <c r="AH253" s="259"/>
      <c r="AJ253" s="321"/>
      <c r="AK253" s="321"/>
    </row>
    <row r="254" spans="1:40" x14ac:dyDescent="0.2">
      <c r="B254" s="88" t="s">
        <v>47</v>
      </c>
      <c r="AG254" s="147"/>
      <c r="AH254" s="259"/>
      <c r="AJ254" s="321"/>
      <c r="AK254" s="321"/>
    </row>
    <row r="255" spans="1:40" x14ac:dyDescent="0.2">
      <c r="B255" s="88" t="s">
        <v>48</v>
      </c>
      <c r="AG255" s="147"/>
      <c r="AH255" s="259"/>
      <c r="AJ255" s="321"/>
      <c r="AK255" s="321"/>
    </row>
    <row r="256" spans="1:40" x14ac:dyDescent="0.2">
      <c r="B256" s="88" t="s">
        <v>49</v>
      </c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G256" s="147"/>
      <c r="AH256" s="259"/>
      <c r="AJ256" s="321"/>
      <c r="AK256" s="321"/>
    </row>
    <row r="257" spans="33:37" x14ac:dyDescent="0.2">
      <c r="AG257" s="147"/>
      <c r="AH257" s="259"/>
      <c r="AJ257" s="321"/>
      <c r="AK257" s="321"/>
    </row>
    <row r="258" spans="33:37" x14ac:dyDescent="0.2">
      <c r="AG258" s="147"/>
      <c r="AH258" s="259"/>
      <c r="AJ258" s="321"/>
      <c r="AK258" s="321"/>
    </row>
    <row r="259" spans="33:37" x14ac:dyDescent="0.2">
      <c r="AJ259" s="321"/>
      <c r="AK259" s="321"/>
    </row>
    <row r="260" spans="33:37" x14ac:dyDescent="0.2">
      <c r="AJ260" s="321"/>
      <c r="AK260" s="321"/>
    </row>
    <row r="261" spans="33:37" x14ac:dyDescent="0.2">
      <c r="AG261" s="126"/>
      <c r="AH261" s="260"/>
      <c r="AJ261" s="321"/>
      <c r="AK261" s="321"/>
    </row>
    <row r="262" spans="33:37" x14ac:dyDescent="0.2">
      <c r="AJ262" s="321"/>
      <c r="AK262" s="321"/>
    </row>
    <row r="263" spans="33:37" x14ac:dyDescent="0.2">
      <c r="AJ263" s="321"/>
      <c r="AK263" s="321"/>
    </row>
    <row r="264" spans="33:37" x14ac:dyDescent="0.2">
      <c r="AJ264" s="321"/>
      <c r="AK264" s="321"/>
    </row>
    <row r="267" spans="33:37" x14ac:dyDescent="0.2">
      <c r="AJ267" s="260"/>
      <c r="AK267" s="260"/>
    </row>
  </sheetData>
  <mergeCells count="7">
    <mergeCell ref="AG11:AK11"/>
    <mergeCell ref="AB11:AF11"/>
    <mergeCell ref="C11:G11"/>
    <mergeCell ref="H11:L11"/>
    <mergeCell ref="M11:Q11"/>
    <mergeCell ref="R11:V11"/>
    <mergeCell ref="W11:AA11"/>
  </mergeCells>
  <conditionalFormatting sqref="G173:G174 Q173:R174 L173:L174 AF173:AG174 AA173:AB174 V173:W174">
    <cfRule type="cellIs" dxfId="871" priority="1552" stopIfTrue="1" operator="equal">
      <formula>0</formula>
    </cfRule>
  </conditionalFormatting>
  <conditionalFormatting sqref="G173:G174 Q173:R174 L173:L174 AF173:AG174 AA173:AB174 V173:W174">
    <cfRule type="containsBlanks" dxfId="870" priority="1549" stopIfTrue="1">
      <formula>LEN(TRIM(G173))=0</formula>
    </cfRule>
    <cfRule type="cellIs" dxfId="869" priority="1550" stopIfTrue="1" operator="equal">
      <formula>0</formula>
    </cfRule>
    <cfRule type="cellIs" dxfId="868" priority="1551" stopIfTrue="1" operator="greaterThan">
      <formula>0</formula>
    </cfRule>
  </conditionalFormatting>
  <conditionalFormatting sqref="G36">
    <cfRule type="cellIs" dxfId="867" priority="1440" stopIfTrue="1" operator="equal">
      <formula>0</formula>
    </cfRule>
  </conditionalFormatting>
  <conditionalFormatting sqref="G36">
    <cfRule type="containsBlanks" dxfId="866" priority="1437" stopIfTrue="1">
      <formula>LEN(TRIM(G36))=0</formula>
    </cfRule>
    <cfRule type="cellIs" dxfId="865" priority="1438" stopIfTrue="1" operator="equal">
      <formula>0</formula>
    </cfRule>
    <cfRule type="cellIs" dxfId="864" priority="1439" stopIfTrue="1" operator="greaterThan">
      <formula>0</formula>
    </cfRule>
  </conditionalFormatting>
  <conditionalFormatting sqref="K25">
    <cfRule type="cellIs" dxfId="863" priority="1480" stopIfTrue="1" operator="equal">
      <formula>0</formula>
    </cfRule>
  </conditionalFormatting>
  <conditionalFormatting sqref="K25">
    <cfRule type="containsBlanks" dxfId="862" priority="1477" stopIfTrue="1">
      <formula>LEN(TRIM(K25))=0</formula>
    </cfRule>
    <cfRule type="cellIs" dxfId="861" priority="1478" stopIfTrue="1" operator="equal">
      <formula>0</formula>
    </cfRule>
    <cfRule type="cellIs" dxfId="860" priority="1479" stopIfTrue="1" operator="greaterThan">
      <formula>0</formula>
    </cfRule>
  </conditionalFormatting>
  <conditionalFormatting sqref="C25">
    <cfRule type="cellIs" dxfId="859" priority="1508" stopIfTrue="1" operator="equal">
      <formula>0</formula>
    </cfRule>
  </conditionalFormatting>
  <conditionalFormatting sqref="C25">
    <cfRule type="containsBlanks" dxfId="858" priority="1505" stopIfTrue="1">
      <formula>LEN(TRIM(C25))=0</formula>
    </cfRule>
    <cfRule type="cellIs" dxfId="857" priority="1506" stopIfTrue="1" operator="equal">
      <formula>0</formula>
    </cfRule>
    <cfRule type="cellIs" dxfId="856" priority="1507" stopIfTrue="1" operator="greaterThan">
      <formula>0</formula>
    </cfRule>
  </conditionalFormatting>
  <conditionalFormatting sqref="D24">
    <cfRule type="cellIs" dxfId="855" priority="1472" stopIfTrue="1" operator="equal">
      <formula>0</formula>
    </cfRule>
  </conditionalFormatting>
  <conditionalFormatting sqref="D24">
    <cfRule type="containsBlanks" dxfId="854" priority="1469" stopIfTrue="1">
      <formula>LEN(TRIM(D24))=0</formula>
    </cfRule>
    <cfRule type="cellIs" dxfId="853" priority="1470" stopIfTrue="1" operator="equal">
      <formula>0</formula>
    </cfRule>
    <cfRule type="cellIs" dxfId="852" priority="1471" stopIfTrue="1" operator="greaterThan">
      <formula>0</formula>
    </cfRule>
  </conditionalFormatting>
  <conditionalFormatting sqref="F24">
    <cfRule type="cellIs" dxfId="851" priority="1464" stopIfTrue="1" operator="equal">
      <formula>0</formula>
    </cfRule>
  </conditionalFormatting>
  <conditionalFormatting sqref="F24">
    <cfRule type="containsBlanks" dxfId="850" priority="1461" stopIfTrue="1">
      <formula>LEN(TRIM(F24))=0</formula>
    </cfRule>
    <cfRule type="cellIs" dxfId="849" priority="1462" stopIfTrue="1" operator="equal">
      <formula>0</formula>
    </cfRule>
    <cfRule type="cellIs" dxfId="848" priority="1463" stopIfTrue="1" operator="greaterThan">
      <formula>0</formula>
    </cfRule>
  </conditionalFormatting>
  <conditionalFormatting sqref="I24">
    <cfRule type="cellIs" dxfId="847" priority="1456" stopIfTrue="1" operator="equal">
      <formula>0</formula>
    </cfRule>
  </conditionalFormatting>
  <conditionalFormatting sqref="I24">
    <cfRule type="containsBlanks" dxfId="846" priority="1453" stopIfTrue="1">
      <formula>LEN(TRIM(I24))=0</formula>
    </cfRule>
    <cfRule type="cellIs" dxfId="845" priority="1454" stopIfTrue="1" operator="equal">
      <formula>0</formula>
    </cfRule>
    <cfRule type="cellIs" dxfId="844" priority="1455" stopIfTrue="1" operator="greaterThan">
      <formula>0</formula>
    </cfRule>
  </conditionalFormatting>
  <conditionalFormatting sqref="Q84">
    <cfRule type="cellIs" dxfId="843" priority="1384" stopIfTrue="1" operator="equal">
      <formula>0</formula>
    </cfRule>
  </conditionalFormatting>
  <conditionalFormatting sqref="Q84">
    <cfRule type="containsBlanks" dxfId="842" priority="1381" stopIfTrue="1">
      <formula>LEN(TRIM(Q84))=0</formula>
    </cfRule>
    <cfRule type="cellIs" dxfId="841" priority="1382" stopIfTrue="1" operator="equal">
      <formula>0</formula>
    </cfRule>
    <cfRule type="cellIs" dxfId="840" priority="1383" stopIfTrue="1" operator="greaterThan">
      <formula>0</formula>
    </cfRule>
  </conditionalFormatting>
  <conditionalFormatting sqref="G96">
    <cfRule type="cellIs" dxfId="839" priority="1424" stopIfTrue="1" operator="equal">
      <formula>0</formula>
    </cfRule>
  </conditionalFormatting>
  <conditionalFormatting sqref="G96">
    <cfRule type="containsBlanks" dxfId="838" priority="1421" stopIfTrue="1">
      <formula>LEN(TRIM(G96))=0</formula>
    </cfRule>
    <cfRule type="cellIs" dxfId="837" priority="1422" stopIfTrue="1" operator="equal">
      <formula>0</formula>
    </cfRule>
    <cfRule type="cellIs" dxfId="836" priority="1423" stopIfTrue="1" operator="greaterThan">
      <formula>0</formula>
    </cfRule>
  </conditionalFormatting>
  <conditionalFormatting sqref="V24">
    <cfRule type="cellIs" dxfId="835" priority="1396" stopIfTrue="1" operator="equal">
      <formula>0</formula>
    </cfRule>
  </conditionalFormatting>
  <conditionalFormatting sqref="V24">
    <cfRule type="containsBlanks" dxfId="834" priority="1393" stopIfTrue="1">
      <formula>LEN(TRIM(V24))=0</formula>
    </cfRule>
    <cfRule type="cellIs" dxfId="833" priority="1394" stopIfTrue="1" operator="equal">
      <formula>0</formula>
    </cfRule>
    <cfRule type="cellIs" dxfId="832" priority="1395" stopIfTrue="1" operator="greaterThan">
      <formula>0</formula>
    </cfRule>
  </conditionalFormatting>
  <conditionalFormatting sqref="G24">
    <cfRule type="cellIs" dxfId="831" priority="1444" stopIfTrue="1" operator="equal">
      <formula>0</formula>
    </cfRule>
  </conditionalFormatting>
  <conditionalFormatting sqref="G24">
    <cfRule type="containsBlanks" dxfId="830" priority="1441" stopIfTrue="1">
      <formula>LEN(TRIM(G24))=0</formula>
    </cfRule>
    <cfRule type="cellIs" dxfId="829" priority="1442" stopIfTrue="1" operator="equal">
      <formula>0</formula>
    </cfRule>
    <cfRule type="cellIs" dxfId="828" priority="1443" stopIfTrue="1" operator="greaterThan">
      <formula>0</formula>
    </cfRule>
  </conditionalFormatting>
  <conditionalFormatting sqref="E25">
    <cfRule type="cellIs" dxfId="827" priority="1500" stopIfTrue="1" operator="equal">
      <formula>0</formula>
    </cfRule>
  </conditionalFormatting>
  <conditionalFormatting sqref="E25">
    <cfRule type="containsBlanks" dxfId="826" priority="1497" stopIfTrue="1">
      <formula>LEN(TRIM(E25))=0</formula>
    </cfRule>
    <cfRule type="cellIs" dxfId="825" priority="1498" stopIfTrue="1" operator="equal">
      <formula>0</formula>
    </cfRule>
    <cfRule type="cellIs" dxfId="824" priority="1499" stopIfTrue="1" operator="greaterThan">
      <formula>0</formula>
    </cfRule>
  </conditionalFormatting>
  <conditionalFormatting sqref="H25">
    <cfRule type="cellIs" dxfId="823" priority="1492" stopIfTrue="1" operator="equal">
      <formula>0</formula>
    </cfRule>
  </conditionalFormatting>
  <conditionalFormatting sqref="H25">
    <cfRule type="containsBlanks" dxfId="822" priority="1489" stopIfTrue="1">
      <formula>LEN(TRIM(H25))=0</formula>
    </cfRule>
    <cfRule type="cellIs" dxfId="821" priority="1490" stopIfTrue="1" operator="equal">
      <formula>0</formula>
    </cfRule>
    <cfRule type="cellIs" dxfId="820" priority="1491" stopIfTrue="1" operator="greaterThan">
      <formula>0</formula>
    </cfRule>
  </conditionalFormatting>
  <conditionalFormatting sqref="K24">
    <cfRule type="cellIs" dxfId="819" priority="1448" stopIfTrue="1" operator="equal">
      <formula>0</formula>
    </cfRule>
  </conditionalFormatting>
  <conditionalFormatting sqref="K24">
    <cfRule type="containsBlanks" dxfId="818" priority="1445" stopIfTrue="1">
      <formula>LEN(TRIM(K24))=0</formula>
    </cfRule>
    <cfRule type="cellIs" dxfId="817" priority="1446" stopIfTrue="1" operator="equal">
      <formula>0</formula>
    </cfRule>
    <cfRule type="cellIs" dxfId="816" priority="1447" stopIfTrue="1" operator="greaterThan">
      <formula>0</formula>
    </cfRule>
  </conditionalFormatting>
  <conditionalFormatting sqref="L48">
    <cfRule type="cellIs" dxfId="815" priority="1432" stopIfTrue="1" operator="equal">
      <formula>0</formula>
    </cfRule>
  </conditionalFormatting>
  <conditionalFormatting sqref="L48">
    <cfRule type="containsBlanks" dxfId="814" priority="1429" stopIfTrue="1">
      <formula>LEN(TRIM(L48))=0</formula>
    </cfRule>
    <cfRule type="cellIs" dxfId="813" priority="1430" stopIfTrue="1" operator="equal">
      <formula>0</formula>
    </cfRule>
    <cfRule type="cellIs" dxfId="812" priority="1431" stopIfTrue="1" operator="greaterThan">
      <formula>0</formula>
    </cfRule>
  </conditionalFormatting>
  <conditionalFormatting sqref="L147">
    <cfRule type="cellIs" dxfId="811" priority="1412" stopIfTrue="1" operator="equal">
      <formula>0</formula>
    </cfRule>
  </conditionalFormatting>
  <conditionalFormatting sqref="L147">
    <cfRule type="containsBlanks" dxfId="810" priority="1409" stopIfTrue="1">
      <formula>LEN(TRIM(L147))=0</formula>
    </cfRule>
    <cfRule type="cellIs" dxfId="809" priority="1410" stopIfTrue="1" operator="equal">
      <formula>0</formula>
    </cfRule>
    <cfRule type="cellIs" dxfId="808" priority="1411" stopIfTrue="1" operator="greaterThan">
      <formula>0</formula>
    </cfRule>
  </conditionalFormatting>
  <conditionalFormatting sqref="Q96">
    <cfRule type="cellIs" dxfId="807" priority="1376" stopIfTrue="1" operator="equal">
      <formula>0</formula>
    </cfRule>
  </conditionalFormatting>
  <conditionalFormatting sqref="Q96">
    <cfRule type="containsBlanks" dxfId="806" priority="1373" stopIfTrue="1">
      <formula>LEN(TRIM(Q96))=0</formula>
    </cfRule>
    <cfRule type="cellIs" dxfId="805" priority="1374" stopIfTrue="1" operator="equal">
      <formula>0</formula>
    </cfRule>
    <cfRule type="cellIs" dxfId="804" priority="1375" stopIfTrue="1" operator="greaterThan">
      <formula>0</formula>
    </cfRule>
  </conditionalFormatting>
  <conditionalFormatting sqref="L197">
    <cfRule type="cellIs" dxfId="803" priority="1344" stopIfTrue="1" operator="equal">
      <formula>0</formula>
    </cfRule>
  </conditionalFormatting>
  <conditionalFormatting sqref="L197">
    <cfRule type="containsBlanks" dxfId="802" priority="1341" stopIfTrue="1">
      <formula>LEN(TRIM(L197))=0</formula>
    </cfRule>
    <cfRule type="cellIs" dxfId="801" priority="1342" stopIfTrue="1" operator="equal">
      <formula>0</formula>
    </cfRule>
    <cfRule type="cellIs" dxfId="800" priority="1343" stopIfTrue="1" operator="greaterThan">
      <formula>0</formula>
    </cfRule>
  </conditionalFormatting>
  <conditionalFormatting sqref="L24">
    <cfRule type="cellIs" dxfId="799" priority="1404" stopIfTrue="1" operator="equal">
      <formula>0</formula>
    </cfRule>
  </conditionalFormatting>
  <conditionalFormatting sqref="L24">
    <cfRule type="containsBlanks" dxfId="798" priority="1401" stopIfTrue="1">
      <formula>LEN(TRIM(L24))=0</formula>
    </cfRule>
    <cfRule type="cellIs" dxfId="797" priority="1402" stopIfTrue="1" operator="equal">
      <formula>0</formula>
    </cfRule>
    <cfRule type="cellIs" dxfId="796" priority="1403" stopIfTrue="1" operator="greaterThan">
      <formula>0</formula>
    </cfRule>
  </conditionalFormatting>
  <conditionalFormatting sqref="L120">
    <cfRule type="cellIs" dxfId="795" priority="1372" stopIfTrue="1" operator="equal">
      <formula>0</formula>
    </cfRule>
  </conditionalFormatting>
  <conditionalFormatting sqref="L120">
    <cfRule type="containsBlanks" dxfId="794" priority="1369" stopIfTrue="1">
      <formula>LEN(TRIM(L120))=0</formula>
    </cfRule>
    <cfRule type="cellIs" dxfId="793" priority="1370" stopIfTrue="1" operator="equal">
      <formula>0</formula>
    </cfRule>
    <cfRule type="cellIs" dxfId="792" priority="1371" stopIfTrue="1" operator="greaterThan">
      <formula>0</formula>
    </cfRule>
  </conditionalFormatting>
  <conditionalFormatting sqref="H24">
    <cfRule type="containsBlanks" dxfId="791" priority="1457" stopIfTrue="1">
      <formula>LEN(TRIM(H24))=0</formula>
    </cfRule>
    <cfRule type="cellIs" dxfId="790" priority="1458" stopIfTrue="1" operator="equal">
      <formula>0</formula>
    </cfRule>
    <cfRule type="cellIs" dxfId="789" priority="1459" stopIfTrue="1" operator="greaterThan">
      <formula>0</formula>
    </cfRule>
  </conditionalFormatting>
  <conditionalFormatting sqref="H24">
    <cfRule type="cellIs" dxfId="788" priority="1460" stopIfTrue="1" operator="equal">
      <formula>0</formula>
    </cfRule>
  </conditionalFormatting>
  <conditionalFormatting sqref="Q36">
    <cfRule type="cellIs" dxfId="787" priority="1392" stopIfTrue="1" operator="equal">
      <formula>0</formula>
    </cfRule>
  </conditionalFormatting>
  <conditionalFormatting sqref="Q36">
    <cfRule type="containsBlanks" dxfId="786" priority="1389" stopIfTrue="1">
      <formula>LEN(TRIM(Q36))=0</formula>
    </cfRule>
    <cfRule type="cellIs" dxfId="785" priority="1390" stopIfTrue="1" operator="equal">
      <formula>0</formula>
    </cfRule>
    <cfRule type="cellIs" dxfId="784" priority="1391" stopIfTrue="1" operator="greaterThan">
      <formula>0</formula>
    </cfRule>
  </conditionalFormatting>
  <conditionalFormatting sqref="Q135">
    <cfRule type="cellIs" dxfId="783" priority="1328" stopIfTrue="1" operator="equal">
      <formula>0</formula>
    </cfRule>
  </conditionalFormatting>
  <conditionalFormatting sqref="Q135">
    <cfRule type="containsBlanks" dxfId="782" priority="1325" stopIfTrue="1">
      <formula>LEN(TRIM(Q135))=0</formula>
    </cfRule>
    <cfRule type="cellIs" dxfId="781" priority="1326" stopIfTrue="1" operator="equal">
      <formula>0</formula>
    </cfRule>
    <cfRule type="cellIs" dxfId="780" priority="1327" stopIfTrue="1" operator="greaterThan">
      <formula>0</formula>
    </cfRule>
  </conditionalFormatting>
  <conditionalFormatting sqref="L96">
    <cfRule type="cellIs" dxfId="779" priority="1380" stopIfTrue="1" operator="equal">
      <formula>0</formula>
    </cfRule>
  </conditionalFormatting>
  <conditionalFormatting sqref="L96">
    <cfRule type="containsBlanks" dxfId="778" priority="1377" stopIfTrue="1">
      <formula>LEN(TRIM(L96))=0</formula>
    </cfRule>
    <cfRule type="cellIs" dxfId="777" priority="1378" stopIfTrue="1" operator="equal">
      <formula>0</formula>
    </cfRule>
    <cfRule type="cellIs" dxfId="776" priority="1379" stopIfTrue="1" operator="greaterThan">
      <formula>0</formula>
    </cfRule>
  </conditionalFormatting>
  <conditionalFormatting sqref="I25">
    <cfRule type="cellIs" dxfId="775" priority="1488" stopIfTrue="1" operator="equal">
      <formula>0</formula>
    </cfRule>
  </conditionalFormatting>
  <conditionalFormatting sqref="I25">
    <cfRule type="containsBlanks" dxfId="774" priority="1485" stopIfTrue="1">
      <formula>LEN(TRIM(I25))=0</formula>
    </cfRule>
    <cfRule type="cellIs" dxfId="773" priority="1486" stopIfTrue="1" operator="equal">
      <formula>0</formula>
    </cfRule>
    <cfRule type="cellIs" dxfId="772" priority="1487" stopIfTrue="1" operator="greaterThan">
      <formula>0</formula>
    </cfRule>
  </conditionalFormatting>
  <conditionalFormatting sqref="U233">
    <cfRule type="cellIs" dxfId="771" priority="1308" stopIfTrue="1" operator="equal">
      <formula>0</formula>
    </cfRule>
  </conditionalFormatting>
  <conditionalFormatting sqref="U233">
    <cfRule type="containsBlanks" dxfId="770" priority="1305" stopIfTrue="1">
      <formula>LEN(TRIM(U233))=0</formula>
    </cfRule>
    <cfRule type="cellIs" dxfId="769" priority="1306" stopIfTrue="1" operator="equal">
      <formula>0</formula>
    </cfRule>
    <cfRule type="cellIs" dxfId="768" priority="1307" stopIfTrue="1" operator="greaterThan">
      <formula>0</formula>
    </cfRule>
  </conditionalFormatting>
  <conditionalFormatting sqref="L84">
    <cfRule type="cellIs" dxfId="767" priority="1388" stopIfTrue="1" operator="equal">
      <formula>0</formula>
    </cfRule>
  </conditionalFormatting>
  <conditionalFormatting sqref="L84">
    <cfRule type="containsBlanks" dxfId="766" priority="1385" stopIfTrue="1">
      <formula>LEN(TRIM(L84))=0</formula>
    </cfRule>
    <cfRule type="cellIs" dxfId="765" priority="1386" stopIfTrue="1" operator="equal">
      <formula>0</formula>
    </cfRule>
    <cfRule type="cellIs" dxfId="764" priority="1387" stopIfTrue="1" operator="greaterThan">
      <formula>0</formula>
    </cfRule>
  </conditionalFormatting>
  <conditionalFormatting sqref="Q120">
    <cfRule type="cellIs" dxfId="763" priority="1368" stopIfTrue="1" operator="equal">
      <formula>0</formula>
    </cfRule>
  </conditionalFormatting>
  <conditionalFormatting sqref="Q120">
    <cfRule type="containsBlanks" dxfId="762" priority="1365" stopIfTrue="1">
      <formula>LEN(TRIM(Q120))=0</formula>
    </cfRule>
    <cfRule type="cellIs" dxfId="761" priority="1366" stopIfTrue="1" operator="equal">
      <formula>0</formula>
    </cfRule>
    <cfRule type="cellIs" dxfId="760" priority="1367" stopIfTrue="1" operator="greaterThan">
      <formula>0</formula>
    </cfRule>
  </conditionalFormatting>
  <conditionalFormatting sqref="L132">
    <cfRule type="cellIs" dxfId="759" priority="1364" stopIfTrue="1" operator="equal">
      <formula>0</formula>
    </cfRule>
  </conditionalFormatting>
  <conditionalFormatting sqref="L132">
    <cfRule type="containsBlanks" dxfId="758" priority="1361" stopIfTrue="1">
      <formula>LEN(TRIM(L132))=0</formula>
    </cfRule>
    <cfRule type="cellIs" dxfId="757" priority="1362" stopIfTrue="1" operator="equal">
      <formula>0</formula>
    </cfRule>
    <cfRule type="cellIs" dxfId="756" priority="1363" stopIfTrue="1" operator="greaterThan">
      <formula>0</formula>
    </cfRule>
  </conditionalFormatting>
  <conditionalFormatting sqref="Q132">
    <cfRule type="cellIs" dxfId="755" priority="1360" stopIfTrue="1" operator="equal">
      <formula>0</formula>
    </cfRule>
  </conditionalFormatting>
  <conditionalFormatting sqref="Q132">
    <cfRule type="containsBlanks" dxfId="754" priority="1357" stopIfTrue="1">
      <formula>LEN(TRIM(Q132))=0</formula>
    </cfRule>
    <cfRule type="cellIs" dxfId="753" priority="1358" stopIfTrue="1" operator="equal">
      <formula>0</formula>
    </cfRule>
    <cfRule type="cellIs" dxfId="752" priority="1359" stopIfTrue="1" operator="greaterThan">
      <formula>0</formula>
    </cfRule>
  </conditionalFormatting>
  <conditionalFormatting sqref="L185">
    <cfRule type="cellIs" dxfId="751" priority="1356" stopIfTrue="1" operator="equal">
      <formula>0</formula>
    </cfRule>
  </conditionalFormatting>
  <conditionalFormatting sqref="L185">
    <cfRule type="containsBlanks" dxfId="750" priority="1353" stopIfTrue="1">
      <formula>LEN(TRIM(L185))=0</formula>
    </cfRule>
    <cfRule type="cellIs" dxfId="749" priority="1354" stopIfTrue="1" operator="equal">
      <formula>0</formula>
    </cfRule>
    <cfRule type="cellIs" dxfId="748" priority="1355" stopIfTrue="1" operator="greaterThan">
      <formula>0</formula>
    </cfRule>
  </conditionalFormatting>
  <conditionalFormatting sqref="Q185">
    <cfRule type="cellIs" dxfId="747" priority="1352" stopIfTrue="1" operator="equal">
      <formula>0</formula>
    </cfRule>
  </conditionalFormatting>
  <conditionalFormatting sqref="Q185">
    <cfRule type="containsBlanks" dxfId="746" priority="1349" stopIfTrue="1">
      <formula>LEN(TRIM(Q185))=0</formula>
    </cfRule>
    <cfRule type="cellIs" dxfId="745" priority="1350" stopIfTrue="1" operator="equal">
      <formula>0</formula>
    </cfRule>
    <cfRule type="cellIs" dxfId="744" priority="1351" stopIfTrue="1" operator="greaterThan">
      <formula>0</formula>
    </cfRule>
  </conditionalFormatting>
  <conditionalFormatting sqref="G197">
    <cfRule type="cellIs" dxfId="743" priority="1348" stopIfTrue="1" operator="equal">
      <formula>0</formula>
    </cfRule>
  </conditionalFormatting>
  <conditionalFormatting sqref="G197">
    <cfRule type="containsBlanks" dxfId="742" priority="1345" stopIfTrue="1">
      <formula>LEN(TRIM(G197))=0</formula>
    </cfRule>
    <cfRule type="cellIs" dxfId="741" priority="1346" stopIfTrue="1" operator="equal">
      <formula>0</formula>
    </cfRule>
    <cfRule type="cellIs" dxfId="740" priority="1347" stopIfTrue="1" operator="greaterThan">
      <formula>0</formula>
    </cfRule>
  </conditionalFormatting>
  <conditionalFormatting sqref="Q197">
    <cfRule type="cellIs" dxfId="739" priority="1340" stopIfTrue="1" operator="equal">
      <formula>0</formula>
    </cfRule>
  </conditionalFormatting>
  <conditionalFormatting sqref="Q197">
    <cfRule type="containsBlanks" dxfId="738" priority="1337" stopIfTrue="1">
      <formula>LEN(TRIM(Q197))=0</formula>
    </cfRule>
    <cfRule type="cellIs" dxfId="737" priority="1338" stopIfTrue="1" operator="equal">
      <formula>0</formula>
    </cfRule>
    <cfRule type="cellIs" dxfId="736" priority="1339" stopIfTrue="1" operator="greaterThan">
      <formula>0</formula>
    </cfRule>
  </conditionalFormatting>
  <conditionalFormatting sqref="L135">
    <cfRule type="cellIs" dxfId="735" priority="1336" stopIfTrue="1" operator="equal">
      <formula>0</formula>
    </cfRule>
  </conditionalFormatting>
  <conditionalFormatting sqref="L135">
    <cfRule type="containsBlanks" dxfId="734" priority="1333" stopIfTrue="1">
      <formula>LEN(TRIM(L135))=0</formula>
    </cfRule>
    <cfRule type="cellIs" dxfId="733" priority="1334" stopIfTrue="1" operator="equal">
      <formula>0</formula>
    </cfRule>
    <cfRule type="cellIs" dxfId="732" priority="1335" stopIfTrue="1" operator="greaterThan">
      <formula>0</formula>
    </cfRule>
  </conditionalFormatting>
  <conditionalFormatting sqref="G135">
    <cfRule type="cellIs" dxfId="731" priority="1332" stopIfTrue="1" operator="equal">
      <formula>0</formula>
    </cfRule>
  </conditionalFormatting>
  <conditionalFormatting sqref="G135">
    <cfRule type="containsBlanks" dxfId="730" priority="1329" stopIfTrue="1">
      <formula>LEN(TRIM(G135))=0</formula>
    </cfRule>
    <cfRule type="cellIs" dxfId="729" priority="1330" stopIfTrue="1" operator="equal">
      <formula>0</formula>
    </cfRule>
    <cfRule type="cellIs" dxfId="728" priority="1331" stopIfTrue="1" operator="greaterThan">
      <formula>0</formula>
    </cfRule>
  </conditionalFormatting>
  <conditionalFormatting sqref="G147">
    <cfRule type="cellIs" dxfId="727" priority="1324" stopIfTrue="1" operator="equal">
      <formula>0</formula>
    </cfRule>
  </conditionalFormatting>
  <conditionalFormatting sqref="G147">
    <cfRule type="containsBlanks" dxfId="726" priority="1321" stopIfTrue="1">
      <formula>LEN(TRIM(G147))=0</formula>
    </cfRule>
    <cfRule type="cellIs" dxfId="725" priority="1322" stopIfTrue="1" operator="equal">
      <formula>0</formula>
    </cfRule>
    <cfRule type="cellIs" dxfId="724" priority="1323" stopIfTrue="1" operator="greaterThan">
      <formula>0</formula>
    </cfRule>
  </conditionalFormatting>
  <conditionalFormatting sqref="Q147">
    <cfRule type="cellIs" dxfId="723" priority="1320" stopIfTrue="1" operator="equal">
      <formula>0</formula>
    </cfRule>
  </conditionalFormatting>
  <conditionalFormatting sqref="Q147">
    <cfRule type="containsBlanks" dxfId="722" priority="1317" stopIfTrue="1">
      <formula>LEN(TRIM(Q147))=0</formula>
    </cfRule>
    <cfRule type="cellIs" dxfId="721" priority="1318" stopIfTrue="1" operator="equal">
      <formula>0</formula>
    </cfRule>
    <cfRule type="cellIs" dxfId="720" priority="1319" stopIfTrue="1" operator="greaterThan">
      <formula>0</formula>
    </cfRule>
  </conditionalFormatting>
  <conditionalFormatting sqref="P233">
    <cfRule type="cellIs" dxfId="719" priority="1312" stopIfTrue="1" operator="equal">
      <formula>0</formula>
    </cfRule>
  </conditionalFormatting>
  <conditionalFormatting sqref="P233">
    <cfRule type="containsBlanks" dxfId="718" priority="1309" stopIfTrue="1">
      <formula>LEN(TRIM(P233))=0</formula>
    </cfRule>
    <cfRule type="cellIs" dxfId="717" priority="1310" stopIfTrue="1" operator="equal">
      <formula>0</formula>
    </cfRule>
    <cfRule type="cellIs" dxfId="716" priority="1311" stopIfTrue="1" operator="greaterThan">
      <formula>0</formula>
    </cfRule>
  </conditionalFormatting>
  <conditionalFormatting sqref="L36">
    <cfRule type="cellIs" dxfId="715" priority="1316" stopIfTrue="1" operator="equal">
      <formula>0</formula>
    </cfRule>
  </conditionalFormatting>
  <conditionalFormatting sqref="L36">
    <cfRule type="containsBlanks" dxfId="714" priority="1313" stopIfTrue="1">
      <formula>LEN(TRIM(L36))=0</formula>
    </cfRule>
    <cfRule type="cellIs" dxfId="713" priority="1314" stopIfTrue="1" operator="equal">
      <formula>0</formula>
    </cfRule>
    <cfRule type="cellIs" dxfId="712" priority="1315" stopIfTrue="1" operator="greaterThan">
      <formula>0</formula>
    </cfRule>
  </conditionalFormatting>
  <conditionalFormatting sqref="F25">
    <cfRule type="cellIs" dxfId="711" priority="1496" stopIfTrue="1" operator="equal">
      <formula>0</formula>
    </cfRule>
  </conditionalFormatting>
  <conditionalFormatting sqref="F25">
    <cfRule type="containsBlanks" dxfId="710" priority="1493" stopIfTrue="1">
      <formula>LEN(TRIM(F25))=0</formula>
    </cfRule>
    <cfRule type="cellIs" dxfId="709" priority="1494" stopIfTrue="1" operator="equal">
      <formula>0</formula>
    </cfRule>
    <cfRule type="cellIs" dxfId="708" priority="1495" stopIfTrue="1" operator="greaterThan">
      <formula>0</formula>
    </cfRule>
  </conditionalFormatting>
  <conditionalFormatting sqref="C24">
    <cfRule type="cellIs" dxfId="707" priority="1476" stopIfTrue="1" operator="equal">
      <formula>0</formula>
    </cfRule>
  </conditionalFormatting>
  <conditionalFormatting sqref="C24">
    <cfRule type="containsBlanks" dxfId="706" priority="1473" stopIfTrue="1">
      <formula>LEN(TRIM(C24))=0</formula>
    </cfRule>
    <cfRule type="cellIs" dxfId="705" priority="1474" stopIfTrue="1" operator="equal">
      <formula>0</formula>
    </cfRule>
    <cfRule type="cellIs" dxfId="704" priority="1475" stopIfTrue="1" operator="greaterThan">
      <formula>0</formula>
    </cfRule>
  </conditionalFormatting>
  <conditionalFormatting sqref="D25">
    <cfRule type="cellIs" dxfId="703" priority="1504" stopIfTrue="1" operator="equal">
      <formula>0</formula>
    </cfRule>
  </conditionalFormatting>
  <conditionalFormatting sqref="D25">
    <cfRule type="containsBlanks" dxfId="702" priority="1501" stopIfTrue="1">
      <formula>LEN(TRIM(D25))=0</formula>
    </cfRule>
    <cfRule type="cellIs" dxfId="701" priority="1502" stopIfTrue="1" operator="equal">
      <formula>0</formula>
    </cfRule>
    <cfRule type="cellIs" dxfId="700" priority="1503" stopIfTrue="1" operator="greaterThan">
      <formula>0</formula>
    </cfRule>
  </conditionalFormatting>
  <conditionalFormatting sqref="J25">
    <cfRule type="cellIs" dxfId="699" priority="1484" stopIfTrue="1" operator="equal">
      <formula>0</formula>
    </cfRule>
  </conditionalFormatting>
  <conditionalFormatting sqref="J25">
    <cfRule type="containsBlanks" dxfId="698" priority="1481" stopIfTrue="1">
      <formula>LEN(TRIM(J25))=0</formula>
    </cfRule>
    <cfRule type="cellIs" dxfId="697" priority="1482" stopIfTrue="1" operator="equal">
      <formula>0</formula>
    </cfRule>
    <cfRule type="cellIs" dxfId="696" priority="1483" stopIfTrue="1" operator="greaterThan">
      <formula>0</formula>
    </cfRule>
  </conditionalFormatting>
  <conditionalFormatting sqref="E24">
    <cfRule type="cellIs" dxfId="695" priority="1468" stopIfTrue="1" operator="equal">
      <formula>0</formula>
    </cfRule>
  </conditionalFormatting>
  <conditionalFormatting sqref="E24">
    <cfRule type="containsBlanks" dxfId="694" priority="1465" stopIfTrue="1">
      <formula>LEN(TRIM(E24))=0</formula>
    </cfRule>
    <cfRule type="cellIs" dxfId="693" priority="1466" stopIfTrue="1" operator="equal">
      <formula>0</formula>
    </cfRule>
    <cfRule type="cellIs" dxfId="692" priority="1467" stopIfTrue="1" operator="greaterThan">
      <formula>0</formula>
    </cfRule>
  </conditionalFormatting>
  <conditionalFormatting sqref="J24">
    <cfRule type="cellIs" dxfId="691" priority="1452" stopIfTrue="1" operator="equal">
      <formula>0</formula>
    </cfRule>
  </conditionalFormatting>
  <conditionalFormatting sqref="J24">
    <cfRule type="containsBlanks" dxfId="690" priority="1449" stopIfTrue="1">
      <formula>LEN(TRIM(J24))=0</formula>
    </cfRule>
    <cfRule type="cellIs" dxfId="689" priority="1450" stopIfTrue="1" operator="equal">
      <formula>0</formula>
    </cfRule>
    <cfRule type="cellIs" dxfId="688" priority="1451" stopIfTrue="1" operator="greaterThan">
      <formula>0</formula>
    </cfRule>
  </conditionalFormatting>
  <conditionalFormatting sqref="G48">
    <cfRule type="cellIs" dxfId="687" priority="1436" stopIfTrue="1" operator="equal">
      <formula>0</formula>
    </cfRule>
  </conditionalFormatting>
  <conditionalFormatting sqref="G48">
    <cfRule type="containsBlanks" dxfId="686" priority="1433" stopIfTrue="1">
      <formula>LEN(TRIM(G48))=0</formula>
    </cfRule>
    <cfRule type="cellIs" dxfId="685" priority="1434" stopIfTrue="1" operator="equal">
      <formula>0</formula>
    </cfRule>
    <cfRule type="cellIs" dxfId="684" priority="1435" stopIfTrue="1" operator="greaterThan">
      <formula>0</formula>
    </cfRule>
  </conditionalFormatting>
  <conditionalFormatting sqref="G84">
    <cfRule type="cellIs" dxfId="683" priority="1428" stopIfTrue="1" operator="equal">
      <formula>0</formula>
    </cfRule>
  </conditionalFormatting>
  <conditionalFormatting sqref="G84">
    <cfRule type="containsBlanks" dxfId="682" priority="1425" stopIfTrue="1">
      <formula>LEN(TRIM(G84))=0</formula>
    </cfRule>
    <cfRule type="cellIs" dxfId="681" priority="1426" stopIfTrue="1" operator="equal">
      <formula>0</formula>
    </cfRule>
    <cfRule type="cellIs" dxfId="680" priority="1427" stopIfTrue="1" operator="greaterThan">
      <formula>0</formula>
    </cfRule>
  </conditionalFormatting>
  <conditionalFormatting sqref="G120">
    <cfRule type="cellIs" dxfId="679" priority="1420" stopIfTrue="1" operator="equal">
      <formula>0</formula>
    </cfRule>
  </conditionalFormatting>
  <conditionalFormatting sqref="G120">
    <cfRule type="containsBlanks" dxfId="678" priority="1417" stopIfTrue="1">
      <formula>LEN(TRIM(G120))=0</formula>
    </cfRule>
    <cfRule type="cellIs" dxfId="677" priority="1418" stopIfTrue="1" operator="equal">
      <formula>0</formula>
    </cfRule>
    <cfRule type="cellIs" dxfId="676" priority="1419" stopIfTrue="1" operator="greaterThan">
      <formula>0</formula>
    </cfRule>
  </conditionalFormatting>
  <conditionalFormatting sqref="G132">
    <cfRule type="cellIs" dxfId="675" priority="1416" stopIfTrue="1" operator="equal">
      <formula>0</formula>
    </cfRule>
  </conditionalFormatting>
  <conditionalFormatting sqref="G132">
    <cfRule type="containsBlanks" dxfId="674" priority="1413" stopIfTrue="1">
      <formula>LEN(TRIM(G132))=0</formula>
    </cfRule>
    <cfRule type="cellIs" dxfId="673" priority="1414" stopIfTrue="1" operator="equal">
      <formula>0</formula>
    </cfRule>
    <cfRule type="cellIs" dxfId="672" priority="1415" stopIfTrue="1" operator="greaterThan">
      <formula>0</formula>
    </cfRule>
  </conditionalFormatting>
  <conditionalFormatting sqref="G185">
    <cfRule type="cellIs" dxfId="671" priority="1408" stopIfTrue="1" operator="equal">
      <formula>0</formula>
    </cfRule>
  </conditionalFormatting>
  <conditionalFormatting sqref="G185">
    <cfRule type="containsBlanks" dxfId="670" priority="1405" stopIfTrue="1">
      <formula>LEN(TRIM(G185))=0</formula>
    </cfRule>
    <cfRule type="cellIs" dxfId="669" priority="1406" stopIfTrue="1" operator="equal">
      <formula>0</formula>
    </cfRule>
    <cfRule type="cellIs" dxfId="668" priority="1407" stopIfTrue="1" operator="greaterThan">
      <formula>0</formula>
    </cfRule>
  </conditionalFormatting>
  <conditionalFormatting sqref="Q24">
    <cfRule type="cellIs" dxfId="667" priority="1400" stopIfTrue="1" operator="equal">
      <formula>0</formula>
    </cfRule>
  </conditionalFormatting>
  <conditionalFormatting sqref="Q24">
    <cfRule type="containsBlanks" dxfId="666" priority="1397" stopIfTrue="1">
      <formula>LEN(TRIM(Q24))=0</formula>
    </cfRule>
    <cfRule type="cellIs" dxfId="665" priority="1398" stopIfTrue="1" operator="equal">
      <formula>0</formula>
    </cfRule>
    <cfRule type="cellIs" dxfId="664" priority="1399" stopIfTrue="1" operator="greaterThan">
      <formula>0</formula>
    </cfRule>
  </conditionalFormatting>
  <conditionalFormatting sqref="R233">
    <cfRule type="containsBlanks" dxfId="663" priority="709" stopIfTrue="1">
      <formula>LEN(TRIM(R233))=0</formula>
    </cfRule>
    <cfRule type="cellIs" dxfId="662" priority="710" stopIfTrue="1" operator="equal">
      <formula>0</formula>
    </cfRule>
    <cfRule type="cellIs" dxfId="661" priority="711" stopIfTrue="1" operator="greaterThan">
      <formula>0</formula>
    </cfRule>
  </conditionalFormatting>
  <conditionalFormatting sqref="R197">
    <cfRule type="cellIs" dxfId="660" priority="716" stopIfTrue="1" operator="equal">
      <formula>0</formula>
    </cfRule>
  </conditionalFormatting>
  <conditionalFormatting sqref="R197">
    <cfRule type="containsBlanks" dxfId="659" priority="713" stopIfTrue="1">
      <formula>LEN(TRIM(R197))=0</formula>
    </cfRule>
    <cfRule type="cellIs" dxfId="658" priority="714" stopIfTrue="1" operator="equal">
      <formula>0</formula>
    </cfRule>
    <cfRule type="cellIs" dxfId="657" priority="715" stopIfTrue="1" operator="greaterThan">
      <formula>0</formula>
    </cfRule>
  </conditionalFormatting>
  <conditionalFormatting sqref="G161">
    <cfRule type="cellIs" dxfId="656" priority="740" stopIfTrue="1" operator="equal">
      <formula>0</formula>
    </cfRule>
  </conditionalFormatting>
  <conditionalFormatting sqref="G161">
    <cfRule type="containsBlanks" dxfId="655" priority="737" stopIfTrue="1">
      <formula>LEN(TRIM(G161))=0</formula>
    </cfRule>
    <cfRule type="cellIs" dxfId="654" priority="738" stopIfTrue="1" operator="equal">
      <formula>0</formula>
    </cfRule>
    <cfRule type="cellIs" dxfId="653" priority="739" stopIfTrue="1" operator="greaterThan">
      <formula>0</formula>
    </cfRule>
  </conditionalFormatting>
  <conditionalFormatting sqref="V185">
    <cfRule type="cellIs" dxfId="652" priority="736" stopIfTrue="1" operator="equal">
      <formula>0</formula>
    </cfRule>
  </conditionalFormatting>
  <conditionalFormatting sqref="V185">
    <cfRule type="containsBlanks" dxfId="651" priority="733" stopIfTrue="1">
      <formula>LEN(TRIM(V185))=0</formula>
    </cfRule>
    <cfRule type="cellIs" dxfId="650" priority="734" stopIfTrue="1" operator="equal">
      <formula>0</formula>
    </cfRule>
    <cfRule type="cellIs" dxfId="649" priority="735" stopIfTrue="1" operator="greaterThan">
      <formula>0</formula>
    </cfRule>
  </conditionalFormatting>
  <conditionalFormatting sqref="AG185">
    <cfRule type="cellIs" dxfId="648" priority="732" stopIfTrue="1" operator="equal">
      <formula>0</formula>
    </cfRule>
  </conditionalFormatting>
  <conditionalFormatting sqref="AG185">
    <cfRule type="containsBlanks" dxfId="647" priority="729" stopIfTrue="1">
      <formula>LEN(TRIM(AG185))=0</formula>
    </cfRule>
    <cfRule type="cellIs" dxfId="646" priority="730" stopIfTrue="1" operator="equal">
      <formula>0</formula>
    </cfRule>
    <cfRule type="cellIs" dxfId="645" priority="731" stopIfTrue="1" operator="greaterThan">
      <formula>0</formula>
    </cfRule>
  </conditionalFormatting>
  <conditionalFormatting sqref="R185">
    <cfRule type="cellIs" dxfId="644" priority="728" stopIfTrue="1" operator="equal">
      <formula>0</formula>
    </cfRule>
  </conditionalFormatting>
  <conditionalFormatting sqref="R185">
    <cfRule type="containsBlanks" dxfId="643" priority="725" stopIfTrue="1">
      <formula>LEN(TRIM(R185))=0</formula>
    </cfRule>
    <cfRule type="cellIs" dxfId="642" priority="726" stopIfTrue="1" operator="equal">
      <formula>0</formula>
    </cfRule>
    <cfRule type="cellIs" dxfId="641" priority="727" stopIfTrue="1" operator="greaterThan">
      <formula>0</formula>
    </cfRule>
  </conditionalFormatting>
  <conditionalFormatting sqref="V197">
    <cfRule type="cellIs" dxfId="640" priority="724" stopIfTrue="1" operator="equal">
      <formula>0</formula>
    </cfRule>
  </conditionalFormatting>
  <conditionalFormatting sqref="V197">
    <cfRule type="containsBlanks" dxfId="639" priority="721" stopIfTrue="1">
      <formula>LEN(TRIM(V197))=0</formula>
    </cfRule>
    <cfRule type="cellIs" dxfId="638" priority="722" stopIfTrue="1" operator="equal">
      <formula>0</formula>
    </cfRule>
    <cfRule type="cellIs" dxfId="637" priority="723" stopIfTrue="1" operator="greaterThan">
      <formula>0</formula>
    </cfRule>
  </conditionalFormatting>
  <conditionalFormatting sqref="AG197">
    <cfRule type="cellIs" dxfId="636" priority="720" stopIfTrue="1" operator="equal">
      <formula>0</formula>
    </cfRule>
  </conditionalFormatting>
  <conditionalFormatting sqref="AG197">
    <cfRule type="containsBlanks" dxfId="635" priority="717" stopIfTrue="1">
      <formula>LEN(TRIM(AG197))=0</formula>
    </cfRule>
    <cfRule type="cellIs" dxfId="634" priority="718" stopIfTrue="1" operator="equal">
      <formula>0</formula>
    </cfRule>
    <cfRule type="cellIs" dxfId="633" priority="719" stopIfTrue="1" operator="greaterThan">
      <formula>0</formula>
    </cfRule>
  </conditionalFormatting>
  <conditionalFormatting sqref="R233">
    <cfRule type="cellIs" dxfId="632" priority="712" stopIfTrue="1" operator="equal">
      <formula>0</formula>
    </cfRule>
  </conditionalFormatting>
  <conditionalFormatting sqref="AG24">
    <cfRule type="cellIs" dxfId="631" priority="864" stopIfTrue="1" operator="equal">
      <formula>0</formula>
    </cfRule>
  </conditionalFormatting>
  <conditionalFormatting sqref="AG24">
    <cfRule type="containsBlanks" dxfId="630" priority="861" stopIfTrue="1">
      <formula>LEN(TRIM(AG24))=0</formula>
    </cfRule>
    <cfRule type="cellIs" dxfId="629" priority="862" stopIfTrue="1" operator="equal">
      <formula>0</formula>
    </cfRule>
    <cfRule type="cellIs" dxfId="628" priority="863" stopIfTrue="1" operator="greaterThan">
      <formula>0</formula>
    </cfRule>
  </conditionalFormatting>
  <conditionalFormatting sqref="R24">
    <cfRule type="cellIs" dxfId="627" priority="860" stopIfTrue="1" operator="equal">
      <formula>0</formula>
    </cfRule>
  </conditionalFormatting>
  <conditionalFormatting sqref="R24">
    <cfRule type="containsBlanks" dxfId="626" priority="857" stopIfTrue="1">
      <formula>LEN(TRIM(R24))=0</formula>
    </cfRule>
    <cfRule type="cellIs" dxfId="625" priority="858" stopIfTrue="1" operator="equal">
      <formula>0</formula>
    </cfRule>
    <cfRule type="cellIs" dxfId="624" priority="859" stopIfTrue="1" operator="greaterThan">
      <formula>0</formula>
    </cfRule>
  </conditionalFormatting>
  <conditionalFormatting sqref="V36">
    <cfRule type="cellIs" dxfId="623" priority="856" stopIfTrue="1" operator="equal">
      <formula>0</formula>
    </cfRule>
  </conditionalFormatting>
  <conditionalFormatting sqref="V36">
    <cfRule type="containsBlanks" dxfId="622" priority="853" stopIfTrue="1">
      <formula>LEN(TRIM(V36))=0</formula>
    </cfRule>
    <cfRule type="cellIs" dxfId="621" priority="854" stopIfTrue="1" operator="equal">
      <formula>0</formula>
    </cfRule>
    <cfRule type="cellIs" dxfId="620" priority="855" stopIfTrue="1" operator="greaterThan">
      <formula>0</formula>
    </cfRule>
  </conditionalFormatting>
  <conditionalFormatting sqref="AG36">
    <cfRule type="cellIs" dxfId="619" priority="852" stopIfTrue="1" operator="equal">
      <formula>0</formula>
    </cfRule>
  </conditionalFormatting>
  <conditionalFormatting sqref="AG36">
    <cfRule type="containsBlanks" dxfId="618" priority="849" stopIfTrue="1">
      <formula>LEN(TRIM(AG36))=0</formula>
    </cfRule>
    <cfRule type="cellIs" dxfId="617" priority="850" stopIfTrue="1" operator="equal">
      <formula>0</formula>
    </cfRule>
    <cfRule type="cellIs" dxfId="616" priority="851" stopIfTrue="1" operator="greaterThan">
      <formula>0</formula>
    </cfRule>
  </conditionalFormatting>
  <conditionalFormatting sqref="R36">
    <cfRule type="cellIs" dxfId="615" priority="848" stopIfTrue="1" operator="equal">
      <formula>0</formula>
    </cfRule>
  </conditionalFormatting>
  <conditionalFormatting sqref="R36">
    <cfRule type="containsBlanks" dxfId="614" priority="845" stopIfTrue="1">
      <formula>LEN(TRIM(R36))=0</formula>
    </cfRule>
    <cfRule type="cellIs" dxfId="613" priority="846" stopIfTrue="1" operator="equal">
      <formula>0</formula>
    </cfRule>
    <cfRule type="cellIs" dxfId="612" priority="847" stopIfTrue="1" operator="greaterThan">
      <formula>0</formula>
    </cfRule>
  </conditionalFormatting>
  <conditionalFormatting sqref="V84">
    <cfRule type="cellIs" dxfId="611" priority="844" stopIfTrue="1" operator="equal">
      <formula>0</formula>
    </cfRule>
  </conditionalFormatting>
  <conditionalFormatting sqref="V84">
    <cfRule type="containsBlanks" dxfId="610" priority="841" stopIfTrue="1">
      <formula>LEN(TRIM(V84))=0</formula>
    </cfRule>
    <cfRule type="cellIs" dxfId="609" priority="842" stopIfTrue="1" operator="equal">
      <formula>0</formula>
    </cfRule>
    <cfRule type="cellIs" dxfId="608" priority="843" stopIfTrue="1" operator="greaterThan">
      <formula>0</formula>
    </cfRule>
  </conditionalFormatting>
  <conditionalFormatting sqref="AG84">
    <cfRule type="cellIs" dxfId="607" priority="840" stopIfTrue="1" operator="equal">
      <formula>0</formula>
    </cfRule>
  </conditionalFormatting>
  <conditionalFormatting sqref="AG84">
    <cfRule type="containsBlanks" dxfId="606" priority="837" stopIfTrue="1">
      <formula>LEN(TRIM(AG84))=0</formula>
    </cfRule>
    <cfRule type="cellIs" dxfId="605" priority="838" stopIfTrue="1" operator="equal">
      <formula>0</formula>
    </cfRule>
    <cfRule type="cellIs" dxfId="604" priority="839" stopIfTrue="1" operator="greaterThan">
      <formula>0</formula>
    </cfRule>
  </conditionalFormatting>
  <conditionalFormatting sqref="R84">
    <cfRule type="cellIs" dxfId="603" priority="836" stopIfTrue="1" operator="equal">
      <formula>0</formula>
    </cfRule>
  </conditionalFormatting>
  <conditionalFormatting sqref="R84">
    <cfRule type="containsBlanks" dxfId="602" priority="833" stopIfTrue="1">
      <formula>LEN(TRIM(R84))=0</formula>
    </cfRule>
    <cfRule type="cellIs" dxfId="601" priority="834" stopIfTrue="1" operator="equal">
      <formula>0</formula>
    </cfRule>
    <cfRule type="cellIs" dxfId="600" priority="835" stopIfTrue="1" operator="greaterThan">
      <formula>0</formula>
    </cfRule>
  </conditionalFormatting>
  <conditionalFormatting sqref="V96">
    <cfRule type="cellIs" dxfId="599" priority="832" stopIfTrue="1" operator="equal">
      <formula>0</formula>
    </cfRule>
  </conditionalFormatting>
  <conditionalFormatting sqref="V96">
    <cfRule type="containsBlanks" dxfId="598" priority="829" stopIfTrue="1">
      <formula>LEN(TRIM(V96))=0</formula>
    </cfRule>
    <cfRule type="cellIs" dxfId="597" priority="830" stopIfTrue="1" operator="equal">
      <formula>0</formula>
    </cfRule>
    <cfRule type="cellIs" dxfId="596" priority="831" stopIfTrue="1" operator="greaterThan">
      <formula>0</formula>
    </cfRule>
  </conditionalFormatting>
  <conditionalFormatting sqref="AG96">
    <cfRule type="cellIs" dxfId="595" priority="828" stopIfTrue="1" operator="equal">
      <formula>0</formula>
    </cfRule>
  </conditionalFormatting>
  <conditionalFormatting sqref="AG96">
    <cfRule type="containsBlanks" dxfId="594" priority="825" stopIfTrue="1">
      <formula>LEN(TRIM(AG96))=0</formula>
    </cfRule>
    <cfRule type="cellIs" dxfId="593" priority="826" stopIfTrue="1" operator="equal">
      <formula>0</formula>
    </cfRule>
    <cfRule type="cellIs" dxfId="592" priority="827" stopIfTrue="1" operator="greaterThan">
      <formula>0</formula>
    </cfRule>
  </conditionalFormatting>
  <conditionalFormatting sqref="R96">
    <cfRule type="cellIs" dxfId="591" priority="824" stopIfTrue="1" operator="equal">
      <formula>0</formula>
    </cfRule>
  </conditionalFormatting>
  <conditionalFormatting sqref="R96">
    <cfRule type="containsBlanks" dxfId="590" priority="821" stopIfTrue="1">
      <formula>LEN(TRIM(R96))=0</formula>
    </cfRule>
    <cfRule type="cellIs" dxfId="589" priority="822" stopIfTrue="1" operator="equal">
      <formula>0</formula>
    </cfRule>
    <cfRule type="cellIs" dxfId="588" priority="823" stopIfTrue="1" operator="greaterThan">
      <formula>0</formula>
    </cfRule>
  </conditionalFormatting>
  <conditionalFormatting sqref="V108">
    <cfRule type="cellIs" dxfId="587" priority="820" stopIfTrue="1" operator="equal">
      <formula>0</formula>
    </cfRule>
  </conditionalFormatting>
  <conditionalFormatting sqref="V108">
    <cfRule type="containsBlanks" dxfId="586" priority="817" stopIfTrue="1">
      <formula>LEN(TRIM(V108))=0</formula>
    </cfRule>
    <cfRule type="cellIs" dxfId="585" priority="818" stopIfTrue="1" operator="equal">
      <formula>0</formula>
    </cfRule>
    <cfRule type="cellIs" dxfId="584" priority="819" stopIfTrue="1" operator="greaterThan">
      <formula>0</formula>
    </cfRule>
  </conditionalFormatting>
  <conditionalFormatting sqref="AG108">
    <cfRule type="cellIs" dxfId="583" priority="816" stopIfTrue="1" operator="equal">
      <formula>0</formula>
    </cfRule>
  </conditionalFormatting>
  <conditionalFormatting sqref="AG108">
    <cfRule type="containsBlanks" dxfId="582" priority="813" stopIfTrue="1">
      <formula>LEN(TRIM(AG108))=0</formula>
    </cfRule>
    <cfRule type="cellIs" dxfId="581" priority="814" stopIfTrue="1" operator="equal">
      <formula>0</formula>
    </cfRule>
    <cfRule type="cellIs" dxfId="580" priority="815" stopIfTrue="1" operator="greaterThan">
      <formula>0</formula>
    </cfRule>
  </conditionalFormatting>
  <conditionalFormatting sqref="R108">
    <cfRule type="cellIs" dxfId="579" priority="812" stopIfTrue="1" operator="equal">
      <formula>0</formula>
    </cfRule>
  </conditionalFormatting>
  <conditionalFormatting sqref="R108">
    <cfRule type="containsBlanks" dxfId="578" priority="809" stopIfTrue="1">
      <formula>LEN(TRIM(R108))=0</formula>
    </cfRule>
    <cfRule type="cellIs" dxfId="577" priority="810" stopIfTrue="1" operator="equal">
      <formula>0</formula>
    </cfRule>
    <cfRule type="cellIs" dxfId="576" priority="811" stopIfTrue="1" operator="greaterThan">
      <formula>0</formula>
    </cfRule>
  </conditionalFormatting>
  <conditionalFormatting sqref="V120">
    <cfRule type="cellIs" dxfId="575" priority="808" stopIfTrue="1" operator="equal">
      <formula>0</formula>
    </cfRule>
  </conditionalFormatting>
  <conditionalFormatting sqref="V120">
    <cfRule type="containsBlanks" dxfId="574" priority="805" stopIfTrue="1">
      <formula>LEN(TRIM(V120))=0</formula>
    </cfRule>
    <cfRule type="cellIs" dxfId="573" priority="806" stopIfTrue="1" operator="equal">
      <formula>0</formula>
    </cfRule>
    <cfRule type="cellIs" dxfId="572" priority="807" stopIfTrue="1" operator="greaterThan">
      <formula>0</formula>
    </cfRule>
  </conditionalFormatting>
  <conditionalFormatting sqref="AG120">
    <cfRule type="cellIs" dxfId="571" priority="804" stopIfTrue="1" operator="equal">
      <formula>0</formula>
    </cfRule>
  </conditionalFormatting>
  <conditionalFormatting sqref="AG120">
    <cfRule type="containsBlanks" dxfId="570" priority="801" stopIfTrue="1">
      <formula>LEN(TRIM(AG120))=0</formula>
    </cfRule>
    <cfRule type="cellIs" dxfId="569" priority="802" stopIfTrue="1" operator="equal">
      <formula>0</formula>
    </cfRule>
    <cfRule type="cellIs" dxfId="568" priority="803" stopIfTrue="1" operator="greaterThan">
      <formula>0</formula>
    </cfRule>
  </conditionalFormatting>
  <conditionalFormatting sqref="R120">
    <cfRule type="cellIs" dxfId="567" priority="800" stopIfTrue="1" operator="equal">
      <formula>0</formula>
    </cfRule>
  </conditionalFormatting>
  <conditionalFormatting sqref="R120">
    <cfRule type="containsBlanks" dxfId="566" priority="797" stopIfTrue="1">
      <formula>LEN(TRIM(R120))=0</formula>
    </cfRule>
    <cfRule type="cellIs" dxfId="565" priority="798" stopIfTrue="1" operator="equal">
      <formula>0</formula>
    </cfRule>
    <cfRule type="cellIs" dxfId="564" priority="799" stopIfTrue="1" operator="greaterThan">
      <formula>0</formula>
    </cfRule>
  </conditionalFormatting>
  <conditionalFormatting sqref="V132">
    <cfRule type="cellIs" dxfId="563" priority="796" stopIfTrue="1" operator="equal">
      <formula>0</formula>
    </cfRule>
  </conditionalFormatting>
  <conditionalFormatting sqref="V132">
    <cfRule type="containsBlanks" dxfId="562" priority="793" stopIfTrue="1">
      <formula>LEN(TRIM(V132))=0</formula>
    </cfRule>
    <cfRule type="cellIs" dxfId="561" priority="794" stopIfTrue="1" operator="equal">
      <formula>0</formula>
    </cfRule>
    <cfRule type="cellIs" dxfId="560" priority="795" stopIfTrue="1" operator="greaterThan">
      <formula>0</formula>
    </cfRule>
  </conditionalFormatting>
  <conditionalFormatting sqref="AG132">
    <cfRule type="cellIs" dxfId="559" priority="792" stopIfTrue="1" operator="equal">
      <formula>0</formula>
    </cfRule>
  </conditionalFormatting>
  <conditionalFormatting sqref="AG132">
    <cfRule type="containsBlanks" dxfId="558" priority="789" stopIfTrue="1">
      <formula>LEN(TRIM(AG132))=0</formula>
    </cfRule>
    <cfRule type="cellIs" dxfId="557" priority="790" stopIfTrue="1" operator="equal">
      <formula>0</formula>
    </cfRule>
    <cfRule type="cellIs" dxfId="556" priority="791" stopIfTrue="1" operator="greaterThan">
      <formula>0</formula>
    </cfRule>
  </conditionalFormatting>
  <conditionalFormatting sqref="R132">
    <cfRule type="cellIs" dxfId="555" priority="788" stopIfTrue="1" operator="equal">
      <formula>0</formula>
    </cfRule>
  </conditionalFormatting>
  <conditionalFormatting sqref="R132">
    <cfRule type="containsBlanks" dxfId="554" priority="785" stopIfTrue="1">
      <formula>LEN(TRIM(R132))=0</formula>
    </cfRule>
    <cfRule type="cellIs" dxfId="553" priority="786" stopIfTrue="1" operator="equal">
      <formula>0</formula>
    </cfRule>
    <cfRule type="cellIs" dxfId="552" priority="787" stopIfTrue="1" operator="greaterThan">
      <formula>0</formula>
    </cfRule>
  </conditionalFormatting>
  <conditionalFormatting sqref="V135">
    <cfRule type="cellIs" dxfId="551" priority="784" stopIfTrue="1" operator="equal">
      <formula>0</formula>
    </cfRule>
  </conditionalFormatting>
  <conditionalFormatting sqref="V135">
    <cfRule type="containsBlanks" dxfId="550" priority="781" stopIfTrue="1">
      <formula>LEN(TRIM(V135))=0</formula>
    </cfRule>
    <cfRule type="cellIs" dxfId="549" priority="782" stopIfTrue="1" operator="equal">
      <formula>0</formula>
    </cfRule>
    <cfRule type="cellIs" dxfId="548" priority="783" stopIfTrue="1" operator="greaterThan">
      <formula>0</formula>
    </cfRule>
  </conditionalFormatting>
  <conditionalFormatting sqref="AG135">
    <cfRule type="cellIs" dxfId="547" priority="780" stopIfTrue="1" operator="equal">
      <formula>0</formula>
    </cfRule>
  </conditionalFormatting>
  <conditionalFormatting sqref="AG135">
    <cfRule type="containsBlanks" dxfId="546" priority="777" stopIfTrue="1">
      <formula>LEN(TRIM(AG135))=0</formula>
    </cfRule>
    <cfRule type="cellIs" dxfId="545" priority="778" stopIfTrue="1" operator="equal">
      <formula>0</formula>
    </cfRule>
    <cfRule type="cellIs" dxfId="544" priority="779" stopIfTrue="1" operator="greaterThan">
      <formula>0</formula>
    </cfRule>
  </conditionalFormatting>
  <conditionalFormatting sqref="R135">
    <cfRule type="cellIs" dxfId="543" priority="776" stopIfTrue="1" operator="equal">
      <formula>0</formula>
    </cfRule>
  </conditionalFormatting>
  <conditionalFormatting sqref="R135">
    <cfRule type="containsBlanks" dxfId="542" priority="773" stopIfTrue="1">
      <formula>LEN(TRIM(R135))=0</formula>
    </cfRule>
    <cfRule type="cellIs" dxfId="541" priority="774" stopIfTrue="1" operator="equal">
      <formula>0</formula>
    </cfRule>
    <cfRule type="cellIs" dxfId="540" priority="775" stopIfTrue="1" operator="greaterThan">
      <formula>0</formula>
    </cfRule>
  </conditionalFormatting>
  <conditionalFormatting sqref="V147">
    <cfRule type="cellIs" dxfId="539" priority="772" stopIfTrue="1" operator="equal">
      <formula>0</formula>
    </cfRule>
  </conditionalFormatting>
  <conditionalFormatting sqref="V147">
    <cfRule type="containsBlanks" dxfId="538" priority="769" stopIfTrue="1">
      <formula>LEN(TRIM(V147))=0</formula>
    </cfRule>
    <cfRule type="cellIs" dxfId="537" priority="770" stopIfTrue="1" operator="equal">
      <formula>0</formula>
    </cfRule>
    <cfRule type="cellIs" dxfId="536" priority="771" stopIfTrue="1" operator="greaterThan">
      <formula>0</formula>
    </cfRule>
  </conditionalFormatting>
  <conditionalFormatting sqref="AG147">
    <cfRule type="cellIs" dxfId="535" priority="768" stopIfTrue="1" operator="equal">
      <formula>0</formula>
    </cfRule>
  </conditionalFormatting>
  <conditionalFormatting sqref="AG147">
    <cfRule type="containsBlanks" dxfId="534" priority="765" stopIfTrue="1">
      <formula>LEN(TRIM(AG147))=0</formula>
    </cfRule>
    <cfRule type="cellIs" dxfId="533" priority="766" stopIfTrue="1" operator="equal">
      <formula>0</formula>
    </cfRule>
    <cfRule type="cellIs" dxfId="532" priority="767" stopIfTrue="1" operator="greaterThan">
      <formula>0</formula>
    </cfRule>
  </conditionalFormatting>
  <conditionalFormatting sqref="R147">
    <cfRule type="cellIs" dxfId="531" priority="764" stopIfTrue="1" operator="equal">
      <formula>0</formula>
    </cfRule>
  </conditionalFormatting>
  <conditionalFormatting sqref="R147">
    <cfRule type="containsBlanks" dxfId="530" priority="761" stopIfTrue="1">
      <formula>LEN(TRIM(R147))=0</formula>
    </cfRule>
    <cfRule type="cellIs" dxfId="529" priority="762" stopIfTrue="1" operator="equal">
      <formula>0</formula>
    </cfRule>
    <cfRule type="cellIs" dxfId="528" priority="763" stopIfTrue="1" operator="greaterThan">
      <formula>0</formula>
    </cfRule>
  </conditionalFormatting>
  <conditionalFormatting sqref="R161">
    <cfRule type="cellIs" dxfId="527" priority="760" stopIfTrue="1" operator="equal">
      <formula>0</formula>
    </cfRule>
  </conditionalFormatting>
  <conditionalFormatting sqref="R161">
    <cfRule type="containsBlanks" dxfId="526" priority="757" stopIfTrue="1">
      <formula>LEN(TRIM(R161))=0</formula>
    </cfRule>
    <cfRule type="cellIs" dxfId="525" priority="758" stopIfTrue="1" operator="equal">
      <formula>0</formula>
    </cfRule>
    <cfRule type="cellIs" dxfId="524" priority="759" stopIfTrue="1" operator="greaterThan">
      <formula>0</formula>
    </cfRule>
  </conditionalFormatting>
  <conditionalFormatting sqref="V161">
    <cfRule type="cellIs" dxfId="523" priority="756" stopIfTrue="1" operator="equal">
      <formula>0</formula>
    </cfRule>
  </conditionalFormatting>
  <conditionalFormatting sqref="V161">
    <cfRule type="containsBlanks" dxfId="522" priority="753" stopIfTrue="1">
      <formula>LEN(TRIM(V161))=0</formula>
    </cfRule>
    <cfRule type="cellIs" dxfId="521" priority="754" stopIfTrue="1" operator="equal">
      <formula>0</formula>
    </cfRule>
    <cfRule type="cellIs" dxfId="520" priority="755" stopIfTrue="1" operator="greaterThan">
      <formula>0</formula>
    </cfRule>
  </conditionalFormatting>
  <conditionalFormatting sqref="Q161">
    <cfRule type="cellIs" dxfId="519" priority="748" stopIfTrue="1" operator="equal">
      <formula>0</formula>
    </cfRule>
  </conditionalFormatting>
  <conditionalFormatting sqref="Q161">
    <cfRule type="containsBlanks" dxfId="518" priority="745" stopIfTrue="1">
      <formula>LEN(TRIM(Q161))=0</formula>
    </cfRule>
    <cfRule type="cellIs" dxfId="517" priority="746" stopIfTrue="1" operator="equal">
      <formula>0</formula>
    </cfRule>
    <cfRule type="cellIs" dxfId="516" priority="747" stopIfTrue="1" operator="greaterThan">
      <formula>0</formula>
    </cfRule>
  </conditionalFormatting>
  <conditionalFormatting sqref="L161">
    <cfRule type="cellIs" dxfId="515" priority="744" stopIfTrue="1" operator="equal">
      <formula>0</formula>
    </cfRule>
  </conditionalFormatting>
  <conditionalFormatting sqref="L161">
    <cfRule type="containsBlanks" dxfId="514" priority="741" stopIfTrue="1">
      <formula>LEN(TRIM(L161))=0</formula>
    </cfRule>
    <cfRule type="cellIs" dxfId="513" priority="742" stopIfTrue="1" operator="equal">
      <formula>0</formula>
    </cfRule>
    <cfRule type="cellIs" dxfId="512" priority="743" stopIfTrue="1" operator="greaterThan">
      <formula>0</formula>
    </cfRule>
  </conditionalFormatting>
  <conditionalFormatting sqref="AC135">
    <cfRule type="containsBlanks" dxfId="511" priority="653" stopIfTrue="1">
      <formula>LEN(TRIM(AC135))=0</formula>
    </cfRule>
    <cfRule type="cellIs" dxfId="510" priority="654" stopIfTrue="1" operator="equal">
      <formula>0</formula>
    </cfRule>
    <cfRule type="cellIs" dxfId="509" priority="655" stopIfTrue="1" operator="greaterThan">
      <formula>0</formula>
    </cfRule>
  </conditionalFormatting>
  <conditionalFormatting sqref="AE233">
    <cfRule type="containsBlanks" dxfId="508" priority="537" stopIfTrue="1">
      <formula>LEN(TRIM(AE233))=0</formula>
    </cfRule>
    <cfRule type="cellIs" dxfId="507" priority="538" stopIfTrue="1" operator="equal">
      <formula>0</formula>
    </cfRule>
    <cfRule type="cellIs" dxfId="506" priority="539" stopIfTrue="1" operator="greaterThan">
      <formula>0</formula>
    </cfRule>
  </conditionalFormatting>
  <conditionalFormatting sqref="V160">
    <cfRule type="cellIs" dxfId="505" priority="648" stopIfTrue="1" operator="equal">
      <formula>0</formula>
    </cfRule>
  </conditionalFormatting>
  <conditionalFormatting sqref="V160">
    <cfRule type="containsBlanks" dxfId="504" priority="645" stopIfTrue="1">
      <formula>LEN(TRIM(V160))=0</formula>
    </cfRule>
    <cfRule type="cellIs" dxfId="503" priority="646" stopIfTrue="1" operator="equal">
      <formula>0</formula>
    </cfRule>
    <cfRule type="cellIs" dxfId="502" priority="647" stopIfTrue="1" operator="greaterThan">
      <formula>0</formula>
    </cfRule>
  </conditionalFormatting>
  <conditionalFormatting sqref="R160:U160">
    <cfRule type="cellIs" dxfId="501" priority="644" stopIfTrue="1" operator="equal">
      <formula>0</formula>
    </cfRule>
  </conditionalFormatting>
  <conditionalFormatting sqref="R160:U160">
    <cfRule type="containsBlanks" dxfId="500" priority="641" stopIfTrue="1">
      <formula>LEN(TRIM(R160))=0</formula>
    </cfRule>
    <cfRule type="cellIs" dxfId="499" priority="642" stopIfTrue="1" operator="equal">
      <formula>0</formula>
    </cfRule>
    <cfRule type="cellIs" dxfId="498" priority="643" stopIfTrue="1" operator="greaterThan">
      <formula>0</formula>
    </cfRule>
  </conditionalFormatting>
  <conditionalFormatting sqref="G160">
    <cfRule type="cellIs" dxfId="497" priority="632" stopIfTrue="1" operator="equal">
      <formula>0</formula>
    </cfRule>
  </conditionalFormatting>
  <conditionalFormatting sqref="G160">
    <cfRule type="containsBlanks" dxfId="496" priority="629" stopIfTrue="1">
      <formula>LEN(TRIM(G160))=0</formula>
    </cfRule>
    <cfRule type="cellIs" dxfId="495" priority="630" stopIfTrue="1" operator="equal">
      <formula>0</formula>
    </cfRule>
    <cfRule type="cellIs" dxfId="494" priority="631" stopIfTrue="1" operator="greaterThan">
      <formula>0</formula>
    </cfRule>
  </conditionalFormatting>
  <conditionalFormatting sqref="M160:P160">
    <cfRule type="cellIs" dxfId="493" priority="636" stopIfTrue="1" operator="equal">
      <formula>0</formula>
    </cfRule>
  </conditionalFormatting>
  <conditionalFormatting sqref="M160:P160">
    <cfRule type="containsBlanks" dxfId="492" priority="633" stopIfTrue="1">
      <formula>LEN(TRIM(M160))=0</formula>
    </cfRule>
    <cfRule type="cellIs" dxfId="491" priority="634" stopIfTrue="1" operator="equal">
      <formula>0</formula>
    </cfRule>
    <cfRule type="cellIs" dxfId="490" priority="635" stopIfTrue="1" operator="greaterThan">
      <formula>0</formula>
    </cfRule>
  </conditionalFormatting>
  <conditionalFormatting sqref="Q160">
    <cfRule type="cellIs" dxfId="489" priority="640" stopIfTrue="1" operator="equal">
      <formula>0</formula>
    </cfRule>
  </conditionalFormatting>
  <conditionalFormatting sqref="Q160">
    <cfRule type="containsBlanks" dxfId="488" priority="637" stopIfTrue="1">
      <formula>LEN(TRIM(Q160))=0</formula>
    </cfRule>
    <cfRule type="cellIs" dxfId="487" priority="638" stopIfTrue="1" operator="equal">
      <formula>0</formula>
    </cfRule>
    <cfRule type="cellIs" dxfId="486" priority="639" stopIfTrue="1" operator="greaterThan">
      <formula>0</formula>
    </cfRule>
  </conditionalFormatting>
  <conditionalFormatting sqref="AF197">
    <cfRule type="cellIs" dxfId="485" priority="672" stopIfTrue="1" operator="equal">
      <formula>0</formula>
    </cfRule>
  </conditionalFormatting>
  <conditionalFormatting sqref="AF197">
    <cfRule type="containsBlanks" dxfId="484" priority="669" stopIfTrue="1">
      <formula>LEN(TRIM(AF197))=0</formula>
    </cfRule>
    <cfRule type="cellIs" dxfId="483" priority="670" stopIfTrue="1" operator="equal">
      <formula>0</formula>
    </cfRule>
    <cfRule type="cellIs" dxfId="482" priority="671" stopIfTrue="1" operator="greaterThan">
      <formula>0</formula>
    </cfRule>
  </conditionalFormatting>
  <conditionalFormatting sqref="AF135">
    <cfRule type="cellIs" dxfId="481" priority="668" stopIfTrue="1" operator="equal">
      <formula>0</formula>
    </cfRule>
  </conditionalFormatting>
  <conditionalFormatting sqref="AF135">
    <cfRule type="containsBlanks" dxfId="480" priority="665" stopIfTrue="1">
      <formula>LEN(TRIM(AF135))=0</formula>
    </cfRule>
    <cfRule type="cellIs" dxfId="479" priority="666" stopIfTrue="1" operator="equal">
      <formula>0</formula>
    </cfRule>
    <cfRule type="cellIs" dxfId="478" priority="667" stopIfTrue="1" operator="greaterThan">
      <formula>0</formula>
    </cfRule>
  </conditionalFormatting>
  <conditionalFormatting sqref="AC160:AE160">
    <cfRule type="cellIs" dxfId="477" priority="664" stopIfTrue="1" operator="equal">
      <formula>0</formula>
    </cfRule>
  </conditionalFormatting>
  <conditionalFormatting sqref="AC160:AE160">
    <cfRule type="containsBlanks" dxfId="476" priority="661" stopIfTrue="1">
      <formula>LEN(TRIM(AC160))=0</formula>
    </cfRule>
    <cfRule type="cellIs" dxfId="475" priority="662" stopIfTrue="1" operator="equal">
      <formula>0</formula>
    </cfRule>
    <cfRule type="cellIs" dxfId="474" priority="663" stopIfTrue="1" operator="greaterThan">
      <formula>0</formula>
    </cfRule>
  </conditionalFormatting>
  <conditionalFormatting sqref="AC135">
    <cfRule type="cellIs" dxfId="473" priority="656" stopIfTrue="1" operator="equal">
      <formula>0</formula>
    </cfRule>
  </conditionalFormatting>
  <conditionalFormatting sqref="C160:F160">
    <cfRule type="cellIs" dxfId="472" priority="628" stopIfTrue="1" operator="equal">
      <formula>0</formula>
    </cfRule>
  </conditionalFormatting>
  <conditionalFormatting sqref="C160:F160">
    <cfRule type="containsBlanks" dxfId="471" priority="625" stopIfTrue="1">
      <formula>LEN(TRIM(C160))=0</formula>
    </cfRule>
    <cfRule type="cellIs" dxfId="470" priority="626" stopIfTrue="1" operator="equal">
      <formula>0</formula>
    </cfRule>
    <cfRule type="cellIs" dxfId="469" priority="627" stopIfTrue="1" operator="greaterThan">
      <formula>0</formula>
    </cfRule>
  </conditionalFormatting>
  <conditionalFormatting sqref="L160">
    <cfRule type="cellIs" dxfId="468" priority="624" stopIfTrue="1" operator="equal">
      <formula>0</formula>
    </cfRule>
  </conditionalFormatting>
  <conditionalFormatting sqref="L160">
    <cfRule type="containsBlanks" dxfId="467" priority="621" stopIfTrue="1">
      <formula>LEN(TRIM(L160))=0</formula>
    </cfRule>
    <cfRule type="cellIs" dxfId="466" priority="622" stopIfTrue="1" operator="equal">
      <formula>0</formula>
    </cfRule>
    <cfRule type="cellIs" dxfId="465" priority="623" stopIfTrue="1" operator="greaterThan">
      <formula>0</formula>
    </cfRule>
  </conditionalFormatting>
  <conditionalFormatting sqref="H160:K160">
    <cfRule type="cellIs" dxfId="464" priority="620" stopIfTrue="1" operator="equal">
      <formula>0</formula>
    </cfRule>
  </conditionalFormatting>
  <conditionalFormatting sqref="H160:K160">
    <cfRule type="containsBlanks" dxfId="463" priority="617" stopIfTrue="1">
      <formula>LEN(TRIM(H160))=0</formula>
    </cfRule>
    <cfRule type="cellIs" dxfId="462" priority="618" stopIfTrue="1" operator="equal">
      <formula>0</formula>
    </cfRule>
    <cfRule type="cellIs" dxfId="461" priority="619" stopIfTrue="1" operator="greaterThan">
      <formula>0</formula>
    </cfRule>
  </conditionalFormatting>
  <conditionalFormatting sqref="AG160">
    <cfRule type="cellIs" dxfId="460" priority="616" stopIfTrue="1" operator="equal">
      <formula>0</formula>
    </cfRule>
  </conditionalFormatting>
  <conditionalFormatting sqref="AG160">
    <cfRule type="containsBlanks" dxfId="459" priority="613" stopIfTrue="1">
      <formula>LEN(TRIM(AG160))=0</formula>
    </cfRule>
    <cfRule type="cellIs" dxfId="458" priority="614" stopIfTrue="1" operator="equal">
      <formula>0</formula>
    </cfRule>
    <cfRule type="cellIs" dxfId="457" priority="615" stopIfTrue="1" operator="greaterThan">
      <formula>0</formula>
    </cfRule>
  </conditionalFormatting>
  <conditionalFormatting sqref="AF108">
    <cfRule type="cellIs" dxfId="456" priority="612" stopIfTrue="1" operator="equal">
      <formula>0</formula>
    </cfRule>
  </conditionalFormatting>
  <conditionalFormatting sqref="AF108">
    <cfRule type="containsBlanks" dxfId="455" priority="609" stopIfTrue="1">
      <formula>LEN(TRIM(AF108))=0</formula>
    </cfRule>
    <cfRule type="cellIs" dxfId="454" priority="610" stopIfTrue="1" operator="equal">
      <formula>0</formula>
    </cfRule>
    <cfRule type="cellIs" dxfId="453" priority="611" stopIfTrue="1" operator="greaterThan">
      <formula>0</formula>
    </cfRule>
  </conditionalFormatting>
  <conditionalFormatting sqref="AG209">
    <cfRule type="cellIs" dxfId="452" priority="608" stopIfTrue="1" operator="equal">
      <formula>0</formula>
    </cfRule>
  </conditionalFormatting>
  <conditionalFormatting sqref="AG209">
    <cfRule type="containsBlanks" dxfId="451" priority="605" stopIfTrue="1">
      <formula>LEN(TRIM(AG209))=0</formula>
    </cfRule>
    <cfRule type="cellIs" dxfId="450" priority="606" stopIfTrue="1" operator="equal">
      <formula>0</formula>
    </cfRule>
    <cfRule type="cellIs" dxfId="449" priority="607" stopIfTrue="1" operator="greaterThan">
      <formula>0</formula>
    </cfRule>
  </conditionalFormatting>
  <conditionalFormatting sqref="AB209">
    <cfRule type="cellIs" dxfId="448" priority="604" stopIfTrue="1" operator="equal">
      <formula>0</formula>
    </cfRule>
  </conditionalFormatting>
  <conditionalFormatting sqref="AB209">
    <cfRule type="containsBlanks" dxfId="447" priority="601" stopIfTrue="1">
      <formula>LEN(TRIM(AB209))=0</formula>
    </cfRule>
    <cfRule type="cellIs" dxfId="446" priority="602" stopIfTrue="1" operator="equal">
      <formula>0</formula>
    </cfRule>
    <cfRule type="cellIs" dxfId="445" priority="603" stopIfTrue="1" operator="greaterThan">
      <formula>0</formula>
    </cfRule>
  </conditionalFormatting>
  <conditionalFormatting sqref="AF221">
    <cfRule type="cellIs" dxfId="444" priority="600" stopIfTrue="1" operator="equal">
      <formula>0</formula>
    </cfRule>
  </conditionalFormatting>
  <conditionalFormatting sqref="AF221">
    <cfRule type="containsBlanks" dxfId="443" priority="597" stopIfTrue="1">
      <formula>LEN(TRIM(AF221))=0</formula>
    </cfRule>
    <cfRule type="cellIs" dxfId="442" priority="598" stopIfTrue="1" operator="equal">
      <formula>0</formula>
    </cfRule>
    <cfRule type="cellIs" dxfId="441" priority="599" stopIfTrue="1" operator="greaterThan">
      <formula>0</formula>
    </cfRule>
  </conditionalFormatting>
  <conditionalFormatting sqref="AB36">
    <cfRule type="cellIs" dxfId="440" priority="596" stopIfTrue="1" operator="equal">
      <formula>0</formula>
    </cfRule>
  </conditionalFormatting>
  <conditionalFormatting sqref="AB36">
    <cfRule type="containsBlanks" dxfId="439" priority="593" stopIfTrue="1">
      <formula>LEN(TRIM(AB36))=0</formula>
    </cfRule>
    <cfRule type="cellIs" dxfId="438" priority="594" stopIfTrue="1" operator="equal">
      <formula>0</formula>
    </cfRule>
    <cfRule type="cellIs" dxfId="437" priority="595" stopIfTrue="1" operator="greaterThan">
      <formula>0</formula>
    </cfRule>
  </conditionalFormatting>
  <conditionalFormatting sqref="AF24">
    <cfRule type="cellIs" dxfId="436" priority="708" stopIfTrue="1" operator="equal">
      <formula>0</formula>
    </cfRule>
  </conditionalFormatting>
  <conditionalFormatting sqref="AF24">
    <cfRule type="containsBlanks" dxfId="435" priority="705" stopIfTrue="1">
      <formula>LEN(TRIM(AF24))=0</formula>
    </cfRule>
    <cfRule type="cellIs" dxfId="434" priority="706" stopIfTrue="1" operator="equal">
      <formula>0</formula>
    </cfRule>
    <cfRule type="cellIs" dxfId="433" priority="707" stopIfTrue="1" operator="greaterThan">
      <formula>0</formula>
    </cfRule>
  </conditionalFormatting>
  <conditionalFormatting sqref="AF36">
    <cfRule type="cellIs" dxfId="432" priority="704" stopIfTrue="1" operator="equal">
      <formula>0</formula>
    </cfRule>
  </conditionalFormatting>
  <conditionalFormatting sqref="AF36">
    <cfRule type="containsBlanks" dxfId="431" priority="701" stopIfTrue="1">
      <formula>LEN(TRIM(AF36))=0</formula>
    </cfRule>
    <cfRule type="cellIs" dxfId="430" priority="702" stopIfTrue="1" operator="equal">
      <formula>0</formula>
    </cfRule>
    <cfRule type="cellIs" dxfId="429" priority="703" stopIfTrue="1" operator="greaterThan">
      <formula>0</formula>
    </cfRule>
  </conditionalFormatting>
  <conditionalFormatting sqref="AF84">
    <cfRule type="cellIs" dxfId="428" priority="700" stopIfTrue="1" operator="equal">
      <formula>0</formula>
    </cfRule>
  </conditionalFormatting>
  <conditionalFormatting sqref="AF84">
    <cfRule type="containsBlanks" dxfId="427" priority="697" stopIfTrue="1">
      <formula>LEN(TRIM(AF84))=0</formula>
    </cfRule>
    <cfRule type="cellIs" dxfId="426" priority="698" stopIfTrue="1" operator="equal">
      <formula>0</formula>
    </cfRule>
    <cfRule type="cellIs" dxfId="425" priority="699" stopIfTrue="1" operator="greaterThan">
      <formula>0</formula>
    </cfRule>
  </conditionalFormatting>
  <conditionalFormatting sqref="AF96">
    <cfRule type="cellIs" dxfId="424" priority="696" stopIfTrue="1" operator="equal">
      <formula>0</formula>
    </cfRule>
  </conditionalFormatting>
  <conditionalFormatting sqref="AF96">
    <cfRule type="containsBlanks" dxfId="423" priority="693" stopIfTrue="1">
      <formula>LEN(TRIM(AF96))=0</formula>
    </cfRule>
    <cfRule type="cellIs" dxfId="422" priority="694" stopIfTrue="1" operator="equal">
      <formula>0</formula>
    </cfRule>
    <cfRule type="cellIs" dxfId="421" priority="695" stopIfTrue="1" operator="greaterThan">
      <formula>0</formula>
    </cfRule>
  </conditionalFormatting>
  <conditionalFormatting sqref="AF120">
    <cfRule type="cellIs" dxfId="420" priority="692" stopIfTrue="1" operator="equal">
      <formula>0</formula>
    </cfRule>
  </conditionalFormatting>
  <conditionalFormatting sqref="AF120">
    <cfRule type="containsBlanks" dxfId="419" priority="689" stopIfTrue="1">
      <formula>LEN(TRIM(AF120))=0</formula>
    </cfRule>
    <cfRule type="cellIs" dxfId="418" priority="690" stopIfTrue="1" operator="equal">
      <formula>0</formula>
    </cfRule>
    <cfRule type="cellIs" dxfId="417" priority="691" stopIfTrue="1" operator="greaterThan">
      <formula>0</formula>
    </cfRule>
  </conditionalFormatting>
  <conditionalFormatting sqref="AF132">
    <cfRule type="cellIs" dxfId="416" priority="688" stopIfTrue="1" operator="equal">
      <formula>0</formula>
    </cfRule>
  </conditionalFormatting>
  <conditionalFormatting sqref="AF132">
    <cfRule type="containsBlanks" dxfId="415" priority="685" stopIfTrue="1">
      <formula>LEN(TRIM(AF132))=0</formula>
    </cfRule>
    <cfRule type="cellIs" dxfId="414" priority="686" stopIfTrue="1" operator="equal">
      <formula>0</formula>
    </cfRule>
    <cfRule type="cellIs" dxfId="413" priority="687" stopIfTrue="1" operator="greaterThan">
      <formula>0</formula>
    </cfRule>
  </conditionalFormatting>
  <conditionalFormatting sqref="AF147">
    <cfRule type="cellIs" dxfId="412" priority="684" stopIfTrue="1" operator="equal">
      <formula>0</formula>
    </cfRule>
  </conditionalFormatting>
  <conditionalFormatting sqref="AF147">
    <cfRule type="containsBlanks" dxfId="411" priority="681" stopIfTrue="1">
      <formula>LEN(TRIM(AF147))=0</formula>
    </cfRule>
    <cfRule type="cellIs" dxfId="410" priority="682" stopIfTrue="1" operator="equal">
      <formula>0</formula>
    </cfRule>
    <cfRule type="cellIs" dxfId="409" priority="683" stopIfTrue="1" operator="greaterThan">
      <formula>0</formula>
    </cfRule>
  </conditionalFormatting>
  <conditionalFormatting sqref="AF160">
    <cfRule type="cellIs" dxfId="408" priority="680" stopIfTrue="1" operator="equal">
      <formula>0</formula>
    </cfRule>
  </conditionalFormatting>
  <conditionalFormatting sqref="AF160">
    <cfRule type="containsBlanks" dxfId="407" priority="677" stopIfTrue="1">
      <formula>LEN(TRIM(AF160))=0</formula>
    </cfRule>
    <cfRule type="cellIs" dxfId="406" priority="678" stopIfTrue="1" operator="equal">
      <formula>0</formula>
    </cfRule>
    <cfRule type="cellIs" dxfId="405" priority="679" stopIfTrue="1" operator="greaterThan">
      <formula>0</formula>
    </cfRule>
  </conditionalFormatting>
  <conditionalFormatting sqref="AF185">
    <cfRule type="cellIs" dxfId="404" priority="676" stopIfTrue="1" operator="equal">
      <formula>0</formula>
    </cfRule>
  </conditionalFormatting>
  <conditionalFormatting sqref="AF185">
    <cfRule type="containsBlanks" dxfId="403" priority="673" stopIfTrue="1">
      <formula>LEN(TRIM(AF185))=0</formula>
    </cfRule>
    <cfRule type="cellIs" dxfId="402" priority="674" stopIfTrue="1" operator="equal">
      <formula>0</formula>
    </cfRule>
    <cfRule type="cellIs" dxfId="401" priority="675" stopIfTrue="1" operator="greaterThan">
      <formula>0</formula>
    </cfRule>
  </conditionalFormatting>
  <conditionalFormatting sqref="AB96">
    <cfRule type="cellIs" dxfId="400" priority="588" stopIfTrue="1" operator="equal">
      <formula>0</formula>
    </cfRule>
  </conditionalFormatting>
  <conditionalFormatting sqref="AB96">
    <cfRule type="containsBlanks" dxfId="399" priority="585" stopIfTrue="1">
      <formula>LEN(TRIM(AB96))=0</formula>
    </cfRule>
    <cfRule type="cellIs" dxfId="398" priority="586" stopIfTrue="1" operator="equal">
      <formula>0</formula>
    </cfRule>
    <cfRule type="cellIs" dxfId="397" priority="587" stopIfTrue="1" operator="greaterThan">
      <formula>0</formula>
    </cfRule>
  </conditionalFormatting>
  <conditionalFormatting sqref="AB84">
    <cfRule type="cellIs" dxfId="396" priority="592" stopIfTrue="1" operator="equal">
      <formula>0</formula>
    </cfRule>
  </conditionalFormatting>
  <conditionalFormatting sqref="AB84">
    <cfRule type="containsBlanks" dxfId="395" priority="589" stopIfTrue="1">
      <formula>LEN(TRIM(AB84))=0</formula>
    </cfRule>
    <cfRule type="cellIs" dxfId="394" priority="590" stopIfTrue="1" operator="equal">
      <formula>0</formula>
    </cfRule>
    <cfRule type="cellIs" dxfId="393" priority="591" stopIfTrue="1" operator="greaterThan">
      <formula>0</formula>
    </cfRule>
  </conditionalFormatting>
  <conditionalFormatting sqref="AB120">
    <cfRule type="cellIs" dxfId="392" priority="580" stopIfTrue="1" operator="equal">
      <formula>0</formula>
    </cfRule>
  </conditionalFormatting>
  <conditionalFormatting sqref="AB120">
    <cfRule type="containsBlanks" dxfId="391" priority="577" stopIfTrue="1">
      <formula>LEN(TRIM(AB120))=0</formula>
    </cfRule>
    <cfRule type="cellIs" dxfId="390" priority="578" stopIfTrue="1" operator="equal">
      <formula>0</formula>
    </cfRule>
    <cfRule type="cellIs" dxfId="389" priority="579" stopIfTrue="1" operator="greaterThan">
      <formula>0</formula>
    </cfRule>
  </conditionalFormatting>
  <conditionalFormatting sqref="AB108">
    <cfRule type="cellIs" dxfId="388" priority="584" stopIfTrue="1" operator="equal">
      <formula>0</formula>
    </cfRule>
  </conditionalFormatting>
  <conditionalFormatting sqref="AB108">
    <cfRule type="containsBlanks" dxfId="387" priority="581" stopIfTrue="1">
      <formula>LEN(TRIM(AB108))=0</formula>
    </cfRule>
    <cfRule type="cellIs" dxfId="386" priority="582" stopIfTrue="1" operator="equal">
      <formula>0</formula>
    </cfRule>
    <cfRule type="cellIs" dxfId="385" priority="583" stopIfTrue="1" operator="greaterThan">
      <formula>0</formula>
    </cfRule>
  </conditionalFormatting>
  <conditionalFormatting sqref="AB135">
    <cfRule type="cellIs" dxfId="384" priority="572" stopIfTrue="1" operator="equal">
      <formula>0</formula>
    </cfRule>
  </conditionalFormatting>
  <conditionalFormatting sqref="AB135">
    <cfRule type="containsBlanks" dxfId="383" priority="569" stopIfTrue="1">
      <formula>LEN(TRIM(AB135))=0</formula>
    </cfRule>
    <cfRule type="cellIs" dxfId="382" priority="570" stopIfTrue="1" operator="equal">
      <formula>0</formula>
    </cfRule>
    <cfRule type="cellIs" dxfId="381" priority="571" stopIfTrue="1" operator="greaterThan">
      <formula>0</formula>
    </cfRule>
  </conditionalFormatting>
  <conditionalFormatting sqref="AB132">
    <cfRule type="cellIs" dxfId="380" priority="576" stopIfTrue="1" operator="equal">
      <formula>0</formula>
    </cfRule>
  </conditionalFormatting>
  <conditionalFormatting sqref="AB132">
    <cfRule type="containsBlanks" dxfId="379" priority="573" stopIfTrue="1">
      <formula>LEN(TRIM(AB132))=0</formula>
    </cfRule>
    <cfRule type="cellIs" dxfId="378" priority="574" stopIfTrue="1" operator="equal">
      <formula>0</formula>
    </cfRule>
    <cfRule type="cellIs" dxfId="377" priority="575" stopIfTrue="1" operator="greaterThan">
      <formula>0</formula>
    </cfRule>
  </conditionalFormatting>
  <conditionalFormatting sqref="AB161">
    <cfRule type="cellIs" dxfId="376" priority="564" stopIfTrue="1" operator="equal">
      <formula>0</formula>
    </cfRule>
  </conditionalFormatting>
  <conditionalFormatting sqref="AB161">
    <cfRule type="containsBlanks" dxfId="375" priority="561" stopIfTrue="1">
      <formula>LEN(TRIM(AB161))=0</formula>
    </cfRule>
    <cfRule type="cellIs" dxfId="374" priority="562" stopIfTrue="1" operator="equal">
      <formula>0</formula>
    </cfRule>
    <cfRule type="cellIs" dxfId="373" priority="563" stopIfTrue="1" operator="greaterThan">
      <formula>0</formula>
    </cfRule>
  </conditionalFormatting>
  <conditionalFormatting sqref="AB147">
    <cfRule type="cellIs" dxfId="372" priority="568" stopIfTrue="1" operator="equal">
      <formula>0</formula>
    </cfRule>
  </conditionalFormatting>
  <conditionalFormatting sqref="AB147">
    <cfRule type="containsBlanks" dxfId="371" priority="565" stopIfTrue="1">
      <formula>LEN(TRIM(AB147))=0</formula>
    </cfRule>
    <cfRule type="cellIs" dxfId="370" priority="566" stopIfTrue="1" operator="equal">
      <formula>0</formula>
    </cfRule>
    <cfRule type="cellIs" dxfId="369" priority="567" stopIfTrue="1" operator="greaterThan">
      <formula>0</formula>
    </cfRule>
  </conditionalFormatting>
  <conditionalFormatting sqref="AB185">
    <cfRule type="cellIs" dxfId="368" priority="556" stopIfTrue="1" operator="equal">
      <formula>0</formula>
    </cfRule>
  </conditionalFormatting>
  <conditionalFormatting sqref="AB185">
    <cfRule type="containsBlanks" dxfId="367" priority="553" stopIfTrue="1">
      <formula>LEN(TRIM(AB185))=0</formula>
    </cfRule>
    <cfRule type="cellIs" dxfId="366" priority="554" stopIfTrue="1" operator="equal">
      <formula>0</formula>
    </cfRule>
    <cfRule type="cellIs" dxfId="365" priority="555" stopIfTrue="1" operator="greaterThan">
      <formula>0</formula>
    </cfRule>
  </conditionalFormatting>
  <conditionalFormatting sqref="AB160">
    <cfRule type="cellIs" dxfId="364" priority="560" stopIfTrue="1" operator="equal">
      <formula>0</formula>
    </cfRule>
  </conditionalFormatting>
  <conditionalFormatting sqref="AB160">
    <cfRule type="containsBlanks" dxfId="363" priority="557" stopIfTrue="1">
      <formula>LEN(TRIM(AB160))=0</formula>
    </cfRule>
    <cfRule type="cellIs" dxfId="362" priority="558" stopIfTrue="1" operator="equal">
      <formula>0</formula>
    </cfRule>
    <cfRule type="cellIs" dxfId="361" priority="559" stopIfTrue="1" operator="greaterThan">
      <formula>0</formula>
    </cfRule>
  </conditionalFormatting>
  <conditionalFormatting sqref="AB197">
    <cfRule type="cellIs" dxfId="360" priority="552" stopIfTrue="1" operator="equal">
      <formula>0</formula>
    </cfRule>
  </conditionalFormatting>
  <conditionalFormatting sqref="AB197">
    <cfRule type="containsBlanks" dxfId="359" priority="549" stopIfTrue="1">
      <formula>LEN(TRIM(AB197))=0</formula>
    </cfRule>
    <cfRule type="cellIs" dxfId="358" priority="550" stopIfTrue="1" operator="equal">
      <formula>0</formula>
    </cfRule>
    <cfRule type="cellIs" dxfId="357" priority="551" stopIfTrue="1" operator="greaterThan">
      <formula>0</formula>
    </cfRule>
  </conditionalFormatting>
  <conditionalFormatting sqref="AB233">
    <cfRule type="cellIs" dxfId="356" priority="548" stopIfTrue="1" operator="equal">
      <formula>0</formula>
    </cfRule>
  </conditionalFormatting>
  <conditionalFormatting sqref="AB233">
    <cfRule type="containsBlanks" dxfId="355" priority="545" stopIfTrue="1">
      <formula>LEN(TRIM(AB233))=0</formula>
    </cfRule>
    <cfRule type="cellIs" dxfId="354" priority="546" stopIfTrue="1" operator="equal">
      <formula>0</formula>
    </cfRule>
    <cfRule type="cellIs" dxfId="353" priority="547" stopIfTrue="1" operator="greaterThan">
      <formula>0</formula>
    </cfRule>
  </conditionalFormatting>
  <conditionalFormatting sqref="AG233">
    <cfRule type="cellIs" dxfId="352" priority="544" stopIfTrue="1" operator="equal">
      <formula>0</formula>
    </cfRule>
  </conditionalFormatting>
  <conditionalFormatting sqref="AG233">
    <cfRule type="containsBlanks" dxfId="351" priority="541" stopIfTrue="1">
      <formula>LEN(TRIM(AG233))=0</formula>
    </cfRule>
    <cfRule type="cellIs" dxfId="350" priority="542" stopIfTrue="1" operator="equal">
      <formula>0</formula>
    </cfRule>
    <cfRule type="cellIs" dxfId="349" priority="543" stopIfTrue="1" operator="greaterThan">
      <formula>0</formula>
    </cfRule>
  </conditionalFormatting>
  <conditionalFormatting sqref="AE233">
    <cfRule type="cellIs" dxfId="348" priority="540" stopIfTrue="1" operator="equal">
      <formula>0</formula>
    </cfRule>
  </conditionalFormatting>
  <conditionalFormatting sqref="AB24">
    <cfRule type="cellIs" dxfId="347" priority="652" stopIfTrue="1" operator="equal">
      <formula>0</formula>
    </cfRule>
  </conditionalFormatting>
  <conditionalFormatting sqref="AB24">
    <cfRule type="containsBlanks" dxfId="346" priority="649" stopIfTrue="1">
      <formula>LEN(TRIM(AB24))=0</formula>
    </cfRule>
    <cfRule type="cellIs" dxfId="345" priority="650" stopIfTrue="1" operator="equal">
      <formula>0</formula>
    </cfRule>
    <cfRule type="cellIs" dxfId="344" priority="651" stopIfTrue="1" operator="greaterThan">
      <formula>0</formula>
    </cfRule>
  </conditionalFormatting>
  <conditionalFormatting sqref="X135">
    <cfRule type="containsBlanks" dxfId="343" priority="481" stopIfTrue="1">
      <formula>LEN(TRIM(X135))=0</formula>
    </cfRule>
    <cfRule type="cellIs" dxfId="342" priority="482" stopIfTrue="1" operator="equal">
      <formula>0</formula>
    </cfRule>
    <cfRule type="cellIs" dxfId="341" priority="483" stopIfTrue="1" operator="greaterThan">
      <formula>0</formula>
    </cfRule>
  </conditionalFormatting>
  <conditionalFormatting sqref="Z233">
    <cfRule type="containsBlanks" dxfId="340" priority="409" stopIfTrue="1">
      <formula>LEN(TRIM(Z233))=0</formula>
    </cfRule>
    <cfRule type="cellIs" dxfId="339" priority="410" stopIfTrue="1" operator="equal">
      <formula>0</formula>
    </cfRule>
    <cfRule type="cellIs" dxfId="338" priority="411" stopIfTrue="1" operator="greaterThan">
      <formula>0</formula>
    </cfRule>
  </conditionalFormatting>
  <conditionalFormatting sqref="AA161">
    <cfRule type="cellIs" dxfId="337" priority="488" stopIfTrue="1" operator="equal">
      <formula>0</formula>
    </cfRule>
  </conditionalFormatting>
  <conditionalFormatting sqref="AA161">
    <cfRule type="containsBlanks" dxfId="336" priority="485" stopIfTrue="1">
      <formula>LEN(TRIM(AA161))=0</formula>
    </cfRule>
    <cfRule type="cellIs" dxfId="335" priority="486" stopIfTrue="1" operator="equal">
      <formula>0</formula>
    </cfRule>
    <cfRule type="cellIs" dxfId="334" priority="487" stopIfTrue="1" operator="greaterThan">
      <formula>0</formula>
    </cfRule>
  </conditionalFormatting>
  <conditionalFormatting sqref="AA197">
    <cfRule type="cellIs" dxfId="333" priority="500" stopIfTrue="1" operator="equal">
      <formula>0</formula>
    </cfRule>
  </conditionalFormatting>
  <conditionalFormatting sqref="AA197">
    <cfRule type="containsBlanks" dxfId="332" priority="497" stopIfTrue="1">
      <formula>LEN(TRIM(AA197))=0</formula>
    </cfRule>
    <cfRule type="cellIs" dxfId="331" priority="498" stopIfTrue="1" operator="equal">
      <formula>0</formula>
    </cfRule>
    <cfRule type="cellIs" dxfId="330" priority="499" stopIfTrue="1" operator="greaterThan">
      <formula>0</formula>
    </cfRule>
  </conditionalFormatting>
  <conditionalFormatting sqref="AA135">
    <cfRule type="cellIs" dxfId="329" priority="496" stopIfTrue="1" operator="equal">
      <formula>0</formula>
    </cfRule>
  </conditionalFormatting>
  <conditionalFormatting sqref="AA135">
    <cfRule type="containsBlanks" dxfId="328" priority="493" stopIfTrue="1">
      <formula>LEN(TRIM(AA135))=0</formula>
    </cfRule>
    <cfRule type="cellIs" dxfId="327" priority="494" stopIfTrue="1" operator="equal">
      <formula>0</formula>
    </cfRule>
    <cfRule type="cellIs" dxfId="326" priority="495" stopIfTrue="1" operator="greaterThan">
      <formula>0</formula>
    </cfRule>
  </conditionalFormatting>
  <conditionalFormatting sqref="X160:Z160">
    <cfRule type="cellIs" dxfId="325" priority="492" stopIfTrue="1" operator="equal">
      <formula>0</formula>
    </cfRule>
  </conditionalFormatting>
  <conditionalFormatting sqref="X160:Z160">
    <cfRule type="containsBlanks" dxfId="324" priority="489" stopIfTrue="1">
      <formula>LEN(TRIM(X160))=0</formula>
    </cfRule>
    <cfRule type="cellIs" dxfId="323" priority="490" stopIfTrue="1" operator="equal">
      <formula>0</formula>
    </cfRule>
    <cfRule type="cellIs" dxfId="322" priority="491" stopIfTrue="1" operator="greaterThan">
      <formula>0</formula>
    </cfRule>
  </conditionalFormatting>
  <conditionalFormatting sqref="X135">
    <cfRule type="cellIs" dxfId="321" priority="484" stopIfTrue="1" operator="equal">
      <formula>0</formula>
    </cfRule>
  </conditionalFormatting>
  <conditionalFormatting sqref="AA108">
    <cfRule type="cellIs" dxfId="320" priority="476" stopIfTrue="1" operator="equal">
      <formula>0</formula>
    </cfRule>
  </conditionalFormatting>
  <conditionalFormatting sqref="AA108">
    <cfRule type="containsBlanks" dxfId="319" priority="473" stopIfTrue="1">
      <formula>LEN(TRIM(AA108))=0</formula>
    </cfRule>
    <cfRule type="cellIs" dxfId="318" priority="474" stopIfTrue="1" operator="equal">
      <formula>0</formula>
    </cfRule>
    <cfRule type="cellIs" dxfId="317" priority="475" stopIfTrue="1" operator="greaterThan">
      <formula>0</formula>
    </cfRule>
  </conditionalFormatting>
  <conditionalFormatting sqref="W209">
    <cfRule type="cellIs" dxfId="316" priority="472" stopIfTrue="1" operator="equal">
      <formula>0</formula>
    </cfRule>
  </conditionalFormatting>
  <conditionalFormatting sqref="W209">
    <cfRule type="containsBlanks" dxfId="315" priority="469" stopIfTrue="1">
      <formula>LEN(TRIM(W209))=0</formula>
    </cfRule>
    <cfRule type="cellIs" dxfId="314" priority="470" stopIfTrue="1" operator="equal">
      <formula>0</formula>
    </cfRule>
    <cfRule type="cellIs" dxfId="313" priority="471" stopIfTrue="1" operator="greaterThan">
      <formula>0</formula>
    </cfRule>
  </conditionalFormatting>
  <conditionalFormatting sqref="AA221">
    <cfRule type="cellIs" dxfId="312" priority="468" stopIfTrue="1" operator="equal">
      <formula>0</formula>
    </cfRule>
  </conditionalFormatting>
  <conditionalFormatting sqref="AA221">
    <cfRule type="containsBlanks" dxfId="311" priority="465" stopIfTrue="1">
      <formula>LEN(TRIM(AA221))=0</formula>
    </cfRule>
    <cfRule type="cellIs" dxfId="310" priority="466" stopIfTrue="1" operator="equal">
      <formula>0</formula>
    </cfRule>
    <cfRule type="cellIs" dxfId="309" priority="467" stopIfTrue="1" operator="greaterThan">
      <formula>0</formula>
    </cfRule>
  </conditionalFormatting>
  <conditionalFormatting sqref="W36">
    <cfRule type="cellIs" dxfId="308" priority="464" stopIfTrue="1" operator="equal">
      <formula>0</formula>
    </cfRule>
  </conditionalFormatting>
  <conditionalFormatting sqref="W36">
    <cfRule type="containsBlanks" dxfId="307" priority="461" stopIfTrue="1">
      <formula>LEN(TRIM(W36))=0</formula>
    </cfRule>
    <cfRule type="cellIs" dxfId="306" priority="462" stopIfTrue="1" operator="equal">
      <formula>0</formula>
    </cfRule>
    <cfRule type="cellIs" dxfId="305" priority="463" stopIfTrue="1" operator="greaterThan">
      <formula>0</formula>
    </cfRule>
  </conditionalFormatting>
  <conditionalFormatting sqref="AA24">
    <cfRule type="cellIs" dxfId="304" priority="536" stopIfTrue="1" operator="equal">
      <formula>0</formula>
    </cfRule>
  </conditionalFormatting>
  <conditionalFormatting sqref="AA24">
    <cfRule type="containsBlanks" dxfId="303" priority="533" stopIfTrue="1">
      <formula>LEN(TRIM(AA24))=0</formula>
    </cfRule>
    <cfRule type="cellIs" dxfId="302" priority="534" stopIfTrue="1" operator="equal">
      <formula>0</formula>
    </cfRule>
    <cfRule type="cellIs" dxfId="301" priority="535" stopIfTrue="1" operator="greaterThan">
      <formula>0</formula>
    </cfRule>
  </conditionalFormatting>
  <conditionalFormatting sqref="AA36">
    <cfRule type="cellIs" dxfId="300" priority="532" stopIfTrue="1" operator="equal">
      <formula>0</formula>
    </cfRule>
  </conditionalFormatting>
  <conditionalFormatting sqref="AA36">
    <cfRule type="containsBlanks" dxfId="299" priority="529" stopIfTrue="1">
      <formula>LEN(TRIM(AA36))=0</formula>
    </cfRule>
    <cfRule type="cellIs" dxfId="298" priority="530" stopIfTrue="1" operator="equal">
      <formula>0</formula>
    </cfRule>
    <cfRule type="cellIs" dxfId="297" priority="531" stopIfTrue="1" operator="greaterThan">
      <formula>0</formula>
    </cfRule>
  </conditionalFormatting>
  <conditionalFormatting sqref="AA84">
    <cfRule type="cellIs" dxfId="296" priority="528" stopIfTrue="1" operator="equal">
      <formula>0</formula>
    </cfRule>
  </conditionalFormatting>
  <conditionalFormatting sqref="AA84">
    <cfRule type="containsBlanks" dxfId="295" priority="525" stopIfTrue="1">
      <formula>LEN(TRIM(AA84))=0</formula>
    </cfRule>
    <cfRule type="cellIs" dxfId="294" priority="526" stopIfTrue="1" operator="equal">
      <formula>0</formula>
    </cfRule>
    <cfRule type="cellIs" dxfId="293" priority="527" stopIfTrue="1" operator="greaterThan">
      <formula>0</formula>
    </cfRule>
  </conditionalFormatting>
  <conditionalFormatting sqref="AA96">
    <cfRule type="cellIs" dxfId="292" priority="524" stopIfTrue="1" operator="equal">
      <formula>0</formula>
    </cfRule>
  </conditionalFormatting>
  <conditionalFormatting sqref="AA96">
    <cfRule type="containsBlanks" dxfId="291" priority="521" stopIfTrue="1">
      <formula>LEN(TRIM(AA96))=0</formula>
    </cfRule>
    <cfRule type="cellIs" dxfId="290" priority="522" stopIfTrue="1" operator="equal">
      <formula>0</formula>
    </cfRule>
    <cfRule type="cellIs" dxfId="289" priority="523" stopIfTrue="1" operator="greaterThan">
      <formula>0</formula>
    </cfRule>
  </conditionalFormatting>
  <conditionalFormatting sqref="AA120">
    <cfRule type="cellIs" dxfId="288" priority="520" stopIfTrue="1" operator="equal">
      <formula>0</formula>
    </cfRule>
  </conditionalFormatting>
  <conditionalFormatting sqref="AA120">
    <cfRule type="containsBlanks" dxfId="287" priority="517" stopIfTrue="1">
      <formula>LEN(TRIM(AA120))=0</formula>
    </cfRule>
    <cfRule type="cellIs" dxfId="286" priority="518" stopIfTrue="1" operator="equal">
      <formula>0</formula>
    </cfRule>
    <cfRule type="cellIs" dxfId="285" priority="519" stopIfTrue="1" operator="greaterThan">
      <formula>0</formula>
    </cfRule>
  </conditionalFormatting>
  <conditionalFormatting sqref="AA132">
    <cfRule type="cellIs" dxfId="284" priority="516" stopIfTrue="1" operator="equal">
      <formula>0</formula>
    </cfRule>
  </conditionalFormatting>
  <conditionalFormatting sqref="AA132">
    <cfRule type="containsBlanks" dxfId="283" priority="513" stopIfTrue="1">
      <formula>LEN(TRIM(AA132))=0</formula>
    </cfRule>
    <cfRule type="cellIs" dxfId="282" priority="514" stopIfTrue="1" operator="equal">
      <formula>0</formula>
    </cfRule>
    <cfRule type="cellIs" dxfId="281" priority="515" stopIfTrue="1" operator="greaterThan">
      <formula>0</formula>
    </cfRule>
  </conditionalFormatting>
  <conditionalFormatting sqref="AA147">
    <cfRule type="cellIs" dxfId="280" priority="512" stopIfTrue="1" operator="equal">
      <formula>0</formula>
    </cfRule>
  </conditionalFormatting>
  <conditionalFormatting sqref="AA147">
    <cfRule type="containsBlanks" dxfId="279" priority="509" stopIfTrue="1">
      <formula>LEN(TRIM(AA147))=0</formula>
    </cfRule>
    <cfRule type="cellIs" dxfId="278" priority="510" stopIfTrue="1" operator="equal">
      <formula>0</formula>
    </cfRule>
    <cfRule type="cellIs" dxfId="277" priority="511" stopIfTrue="1" operator="greaterThan">
      <formula>0</formula>
    </cfRule>
  </conditionalFormatting>
  <conditionalFormatting sqref="AA160">
    <cfRule type="cellIs" dxfId="276" priority="508" stopIfTrue="1" operator="equal">
      <formula>0</formula>
    </cfRule>
  </conditionalFormatting>
  <conditionalFormatting sqref="AA160">
    <cfRule type="containsBlanks" dxfId="275" priority="505" stopIfTrue="1">
      <formula>LEN(TRIM(AA160))=0</formula>
    </cfRule>
    <cfRule type="cellIs" dxfId="274" priority="506" stopIfTrue="1" operator="equal">
      <formula>0</formula>
    </cfRule>
    <cfRule type="cellIs" dxfId="273" priority="507" stopIfTrue="1" operator="greaterThan">
      <formula>0</formula>
    </cfRule>
  </conditionalFormatting>
  <conditionalFormatting sqref="AA185">
    <cfRule type="cellIs" dxfId="272" priority="504" stopIfTrue="1" operator="equal">
      <formula>0</formula>
    </cfRule>
  </conditionalFormatting>
  <conditionalFormatting sqref="AA185">
    <cfRule type="containsBlanks" dxfId="271" priority="501" stopIfTrue="1">
      <formula>LEN(TRIM(AA185))=0</formula>
    </cfRule>
    <cfRule type="cellIs" dxfId="270" priority="502" stopIfTrue="1" operator="equal">
      <formula>0</formula>
    </cfRule>
    <cfRule type="cellIs" dxfId="269" priority="503" stopIfTrue="1" operator="greaterThan">
      <formula>0</formula>
    </cfRule>
  </conditionalFormatting>
  <conditionalFormatting sqref="W96">
    <cfRule type="cellIs" dxfId="268" priority="456" stopIfTrue="1" operator="equal">
      <formula>0</formula>
    </cfRule>
  </conditionalFormatting>
  <conditionalFormatting sqref="W96">
    <cfRule type="containsBlanks" dxfId="267" priority="453" stopIfTrue="1">
      <formula>LEN(TRIM(W96))=0</formula>
    </cfRule>
    <cfRule type="cellIs" dxfId="266" priority="454" stopIfTrue="1" operator="equal">
      <formula>0</formula>
    </cfRule>
    <cfRule type="cellIs" dxfId="265" priority="455" stopIfTrue="1" operator="greaterThan">
      <formula>0</formula>
    </cfRule>
  </conditionalFormatting>
  <conditionalFormatting sqref="W84">
    <cfRule type="cellIs" dxfId="264" priority="460" stopIfTrue="1" operator="equal">
      <formula>0</formula>
    </cfRule>
  </conditionalFormatting>
  <conditionalFormatting sqref="W84">
    <cfRule type="containsBlanks" dxfId="263" priority="457" stopIfTrue="1">
      <formula>LEN(TRIM(W84))=0</formula>
    </cfRule>
    <cfRule type="cellIs" dxfId="262" priority="458" stopIfTrue="1" operator="equal">
      <formula>0</formula>
    </cfRule>
    <cfRule type="cellIs" dxfId="261" priority="459" stopIfTrue="1" operator="greaterThan">
      <formula>0</formula>
    </cfRule>
  </conditionalFormatting>
  <conditionalFormatting sqref="W120">
    <cfRule type="cellIs" dxfId="260" priority="448" stopIfTrue="1" operator="equal">
      <formula>0</formula>
    </cfRule>
  </conditionalFormatting>
  <conditionalFormatting sqref="W120">
    <cfRule type="containsBlanks" dxfId="259" priority="445" stopIfTrue="1">
      <formula>LEN(TRIM(W120))=0</formula>
    </cfRule>
    <cfRule type="cellIs" dxfId="258" priority="446" stopIfTrue="1" operator="equal">
      <formula>0</formula>
    </cfRule>
    <cfRule type="cellIs" dxfId="257" priority="447" stopIfTrue="1" operator="greaterThan">
      <formula>0</formula>
    </cfRule>
  </conditionalFormatting>
  <conditionalFormatting sqref="W108">
    <cfRule type="cellIs" dxfId="256" priority="452" stopIfTrue="1" operator="equal">
      <formula>0</formula>
    </cfRule>
  </conditionalFormatting>
  <conditionalFormatting sqref="W108">
    <cfRule type="containsBlanks" dxfId="255" priority="449" stopIfTrue="1">
      <formula>LEN(TRIM(W108))=0</formula>
    </cfRule>
    <cfRule type="cellIs" dxfId="254" priority="450" stopIfTrue="1" operator="equal">
      <formula>0</formula>
    </cfRule>
    <cfRule type="cellIs" dxfId="253" priority="451" stopIfTrue="1" operator="greaterThan">
      <formula>0</formula>
    </cfRule>
  </conditionalFormatting>
  <conditionalFormatting sqref="W135">
    <cfRule type="cellIs" dxfId="252" priority="440" stopIfTrue="1" operator="equal">
      <formula>0</formula>
    </cfRule>
  </conditionalFormatting>
  <conditionalFormatting sqref="W135">
    <cfRule type="containsBlanks" dxfId="251" priority="437" stopIfTrue="1">
      <formula>LEN(TRIM(W135))=0</formula>
    </cfRule>
    <cfRule type="cellIs" dxfId="250" priority="438" stopIfTrue="1" operator="equal">
      <formula>0</formula>
    </cfRule>
    <cfRule type="cellIs" dxfId="249" priority="439" stopIfTrue="1" operator="greaterThan">
      <formula>0</formula>
    </cfRule>
  </conditionalFormatting>
  <conditionalFormatting sqref="W132">
    <cfRule type="cellIs" dxfId="248" priority="444" stopIfTrue="1" operator="equal">
      <formula>0</formula>
    </cfRule>
  </conditionalFormatting>
  <conditionalFormatting sqref="W132">
    <cfRule type="containsBlanks" dxfId="247" priority="441" stopIfTrue="1">
      <formula>LEN(TRIM(W132))=0</formula>
    </cfRule>
    <cfRule type="cellIs" dxfId="246" priority="442" stopIfTrue="1" operator="equal">
      <formula>0</formula>
    </cfRule>
    <cfRule type="cellIs" dxfId="245" priority="443" stopIfTrue="1" operator="greaterThan">
      <formula>0</formula>
    </cfRule>
  </conditionalFormatting>
  <conditionalFormatting sqref="W161">
    <cfRule type="cellIs" dxfId="244" priority="432" stopIfTrue="1" operator="equal">
      <formula>0</formula>
    </cfRule>
  </conditionalFormatting>
  <conditionalFormatting sqref="W161">
    <cfRule type="containsBlanks" dxfId="243" priority="429" stopIfTrue="1">
      <formula>LEN(TRIM(W161))=0</formula>
    </cfRule>
    <cfRule type="cellIs" dxfId="242" priority="430" stopIfTrue="1" operator="equal">
      <formula>0</formula>
    </cfRule>
    <cfRule type="cellIs" dxfId="241" priority="431" stopIfTrue="1" operator="greaterThan">
      <formula>0</formula>
    </cfRule>
  </conditionalFormatting>
  <conditionalFormatting sqref="W147">
    <cfRule type="cellIs" dxfId="240" priority="436" stopIfTrue="1" operator="equal">
      <formula>0</formula>
    </cfRule>
  </conditionalFormatting>
  <conditionalFormatting sqref="W147">
    <cfRule type="containsBlanks" dxfId="239" priority="433" stopIfTrue="1">
      <formula>LEN(TRIM(W147))=0</formula>
    </cfRule>
    <cfRule type="cellIs" dxfId="238" priority="434" stopIfTrue="1" operator="equal">
      <formula>0</formula>
    </cfRule>
    <cfRule type="cellIs" dxfId="237" priority="435" stopIfTrue="1" operator="greaterThan">
      <formula>0</formula>
    </cfRule>
  </conditionalFormatting>
  <conditionalFormatting sqref="W185">
    <cfRule type="cellIs" dxfId="236" priority="424" stopIfTrue="1" operator="equal">
      <formula>0</formula>
    </cfRule>
  </conditionalFormatting>
  <conditionalFormatting sqref="W185">
    <cfRule type="containsBlanks" dxfId="235" priority="421" stopIfTrue="1">
      <formula>LEN(TRIM(W185))=0</formula>
    </cfRule>
    <cfRule type="cellIs" dxfId="234" priority="422" stopIfTrue="1" operator="equal">
      <formula>0</formula>
    </cfRule>
    <cfRule type="cellIs" dxfId="233" priority="423" stopIfTrue="1" operator="greaterThan">
      <formula>0</formula>
    </cfRule>
  </conditionalFormatting>
  <conditionalFormatting sqref="W160">
    <cfRule type="cellIs" dxfId="232" priority="428" stopIfTrue="1" operator="equal">
      <formula>0</formula>
    </cfRule>
  </conditionalFormatting>
  <conditionalFormatting sqref="W160">
    <cfRule type="containsBlanks" dxfId="231" priority="425" stopIfTrue="1">
      <formula>LEN(TRIM(W160))=0</formula>
    </cfRule>
    <cfRule type="cellIs" dxfId="230" priority="426" stopIfTrue="1" operator="equal">
      <formula>0</formula>
    </cfRule>
    <cfRule type="cellIs" dxfId="229" priority="427" stopIfTrue="1" operator="greaterThan">
      <formula>0</formula>
    </cfRule>
  </conditionalFormatting>
  <conditionalFormatting sqref="W197">
    <cfRule type="cellIs" dxfId="228" priority="420" stopIfTrue="1" operator="equal">
      <formula>0</formula>
    </cfRule>
  </conditionalFormatting>
  <conditionalFormatting sqref="W197">
    <cfRule type="containsBlanks" dxfId="227" priority="417" stopIfTrue="1">
      <formula>LEN(TRIM(W197))=0</formula>
    </cfRule>
    <cfRule type="cellIs" dxfId="226" priority="418" stopIfTrue="1" operator="equal">
      <formula>0</formula>
    </cfRule>
    <cfRule type="cellIs" dxfId="225" priority="419" stopIfTrue="1" operator="greaterThan">
      <formula>0</formula>
    </cfRule>
  </conditionalFormatting>
  <conditionalFormatting sqref="W233">
    <cfRule type="cellIs" dxfId="224" priority="416" stopIfTrue="1" operator="equal">
      <formula>0</formula>
    </cfRule>
  </conditionalFormatting>
  <conditionalFormatting sqref="W233">
    <cfRule type="containsBlanks" dxfId="223" priority="413" stopIfTrue="1">
      <formula>LEN(TRIM(W233))=0</formula>
    </cfRule>
    <cfRule type="cellIs" dxfId="222" priority="414" stopIfTrue="1" operator="equal">
      <formula>0</formula>
    </cfRule>
    <cfRule type="cellIs" dxfId="221" priority="415" stopIfTrue="1" operator="greaterThan">
      <formula>0</formula>
    </cfRule>
  </conditionalFormatting>
  <conditionalFormatting sqref="Z233">
    <cfRule type="cellIs" dxfId="220" priority="412" stopIfTrue="1" operator="equal">
      <formula>0</formula>
    </cfRule>
  </conditionalFormatting>
  <conditionalFormatting sqref="W24">
    <cfRule type="cellIs" dxfId="219" priority="480" stopIfTrue="1" operator="equal">
      <formula>0</formula>
    </cfRule>
  </conditionalFormatting>
  <conditionalFormatting sqref="W24">
    <cfRule type="containsBlanks" dxfId="218" priority="477" stopIfTrue="1">
      <formula>LEN(TRIM(W24))=0</formula>
    </cfRule>
    <cfRule type="cellIs" dxfId="217" priority="478" stopIfTrue="1" operator="equal">
      <formula>0</formula>
    </cfRule>
    <cfRule type="cellIs" dxfId="216" priority="479" stopIfTrue="1" operator="greaterThan">
      <formula>0</formula>
    </cfRule>
  </conditionalFormatting>
  <conditionalFormatting sqref="AH174">
    <cfRule type="cellIs" dxfId="215" priority="320" stopIfTrue="1" operator="equal">
      <formula>0</formula>
    </cfRule>
  </conditionalFormatting>
  <conditionalFormatting sqref="AH174">
    <cfRule type="containsBlanks" dxfId="214" priority="317" stopIfTrue="1">
      <formula>LEN(TRIM(AH174))=0</formula>
    </cfRule>
    <cfRule type="cellIs" dxfId="213" priority="318" stopIfTrue="1" operator="equal">
      <formula>0</formula>
    </cfRule>
    <cfRule type="cellIs" dxfId="212" priority="319" stopIfTrue="1" operator="greaterThan">
      <formula>0</formula>
    </cfRule>
  </conditionalFormatting>
  <conditionalFormatting sqref="AH24">
    <cfRule type="cellIs" dxfId="211" priority="256" stopIfTrue="1" operator="equal">
      <formula>0</formula>
    </cfRule>
  </conditionalFormatting>
  <conditionalFormatting sqref="AH24">
    <cfRule type="containsBlanks" dxfId="210" priority="253" stopIfTrue="1">
      <formula>LEN(TRIM(AH24))=0</formula>
    </cfRule>
    <cfRule type="cellIs" dxfId="209" priority="254" stopIfTrue="1" operator="equal">
      <formula>0</formula>
    </cfRule>
    <cfRule type="cellIs" dxfId="208" priority="255" stopIfTrue="1" operator="greaterThan">
      <formula>0</formula>
    </cfRule>
  </conditionalFormatting>
  <conditionalFormatting sqref="AH84">
    <cfRule type="cellIs" dxfId="207" priority="248" stopIfTrue="1" operator="equal">
      <formula>0</formula>
    </cfRule>
  </conditionalFormatting>
  <conditionalFormatting sqref="AH84">
    <cfRule type="containsBlanks" dxfId="206" priority="245" stopIfTrue="1">
      <formula>LEN(TRIM(AH84))=0</formula>
    </cfRule>
    <cfRule type="cellIs" dxfId="205" priority="246" stopIfTrue="1" operator="equal">
      <formula>0</formula>
    </cfRule>
    <cfRule type="cellIs" dxfId="204" priority="247" stopIfTrue="1" operator="greaterThan">
      <formula>0</formula>
    </cfRule>
  </conditionalFormatting>
  <conditionalFormatting sqref="AH108">
    <cfRule type="cellIs" dxfId="203" priority="240" stopIfTrue="1" operator="equal">
      <formula>0</formula>
    </cfRule>
  </conditionalFormatting>
  <conditionalFormatting sqref="AH108">
    <cfRule type="containsBlanks" dxfId="202" priority="237" stopIfTrue="1">
      <formula>LEN(TRIM(AH108))=0</formula>
    </cfRule>
    <cfRule type="cellIs" dxfId="201" priority="238" stopIfTrue="1" operator="equal">
      <formula>0</formula>
    </cfRule>
    <cfRule type="cellIs" dxfId="200" priority="239" stopIfTrue="1" operator="greaterThan">
      <formula>0</formula>
    </cfRule>
  </conditionalFormatting>
  <conditionalFormatting sqref="AH135">
    <cfRule type="cellIs" dxfId="199" priority="200" stopIfTrue="1" operator="equal">
      <formula>0</formula>
    </cfRule>
  </conditionalFormatting>
  <conditionalFormatting sqref="AH135">
    <cfRule type="containsBlanks" dxfId="198" priority="197" stopIfTrue="1">
      <formula>LEN(TRIM(AH135))=0</formula>
    </cfRule>
    <cfRule type="cellIs" dxfId="197" priority="198" stopIfTrue="1" operator="equal">
      <formula>0</formula>
    </cfRule>
    <cfRule type="cellIs" dxfId="196" priority="199" stopIfTrue="1" operator="greaterThan">
      <formula>0</formula>
    </cfRule>
  </conditionalFormatting>
  <conditionalFormatting sqref="AH36">
    <cfRule type="cellIs" dxfId="195" priority="252" stopIfTrue="1" operator="equal">
      <formula>0</formula>
    </cfRule>
  </conditionalFormatting>
  <conditionalFormatting sqref="AH36">
    <cfRule type="containsBlanks" dxfId="194" priority="249" stopIfTrue="1">
      <formula>LEN(TRIM(AH36))=0</formula>
    </cfRule>
    <cfRule type="cellIs" dxfId="193" priority="250" stopIfTrue="1" operator="equal">
      <formula>0</formula>
    </cfRule>
    <cfRule type="cellIs" dxfId="192" priority="251" stopIfTrue="1" operator="greaterThan">
      <formula>0</formula>
    </cfRule>
  </conditionalFormatting>
  <conditionalFormatting sqref="AH96">
    <cfRule type="cellIs" dxfId="191" priority="244" stopIfTrue="1" operator="equal">
      <formula>0</formula>
    </cfRule>
  </conditionalFormatting>
  <conditionalFormatting sqref="AH96">
    <cfRule type="containsBlanks" dxfId="190" priority="241" stopIfTrue="1">
      <formula>LEN(TRIM(AH96))=0</formula>
    </cfRule>
    <cfRule type="cellIs" dxfId="189" priority="242" stopIfTrue="1" operator="equal">
      <formula>0</formula>
    </cfRule>
    <cfRule type="cellIs" dxfId="188" priority="243" stopIfTrue="1" operator="greaterThan">
      <formula>0</formula>
    </cfRule>
  </conditionalFormatting>
  <conditionalFormatting sqref="AH120">
    <cfRule type="cellIs" dxfId="187" priority="236" stopIfTrue="1" operator="equal">
      <formula>0</formula>
    </cfRule>
  </conditionalFormatting>
  <conditionalFormatting sqref="AH120">
    <cfRule type="containsBlanks" dxfId="186" priority="233" stopIfTrue="1">
      <formula>LEN(TRIM(AH120))=0</formula>
    </cfRule>
    <cfRule type="cellIs" dxfId="185" priority="234" stopIfTrue="1" operator="equal">
      <formula>0</formula>
    </cfRule>
    <cfRule type="cellIs" dxfId="184" priority="235" stopIfTrue="1" operator="greaterThan">
      <formula>0</formula>
    </cfRule>
  </conditionalFormatting>
  <conditionalFormatting sqref="AH132">
    <cfRule type="cellIs" dxfId="183" priority="232" stopIfTrue="1" operator="equal">
      <formula>0</formula>
    </cfRule>
  </conditionalFormatting>
  <conditionalFormatting sqref="AH132">
    <cfRule type="containsBlanks" dxfId="182" priority="229" stopIfTrue="1">
      <formula>LEN(TRIM(AH132))=0</formula>
    </cfRule>
    <cfRule type="cellIs" dxfId="181" priority="230" stopIfTrue="1" operator="equal">
      <formula>0</formula>
    </cfRule>
    <cfRule type="cellIs" dxfId="180" priority="231" stopIfTrue="1" operator="greaterThan">
      <formula>0</formula>
    </cfRule>
  </conditionalFormatting>
  <conditionalFormatting sqref="AH147">
    <cfRule type="cellIs" dxfId="179" priority="228" stopIfTrue="1" operator="equal">
      <formula>0</formula>
    </cfRule>
  </conditionalFormatting>
  <conditionalFormatting sqref="AH147">
    <cfRule type="containsBlanks" dxfId="178" priority="225" stopIfTrue="1">
      <formula>LEN(TRIM(AH147))=0</formula>
    </cfRule>
    <cfRule type="cellIs" dxfId="177" priority="226" stopIfTrue="1" operator="equal">
      <formula>0</formula>
    </cfRule>
    <cfRule type="cellIs" dxfId="176" priority="227" stopIfTrue="1" operator="greaterThan">
      <formula>0</formula>
    </cfRule>
  </conditionalFormatting>
  <conditionalFormatting sqref="AH160">
    <cfRule type="cellIs" dxfId="175" priority="224" stopIfTrue="1" operator="equal">
      <formula>0</formula>
    </cfRule>
  </conditionalFormatting>
  <conditionalFormatting sqref="AH160">
    <cfRule type="containsBlanks" dxfId="174" priority="221" stopIfTrue="1">
      <formula>LEN(TRIM(AH160))=0</formula>
    </cfRule>
    <cfRule type="cellIs" dxfId="173" priority="222" stopIfTrue="1" operator="equal">
      <formula>0</formula>
    </cfRule>
    <cfRule type="cellIs" dxfId="172" priority="223" stopIfTrue="1" operator="greaterThan">
      <formula>0</formula>
    </cfRule>
  </conditionalFormatting>
  <conditionalFormatting sqref="AH173">
    <cfRule type="cellIs" dxfId="171" priority="220" stopIfTrue="1" operator="equal">
      <formula>0</formula>
    </cfRule>
  </conditionalFormatting>
  <conditionalFormatting sqref="AH173">
    <cfRule type="containsBlanks" dxfId="170" priority="217" stopIfTrue="1">
      <formula>LEN(TRIM(AH173))=0</formula>
    </cfRule>
    <cfRule type="cellIs" dxfId="169" priority="218" stopIfTrue="1" operator="equal">
      <formula>0</formula>
    </cfRule>
    <cfRule type="cellIs" dxfId="168" priority="219" stopIfTrue="1" operator="greaterThan">
      <formula>0</formula>
    </cfRule>
  </conditionalFormatting>
  <conditionalFormatting sqref="AH185">
    <cfRule type="cellIs" dxfId="167" priority="216" stopIfTrue="1" operator="equal">
      <formula>0</formula>
    </cfRule>
  </conditionalFormatting>
  <conditionalFormatting sqref="AH185">
    <cfRule type="containsBlanks" dxfId="166" priority="213" stopIfTrue="1">
      <formula>LEN(TRIM(AH185))=0</formula>
    </cfRule>
    <cfRule type="cellIs" dxfId="165" priority="214" stopIfTrue="1" operator="equal">
      <formula>0</formula>
    </cfRule>
    <cfRule type="cellIs" dxfId="164" priority="215" stopIfTrue="1" operator="greaterThan">
      <formula>0</formula>
    </cfRule>
  </conditionalFormatting>
  <conditionalFormatting sqref="AH197">
    <cfRule type="cellIs" dxfId="163" priority="212" stopIfTrue="1" operator="equal">
      <formula>0</formula>
    </cfRule>
  </conditionalFormatting>
  <conditionalFormatting sqref="AH197">
    <cfRule type="containsBlanks" dxfId="162" priority="209" stopIfTrue="1">
      <formula>LEN(TRIM(AH197))=0</formula>
    </cfRule>
    <cfRule type="cellIs" dxfId="161" priority="210" stopIfTrue="1" operator="equal">
      <formula>0</formula>
    </cfRule>
    <cfRule type="cellIs" dxfId="160" priority="211" stopIfTrue="1" operator="greaterThan">
      <formula>0</formula>
    </cfRule>
  </conditionalFormatting>
  <conditionalFormatting sqref="AH209">
    <cfRule type="cellIs" dxfId="159" priority="208" stopIfTrue="1" operator="equal">
      <formula>0</formula>
    </cfRule>
  </conditionalFormatting>
  <conditionalFormatting sqref="AH209">
    <cfRule type="containsBlanks" dxfId="158" priority="205" stopIfTrue="1">
      <formula>LEN(TRIM(AH209))=0</formula>
    </cfRule>
    <cfRule type="cellIs" dxfId="157" priority="206" stopIfTrue="1" operator="equal">
      <formula>0</formula>
    </cfRule>
    <cfRule type="cellIs" dxfId="156" priority="207" stopIfTrue="1" operator="greaterThan">
      <formula>0</formula>
    </cfRule>
  </conditionalFormatting>
  <conditionalFormatting sqref="AH233">
    <cfRule type="cellIs" dxfId="155" priority="204" stopIfTrue="1" operator="equal">
      <formula>0</formula>
    </cfRule>
  </conditionalFormatting>
  <conditionalFormatting sqref="AH233">
    <cfRule type="containsBlanks" dxfId="154" priority="201" stopIfTrue="1">
      <formula>LEN(TRIM(AH233))=0</formula>
    </cfRule>
    <cfRule type="cellIs" dxfId="153" priority="202" stopIfTrue="1" operator="equal">
      <formula>0</formula>
    </cfRule>
    <cfRule type="cellIs" dxfId="152" priority="203" stopIfTrue="1" operator="greaterThan">
      <formula>0</formula>
    </cfRule>
  </conditionalFormatting>
  <conditionalFormatting sqref="AI174">
    <cfRule type="cellIs" dxfId="151" priority="132" stopIfTrue="1" operator="equal">
      <formula>0</formula>
    </cfRule>
  </conditionalFormatting>
  <conditionalFormatting sqref="AI174">
    <cfRule type="containsBlanks" dxfId="150" priority="129" stopIfTrue="1">
      <formula>LEN(TRIM(AI174))=0</formula>
    </cfRule>
    <cfRule type="cellIs" dxfId="149" priority="130" stopIfTrue="1" operator="equal">
      <formula>0</formula>
    </cfRule>
    <cfRule type="cellIs" dxfId="148" priority="131" stopIfTrue="1" operator="greaterThan">
      <formula>0</formula>
    </cfRule>
  </conditionalFormatting>
  <conditionalFormatting sqref="AI147">
    <cfRule type="cellIs" dxfId="147" priority="100" stopIfTrue="1" operator="equal">
      <formula>0</formula>
    </cfRule>
  </conditionalFormatting>
  <conditionalFormatting sqref="AI147">
    <cfRule type="containsBlanks" dxfId="146" priority="97" stopIfTrue="1">
      <formula>LEN(TRIM(AI147))=0</formula>
    </cfRule>
    <cfRule type="cellIs" dxfId="145" priority="98" stopIfTrue="1" operator="equal">
      <formula>0</formula>
    </cfRule>
    <cfRule type="cellIs" dxfId="144" priority="99" stopIfTrue="1" operator="greaterThan">
      <formula>0</formula>
    </cfRule>
  </conditionalFormatting>
  <conditionalFormatting sqref="AI160">
    <cfRule type="cellIs" dxfId="143" priority="96" stopIfTrue="1" operator="equal">
      <formula>0</formula>
    </cfRule>
  </conditionalFormatting>
  <conditionalFormatting sqref="AI160">
    <cfRule type="containsBlanks" dxfId="142" priority="93" stopIfTrue="1">
      <formula>LEN(TRIM(AI160))=0</formula>
    </cfRule>
    <cfRule type="cellIs" dxfId="141" priority="94" stopIfTrue="1" operator="equal">
      <formula>0</formula>
    </cfRule>
    <cfRule type="cellIs" dxfId="140" priority="95" stopIfTrue="1" operator="greaterThan">
      <formula>0</formula>
    </cfRule>
  </conditionalFormatting>
  <conditionalFormatting sqref="AI173">
    <cfRule type="cellIs" dxfId="139" priority="92" stopIfTrue="1" operator="equal">
      <formula>0</formula>
    </cfRule>
  </conditionalFormatting>
  <conditionalFormatting sqref="AI173">
    <cfRule type="containsBlanks" dxfId="138" priority="89" stopIfTrue="1">
      <formula>LEN(TRIM(AI173))=0</formula>
    </cfRule>
    <cfRule type="cellIs" dxfId="137" priority="90" stopIfTrue="1" operator="equal">
      <formula>0</formula>
    </cfRule>
    <cfRule type="cellIs" dxfId="136" priority="91" stopIfTrue="1" operator="greaterThan">
      <formula>0</formula>
    </cfRule>
  </conditionalFormatting>
  <conditionalFormatting sqref="AI24">
    <cfRule type="cellIs" dxfId="135" priority="128" stopIfTrue="1" operator="equal">
      <formula>0</formula>
    </cfRule>
  </conditionalFormatting>
  <conditionalFormatting sqref="AI24">
    <cfRule type="containsBlanks" dxfId="134" priority="125" stopIfTrue="1">
      <formula>LEN(TRIM(AI24))=0</formula>
    </cfRule>
    <cfRule type="cellIs" dxfId="133" priority="126" stopIfTrue="1" operator="equal">
      <formula>0</formula>
    </cfRule>
    <cfRule type="cellIs" dxfId="132" priority="127" stopIfTrue="1" operator="greaterThan">
      <formula>0</formula>
    </cfRule>
  </conditionalFormatting>
  <conditionalFormatting sqref="AI36">
    <cfRule type="cellIs" dxfId="131" priority="124" stopIfTrue="1" operator="equal">
      <formula>0</formula>
    </cfRule>
  </conditionalFormatting>
  <conditionalFormatting sqref="AI36">
    <cfRule type="containsBlanks" dxfId="130" priority="121" stopIfTrue="1">
      <formula>LEN(TRIM(AI36))=0</formula>
    </cfRule>
    <cfRule type="cellIs" dxfId="129" priority="122" stopIfTrue="1" operator="equal">
      <formula>0</formula>
    </cfRule>
    <cfRule type="cellIs" dxfId="128" priority="123" stopIfTrue="1" operator="greaterThan">
      <formula>0</formula>
    </cfRule>
  </conditionalFormatting>
  <conditionalFormatting sqref="AI84">
    <cfRule type="cellIs" dxfId="127" priority="120" stopIfTrue="1" operator="equal">
      <formula>0</formula>
    </cfRule>
  </conditionalFormatting>
  <conditionalFormatting sqref="AI84">
    <cfRule type="containsBlanks" dxfId="126" priority="117" stopIfTrue="1">
      <formula>LEN(TRIM(AI84))=0</formula>
    </cfRule>
    <cfRule type="cellIs" dxfId="125" priority="118" stopIfTrue="1" operator="equal">
      <formula>0</formula>
    </cfRule>
    <cfRule type="cellIs" dxfId="124" priority="119" stopIfTrue="1" operator="greaterThan">
      <formula>0</formula>
    </cfRule>
  </conditionalFormatting>
  <conditionalFormatting sqref="AI96">
    <cfRule type="cellIs" dxfId="123" priority="116" stopIfTrue="1" operator="equal">
      <formula>0</formula>
    </cfRule>
  </conditionalFormatting>
  <conditionalFormatting sqref="AI96">
    <cfRule type="containsBlanks" dxfId="122" priority="113" stopIfTrue="1">
      <formula>LEN(TRIM(AI96))=0</formula>
    </cfRule>
    <cfRule type="cellIs" dxfId="121" priority="114" stopIfTrue="1" operator="equal">
      <formula>0</formula>
    </cfRule>
    <cfRule type="cellIs" dxfId="120" priority="115" stopIfTrue="1" operator="greaterThan">
      <formula>0</formula>
    </cfRule>
  </conditionalFormatting>
  <conditionalFormatting sqref="AI108">
    <cfRule type="cellIs" dxfId="119" priority="112" stopIfTrue="1" operator="equal">
      <formula>0</formula>
    </cfRule>
  </conditionalFormatting>
  <conditionalFormatting sqref="AI108">
    <cfRule type="containsBlanks" dxfId="118" priority="109" stopIfTrue="1">
      <formula>LEN(TRIM(AI108))=0</formula>
    </cfRule>
    <cfRule type="cellIs" dxfId="117" priority="110" stopIfTrue="1" operator="equal">
      <formula>0</formula>
    </cfRule>
    <cfRule type="cellIs" dxfId="116" priority="111" stopIfTrue="1" operator="greaterThan">
      <formula>0</formula>
    </cfRule>
  </conditionalFormatting>
  <conditionalFormatting sqref="AI120">
    <cfRule type="cellIs" dxfId="115" priority="108" stopIfTrue="1" operator="equal">
      <formula>0</formula>
    </cfRule>
  </conditionalFormatting>
  <conditionalFormatting sqref="AI120">
    <cfRule type="containsBlanks" dxfId="114" priority="105" stopIfTrue="1">
      <formula>LEN(TRIM(AI120))=0</formula>
    </cfRule>
    <cfRule type="cellIs" dxfId="113" priority="106" stopIfTrue="1" operator="equal">
      <formula>0</formula>
    </cfRule>
    <cfRule type="cellIs" dxfId="112" priority="107" stopIfTrue="1" operator="greaterThan">
      <formula>0</formula>
    </cfRule>
  </conditionalFormatting>
  <conditionalFormatting sqref="AI132">
    <cfRule type="cellIs" dxfId="111" priority="104" stopIfTrue="1" operator="equal">
      <formula>0</formula>
    </cfRule>
  </conditionalFormatting>
  <conditionalFormatting sqref="AI132">
    <cfRule type="containsBlanks" dxfId="110" priority="101" stopIfTrue="1">
      <formula>LEN(TRIM(AI132))=0</formula>
    </cfRule>
    <cfRule type="cellIs" dxfId="109" priority="102" stopIfTrue="1" operator="equal">
      <formula>0</formula>
    </cfRule>
    <cfRule type="cellIs" dxfId="108" priority="103" stopIfTrue="1" operator="greaterThan">
      <formula>0</formula>
    </cfRule>
  </conditionalFormatting>
  <conditionalFormatting sqref="AI185">
    <cfRule type="cellIs" dxfId="107" priority="88" stopIfTrue="1" operator="equal">
      <formula>0</formula>
    </cfRule>
  </conditionalFormatting>
  <conditionalFormatting sqref="AI185">
    <cfRule type="containsBlanks" dxfId="106" priority="85" stopIfTrue="1">
      <formula>LEN(TRIM(AI185))=0</formula>
    </cfRule>
    <cfRule type="cellIs" dxfId="105" priority="86" stopIfTrue="1" operator="equal">
      <formula>0</formula>
    </cfRule>
    <cfRule type="cellIs" dxfId="104" priority="87" stopIfTrue="1" operator="greaterThan">
      <formula>0</formula>
    </cfRule>
  </conditionalFormatting>
  <conditionalFormatting sqref="AI197">
    <cfRule type="cellIs" dxfId="103" priority="84" stopIfTrue="1" operator="equal">
      <formula>0</formula>
    </cfRule>
  </conditionalFormatting>
  <conditionalFormatting sqref="AI197">
    <cfRule type="containsBlanks" dxfId="102" priority="81" stopIfTrue="1">
      <formula>LEN(TRIM(AI197))=0</formula>
    </cfRule>
    <cfRule type="cellIs" dxfId="101" priority="82" stopIfTrue="1" operator="equal">
      <formula>0</formula>
    </cfRule>
    <cfRule type="cellIs" dxfId="100" priority="83" stopIfTrue="1" operator="greaterThan">
      <formula>0</formula>
    </cfRule>
  </conditionalFormatting>
  <conditionalFormatting sqref="AI209">
    <cfRule type="cellIs" dxfId="99" priority="80" stopIfTrue="1" operator="equal">
      <formula>0</formula>
    </cfRule>
  </conditionalFormatting>
  <conditionalFormatting sqref="AI209">
    <cfRule type="containsBlanks" dxfId="98" priority="77" stopIfTrue="1">
      <formula>LEN(TRIM(AI209))=0</formula>
    </cfRule>
    <cfRule type="cellIs" dxfId="97" priority="78" stopIfTrue="1" operator="equal">
      <formula>0</formula>
    </cfRule>
    <cfRule type="cellIs" dxfId="96" priority="79" stopIfTrue="1" operator="greaterThan">
      <formula>0</formula>
    </cfRule>
  </conditionalFormatting>
  <conditionalFormatting sqref="AI233">
    <cfRule type="cellIs" dxfId="95" priority="76" stopIfTrue="1" operator="equal">
      <formula>0</formula>
    </cfRule>
  </conditionalFormatting>
  <conditionalFormatting sqref="AI233">
    <cfRule type="containsBlanks" dxfId="94" priority="73" stopIfTrue="1">
      <formula>LEN(TRIM(AI233))=0</formula>
    </cfRule>
    <cfRule type="cellIs" dxfId="93" priority="74" stopIfTrue="1" operator="equal">
      <formula>0</formula>
    </cfRule>
    <cfRule type="cellIs" dxfId="92" priority="75" stopIfTrue="1" operator="greaterThan">
      <formula>0</formula>
    </cfRule>
  </conditionalFormatting>
  <conditionalFormatting sqref="AI135">
    <cfRule type="cellIs" dxfId="91" priority="72" stopIfTrue="1" operator="equal">
      <formula>0</formula>
    </cfRule>
  </conditionalFormatting>
  <conditionalFormatting sqref="AI135">
    <cfRule type="containsBlanks" dxfId="90" priority="69" stopIfTrue="1">
      <formula>LEN(TRIM(AI135))=0</formula>
    </cfRule>
    <cfRule type="cellIs" dxfId="89" priority="70" stopIfTrue="1" operator="equal">
      <formula>0</formula>
    </cfRule>
    <cfRule type="cellIs" dxfId="88" priority="71" stopIfTrue="1" operator="greaterThan">
      <formula>0</formula>
    </cfRule>
  </conditionalFormatting>
  <conditionalFormatting sqref="AK108">
    <cfRule type="cellIs" dxfId="87" priority="48" stopIfTrue="1" operator="equal">
      <formula>0</formula>
    </cfRule>
  </conditionalFormatting>
  <conditionalFormatting sqref="AK108">
    <cfRule type="containsBlanks" dxfId="86" priority="45" stopIfTrue="1">
      <formula>LEN(TRIM(AK108))=0</formula>
    </cfRule>
    <cfRule type="cellIs" dxfId="85" priority="46" stopIfTrue="1" operator="equal">
      <formula>0</formula>
    </cfRule>
    <cfRule type="cellIs" dxfId="84" priority="47" stopIfTrue="1" operator="greaterThan">
      <formula>0</formula>
    </cfRule>
  </conditionalFormatting>
  <conditionalFormatting sqref="AJ233">
    <cfRule type="cellIs" dxfId="83" priority="12" stopIfTrue="1" operator="equal">
      <formula>0</formula>
    </cfRule>
  </conditionalFormatting>
  <conditionalFormatting sqref="AJ233">
    <cfRule type="containsBlanks" dxfId="82" priority="9" stopIfTrue="1">
      <formula>LEN(TRIM(AJ233))=0</formula>
    </cfRule>
    <cfRule type="cellIs" dxfId="81" priority="10" stopIfTrue="1" operator="equal">
      <formula>0</formula>
    </cfRule>
    <cfRule type="cellIs" dxfId="80" priority="11" stopIfTrue="1" operator="greaterThan">
      <formula>0</formula>
    </cfRule>
  </conditionalFormatting>
  <conditionalFormatting sqref="AK221">
    <cfRule type="cellIs" dxfId="79" priority="64" stopIfTrue="1" operator="equal">
      <formula>0</formula>
    </cfRule>
  </conditionalFormatting>
  <conditionalFormatting sqref="AK221">
    <cfRule type="containsBlanks" dxfId="78" priority="61" stopIfTrue="1">
      <formula>LEN(TRIM(AK221))=0</formula>
    </cfRule>
    <cfRule type="cellIs" dxfId="77" priority="62" stopIfTrue="1" operator="equal">
      <formula>0</formula>
    </cfRule>
    <cfRule type="cellIs" dxfId="76" priority="63" stopIfTrue="1" operator="greaterThan">
      <formula>0</formula>
    </cfRule>
  </conditionalFormatting>
  <conditionalFormatting sqref="AK173:AK174">
    <cfRule type="cellIs" dxfId="75" priority="28" stopIfTrue="1" operator="equal">
      <formula>0</formula>
    </cfRule>
  </conditionalFormatting>
  <conditionalFormatting sqref="AK173:AK174">
    <cfRule type="containsBlanks" dxfId="74" priority="25" stopIfTrue="1">
      <formula>LEN(TRIM(AK173))=0</formula>
    </cfRule>
    <cfRule type="cellIs" dxfId="73" priority="26" stopIfTrue="1" operator="equal">
      <formula>0</formula>
    </cfRule>
    <cfRule type="cellIs" dxfId="72" priority="27" stopIfTrue="1" operator="greaterThan">
      <formula>0</formula>
    </cfRule>
  </conditionalFormatting>
  <conditionalFormatting sqref="AK233">
    <cfRule type="cellIs" dxfId="71" priority="16" stopIfTrue="1" operator="equal">
      <formula>0</formula>
    </cfRule>
  </conditionalFormatting>
  <conditionalFormatting sqref="AK233">
    <cfRule type="containsBlanks" dxfId="70" priority="13" stopIfTrue="1">
      <formula>LEN(TRIM(AK233))=0</formula>
    </cfRule>
    <cfRule type="cellIs" dxfId="69" priority="14" stopIfTrue="1" operator="equal">
      <formula>0</formula>
    </cfRule>
    <cfRule type="cellIs" dxfId="68" priority="15" stopIfTrue="1" operator="greaterThan">
      <formula>0</formula>
    </cfRule>
  </conditionalFormatting>
  <pageMargins left="0.7" right="0.7" top="0.75" bottom="0.75" header="0.3" footer="0.3"/>
  <pageSetup paperSize="9" scale="65" orientation="portrait" r:id="rId1"/>
  <colBreaks count="1" manualBreakCount="1">
    <brk id="33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B51"/>
  <sheetViews>
    <sheetView zoomScale="80" zoomScaleNormal="80" workbookViewId="0"/>
  </sheetViews>
  <sheetFormatPr defaultRowHeight="12.75" outlineLevelCol="1" x14ac:dyDescent="0.2"/>
  <cols>
    <col min="1" max="1" width="3.7109375" style="105" customWidth="1"/>
    <col min="2" max="2" width="100.7109375" style="105" customWidth="1"/>
    <col min="3" max="3" width="12.7109375" style="169" customWidth="1"/>
    <col min="4" max="5" width="12.7109375" style="169" hidden="1" customWidth="1" outlineLevel="1"/>
    <col min="6" max="7" width="12.7109375" style="23" hidden="1" customWidth="1" outlineLevel="1"/>
    <col min="8" max="8" width="12.7109375" style="23" customWidth="1" collapsed="1"/>
    <col min="9" max="12" width="12.7109375" style="23" hidden="1" customWidth="1" outlineLevel="1"/>
    <col min="13" max="13" width="12.7109375" style="23" customWidth="1" collapsed="1"/>
    <col min="14" max="17" width="12.7109375" style="23" hidden="1" customWidth="1" outlineLevel="1"/>
    <col min="18" max="18" width="12.7109375" style="23" customWidth="1" collapsed="1"/>
    <col min="19" max="22" width="12.7109375" style="23" customWidth="1" outlineLevel="1"/>
    <col min="23" max="23" width="12.7109375" style="23" customWidth="1"/>
    <col min="24" max="26" width="12.7109375" style="23" customWidth="1" outlineLevel="1"/>
    <col min="27" max="27" width="9.140625" style="105" outlineLevel="1"/>
    <col min="28" max="28" width="10.7109375" style="105" customWidth="1"/>
    <col min="29" max="175" width="9.140625" style="105"/>
    <col min="176" max="176" width="3.7109375" style="105" customWidth="1"/>
    <col min="177" max="177" width="68.7109375" style="105" customWidth="1"/>
    <col min="178" max="179" width="0" style="105" hidden="1" customWidth="1"/>
    <col min="180" max="181" width="14.7109375" style="105" customWidth="1"/>
    <col min="182" max="182" width="3.7109375" style="105" customWidth="1"/>
    <col min="183" max="184" width="9.140625" style="105"/>
    <col min="185" max="185" width="3.7109375" style="105" customWidth="1"/>
    <col min="186" max="186" width="39" style="105" bestFit="1" customWidth="1"/>
    <col min="187" max="187" width="8.28515625" style="105" bestFit="1" customWidth="1"/>
    <col min="188" max="431" width="9.140625" style="105"/>
    <col min="432" max="432" width="3.7109375" style="105" customWidth="1"/>
    <col min="433" max="433" width="68.7109375" style="105" customWidth="1"/>
    <col min="434" max="435" width="0" style="105" hidden="1" customWidth="1"/>
    <col min="436" max="437" width="14.7109375" style="105" customWidth="1"/>
    <col min="438" max="438" width="3.7109375" style="105" customWidth="1"/>
    <col min="439" max="440" width="9.140625" style="105"/>
    <col min="441" max="441" width="3.7109375" style="105" customWidth="1"/>
    <col min="442" max="442" width="39" style="105" bestFit="1" customWidth="1"/>
    <col min="443" max="443" width="8.28515625" style="105" bestFit="1" customWidth="1"/>
    <col min="444" max="687" width="9.140625" style="105"/>
    <col min="688" max="688" width="3.7109375" style="105" customWidth="1"/>
    <col min="689" max="689" width="68.7109375" style="105" customWidth="1"/>
    <col min="690" max="691" width="0" style="105" hidden="1" customWidth="1"/>
    <col min="692" max="693" width="14.7109375" style="105" customWidth="1"/>
    <col min="694" max="694" width="3.7109375" style="105" customWidth="1"/>
    <col min="695" max="696" width="9.140625" style="105"/>
    <col min="697" max="697" width="3.7109375" style="105" customWidth="1"/>
    <col min="698" max="698" width="39" style="105" bestFit="1" customWidth="1"/>
    <col min="699" max="699" width="8.28515625" style="105" bestFit="1" customWidth="1"/>
    <col min="700" max="943" width="9.140625" style="105"/>
    <col min="944" max="944" width="3.7109375" style="105" customWidth="1"/>
    <col min="945" max="945" width="68.7109375" style="105" customWidth="1"/>
    <col min="946" max="947" width="0" style="105" hidden="1" customWidth="1"/>
    <col min="948" max="949" width="14.7109375" style="105" customWidth="1"/>
    <col min="950" max="950" width="3.7109375" style="105" customWidth="1"/>
    <col min="951" max="952" width="9.140625" style="105"/>
    <col min="953" max="953" width="3.7109375" style="105" customWidth="1"/>
    <col min="954" max="954" width="39" style="105" bestFit="1" customWidth="1"/>
    <col min="955" max="955" width="8.28515625" style="105" bestFit="1" customWidth="1"/>
    <col min="956" max="1199" width="9.140625" style="105"/>
    <col min="1200" max="1200" width="3.7109375" style="105" customWidth="1"/>
    <col min="1201" max="1201" width="68.7109375" style="105" customWidth="1"/>
    <col min="1202" max="1203" width="0" style="105" hidden="1" customWidth="1"/>
    <col min="1204" max="1205" width="14.7109375" style="105" customWidth="1"/>
    <col min="1206" max="1206" width="3.7109375" style="105" customWidth="1"/>
    <col min="1207" max="1208" width="9.140625" style="105"/>
    <col min="1209" max="1209" width="3.7109375" style="105" customWidth="1"/>
    <col min="1210" max="1210" width="39" style="105" bestFit="1" customWidth="1"/>
    <col min="1211" max="1211" width="8.28515625" style="105" bestFit="1" customWidth="1"/>
    <col min="1212" max="1455" width="9.140625" style="105"/>
    <col min="1456" max="1456" width="3.7109375" style="105" customWidth="1"/>
    <col min="1457" max="1457" width="68.7109375" style="105" customWidth="1"/>
    <col min="1458" max="1459" width="0" style="105" hidden="1" customWidth="1"/>
    <col min="1460" max="1461" width="14.7109375" style="105" customWidth="1"/>
    <col min="1462" max="1462" width="3.7109375" style="105" customWidth="1"/>
    <col min="1463" max="1464" width="9.140625" style="105"/>
    <col min="1465" max="1465" width="3.7109375" style="105" customWidth="1"/>
    <col min="1466" max="1466" width="39" style="105" bestFit="1" customWidth="1"/>
    <col min="1467" max="1467" width="8.28515625" style="105" bestFit="1" customWidth="1"/>
    <col min="1468" max="1711" width="9.140625" style="105"/>
    <col min="1712" max="1712" width="3.7109375" style="105" customWidth="1"/>
    <col min="1713" max="1713" width="68.7109375" style="105" customWidth="1"/>
    <col min="1714" max="1715" width="0" style="105" hidden="1" customWidth="1"/>
    <col min="1716" max="1717" width="14.7109375" style="105" customWidth="1"/>
    <col min="1718" max="1718" width="3.7109375" style="105" customWidth="1"/>
    <col min="1719" max="1720" width="9.140625" style="105"/>
    <col min="1721" max="1721" width="3.7109375" style="105" customWidth="1"/>
    <col min="1722" max="1722" width="39" style="105" bestFit="1" customWidth="1"/>
    <col min="1723" max="1723" width="8.28515625" style="105" bestFit="1" customWidth="1"/>
    <col min="1724" max="1967" width="9.140625" style="105"/>
    <col min="1968" max="1968" width="3.7109375" style="105" customWidth="1"/>
    <col min="1969" max="1969" width="68.7109375" style="105" customWidth="1"/>
    <col min="1970" max="1971" width="0" style="105" hidden="1" customWidth="1"/>
    <col min="1972" max="1973" width="14.7109375" style="105" customWidth="1"/>
    <col min="1974" max="1974" width="3.7109375" style="105" customWidth="1"/>
    <col min="1975" max="1976" width="9.140625" style="105"/>
    <col min="1977" max="1977" width="3.7109375" style="105" customWidth="1"/>
    <col min="1978" max="1978" width="39" style="105" bestFit="1" customWidth="1"/>
    <col min="1979" max="1979" width="8.28515625" style="105" bestFit="1" customWidth="1"/>
    <col min="1980" max="2223" width="9.140625" style="105"/>
    <col min="2224" max="2224" width="3.7109375" style="105" customWidth="1"/>
    <col min="2225" max="2225" width="68.7109375" style="105" customWidth="1"/>
    <col min="2226" max="2227" width="0" style="105" hidden="1" customWidth="1"/>
    <col min="2228" max="2229" width="14.7109375" style="105" customWidth="1"/>
    <col min="2230" max="2230" width="3.7109375" style="105" customWidth="1"/>
    <col min="2231" max="2232" width="9.140625" style="105"/>
    <col min="2233" max="2233" width="3.7109375" style="105" customWidth="1"/>
    <col min="2234" max="2234" width="39" style="105" bestFit="1" customWidth="1"/>
    <col min="2235" max="2235" width="8.28515625" style="105" bestFit="1" customWidth="1"/>
    <col min="2236" max="2479" width="9.140625" style="105"/>
    <col min="2480" max="2480" width="3.7109375" style="105" customWidth="1"/>
    <col min="2481" max="2481" width="68.7109375" style="105" customWidth="1"/>
    <col min="2482" max="2483" width="0" style="105" hidden="1" customWidth="1"/>
    <col min="2484" max="2485" width="14.7109375" style="105" customWidth="1"/>
    <col min="2486" max="2486" width="3.7109375" style="105" customWidth="1"/>
    <col min="2487" max="2488" width="9.140625" style="105"/>
    <col min="2489" max="2489" width="3.7109375" style="105" customWidth="1"/>
    <col min="2490" max="2490" width="39" style="105" bestFit="1" customWidth="1"/>
    <col min="2491" max="2491" width="8.28515625" style="105" bestFit="1" customWidth="1"/>
    <col min="2492" max="2735" width="9.140625" style="105"/>
    <col min="2736" max="2736" width="3.7109375" style="105" customWidth="1"/>
    <col min="2737" max="2737" width="68.7109375" style="105" customWidth="1"/>
    <col min="2738" max="2739" width="0" style="105" hidden="1" customWidth="1"/>
    <col min="2740" max="2741" width="14.7109375" style="105" customWidth="1"/>
    <col min="2742" max="2742" width="3.7109375" style="105" customWidth="1"/>
    <col min="2743" max="2744" width="9.140625" style="105"/>
    <col min="2745" max="2745" width="3.7109375" style="105" customWidth="1"/>
    <col min="2746" max="2746" width="39" style="105" bestFit="1" customWidth="1"/>
    <col min="2747" max="2747" width="8.28515625" style="105" bestFit="1" customWidth="1"/>
    <col min="2748" max="2991" width="9.140625" style="105"/>
    <col min="2992" max="2992" width="3.7109375" style="105" customWidth="1"/>
    <col min="2993" max="2993" width="68.7109375" style="105" customWidth="1"/>
    <col min="2994" max="2995" width="0" style="105" hidden="1" customWidth="1"/>
    <col min="2996" max="2997" width="14.7109375" style="105" customWidth="1"/>
    <col min="2998" max="2998" width="3.7109375" style="105" customWidth="1"/>
    <col min="2999" max="3000" width="9.140625" style="105"/>
    <col min="3001" max="3001" width="3.7109375" style="105" customWidth="1"/>
    <col min="3002" max="3002" width="39" style="105" bestFit="1" customWidth="1"/>
    <col min="3003" max="3003" width="8.28515625" style="105" bestFit="1" customWidth="1"/>
    <col min="3004" max="3247" width="9.140625" style="105"/>
    <col min="3248" max="3248" width="3.7109375" style="105" customWidth="1"/>
    <col min="3249" max="3249" width="68.7109375" style="105" customWidth="1"/>
    <col min="3250" max="3251" width="0" style="105" hidden="1" customWidth="1"/>
    <col min="3252" max="3253" width="14.7109375" style="105" customWidth="1"/>
    <col min="3254" max="3254" width="3.7109375" style="105" customWidth="1"/>
    <col min="3255" max="3256" width="9.140625" style="105"/>
    <col min="3257" max="3257" width="3.7109375" style="105" customWidth="1"/>
    <col min="3258" max="3258" width="39" style="105" bestFit="1" customWidth="1"/>
    <col min="3259" max="3259" width="8.28515625" style="105" bestFit="1" customWidth="1"/>
    <col min="3260" max="3503" width="9.140625" style="105"/>
    <col min="3504" max="3504" width="3.7109375" style="105" customWidth="1"/>
    <col min="3505" max="3505" width="68.7109375" style="105" customWidth="1"/>
    <col min="3506" max="3507" width="0" style="105" hidden="1" customWidth="1"/>
    <col min="3508" max="3509" width="14.7109375" style="105" customWidth="1"/>
    <col min="3510" max="3510" width="3.7109375" style="105" customWidth="1"/>
    <col min="3511" max="3512" width="9.140625" style="105"/>
    <col min="3513" max="3513" width="3.7109375" style="105" customWidth="1"/>
    <col min="3514" max="3514" width="39" style="105" bestFit="1" customWidth="1"/>
    <col min="3515" max="3515" width="8.28515625" style="105" bestFit="1" customWidth="1"/>
    <col min="3516" max="3759" width="9.140625" style="105"/>
    <col min="3760" max="3760" width="3.7109375" style="105" customWidth="1"/>
    <col min="3761" max="3761" width="68.7109375" style="105" customWidth="1"/>
    <col min="3762" max="3763" width="0" style="105" hidden="1" customWidth="1"/>
    <col min="3764" max="3765" width="14.7109375" style="105" customWidth="1"/>
    <col min="3766" max="3766" width="3.7109375" style="105" customWidth="1"/>
    <col min="3767" max="3768" width="9.140625" style="105"/>
    <col min="3769" max="3769" width="3.7109375" style="105" customWidth="1"/>
    <col min="3770" max="3770" width="39" style="105" bestFit="1" customWidth="1"/>
    <col min="3771" max="3771" width="8.28515625" style="105" bestFit="1" customWidth="1"/>
    <col min="3772" max="4015" width="9.140625" style="105"/>
    <col min="4016" max="4016" width="3.7109375" style="105" customWidth="1"/>
    <col min="4017" max="4017" width="68.7109375" style="105" customWidth="1"/>
    <col min="4018" max="4019" width="0" style="105" hidden="1" customWidth="1"/>
    <col min="4020" max="4021" width="14.7109375" style="105" customWidth="1"/>
    <col min="4022" max="4022" width="3.7109375" style="105" customWidth="1"/>
    <col min="4023" max="4024" width="9.140625" style="105"/>
    <col min="4025" max="4025" width="3.7109375" style="105" customWidth="1"/>
    <col min="4026" max="4026" width="39" style="105" bestFit="1" customWidth="1"/>
    <col min="4027" max="4027" width="8.28515625" style="105" bestFit="1" customWidth="1"/>
    <col min="4028" max="4271" width="9.140625" style="105"/>
    <col min="4272" max="4272" width="3.7109375" style="105" customWidth="1"/>
    <col min="4273" max="4273" width="68.7109375" style="105" customWidth="1"/>
    <col min="4274" max="4275" width="0" style="105" hidden="1" customWidth="1"/>
    <col min="4276" max="4277" width="14.7109375" style="105" customWidth="1"/>
    <col min="4278" max="4278" width="3.7109375" style="105" customWidth="1"/>
    <col min="4279" max="4280" width="9.140625" style="105"/>
    <col min="4281" max="4281" width="3.7109375" style="105" customWidth="1"/>
    <col min="4282" max="4282" width="39" style="105" bestFit="1" customWidth="1"/>
    <col min="4283" max="4283" width="8.28515625" style="105" bestFit="1" customWidth="1"/>
    <col min="4284" max="4527" width="9.140625" style="105"/>
    <col min="4528" max="4528" width="3.7109375" style="105" customWidth="1"/>
    <col min="4529" max="4529" width="68.7109375" style="105" customWidth="1"/>
    <col min="4530" max="4531" width="0" style="105" hidden="1" customWidth="1"/>
    <col min="4532" max="4533" width="14.7109375" style="105" customWidth="1"/>
    <col min="4534" max="4534" width="3.7109375" style="105" customWidth="1"/>
    <col min="4535" max="4536" width="9.140625" style="105"/>
    <col min="4537" max="4537" width="3.7109375" style="105" customWidth="1"/>
    <col min="4538" max="4538" width="39" style="105" bestFit="1" customWidth="1"/>
    <col min="4539" max="4539" width="8.28515625" style="105" bestFit="1" customWidth="1"/>
    <col min="4540" max="4783" width="9.140625" style="105"/>
    <col min="4784" max="4784" width="3.7109375" style="105" customWidth="1"/>
    <col min="4785" max="4785" width="68.7109375" style="105" customWidth="1"/>
    <col min="4786" max="4787" width="0" style="105" hidden="1" customWidth="1"/>
    <col min="4788" max="4789" width="14.7109375" style="105" customWidth="1"/>
    <col min="4790" max="4790" width="3.7109375" style="105" customWidth="1"/>
    <col min="4791" max="4792" width="9.140625" style="105"/>
    <col min="4793" max="4793" width="3.7109375" style="105" customWidth="1"/>
    <col min="4794" max="4794" width="39" style="105" bestFit="1" customWidth="1"/>
    <col min="4795" max="4795" width="8.28515625" style="105" bestFit="1" customWidth="1"/>
    <col min="4796" max="5039" width="9.140625" style="105"/>
    <col min="5040" max="5040" width="3.7109375" style="105" customWidth="1"/>
    <col min="5041" max="5041" width="68.7109375" style="105" customWidth="1"/>
    <col min="5042" max="5043" width="0" style="105" hidden="1" customWidth="1"/>
    <col min="5044" max="5045" width="14.7109375" style="105" customWidth="1"/>
    <col min="5046" max="5046" width="3.7109375" style="105" customWidth="1"/>
    <col min="5047" max="5048" width="9.140625" style="105"/>
    <col min="5049" max="5049" width="3.7109375" style="105" customWidth="1"/>
    <col min="5050" max="5050" width="39" style="105" bestFit="1" customWidth="1"/>
    <col min="5051" max="5051" width="8.28515625" style="105" bestFit="1" customWidth="1"/>
    <col min="5052" max="5295" width="9.140625" style="105"/>
    <col min="5296" max="5296" width="3.7109375" style="105" customWidth="1"/>
    <col min="5297" max="5297" width="68.7109375" style="105" customWidth="1"/>
    <col min="5298" max="5299" width="0" style="105" hidden="1" customWidth="1"/>
    <col min="5300" max="5301" width="14.7109375" style="105" customWidth="1"/>
    <col min="5302" max="5302" width="3.7109375" style="105" customWidth="1"/>
    <col min="5303" max="5304" width="9.140625" style="105"/>
    <col min="5305" max="5305" width="3.7109375" style="105" customWidth="1"/>
    <col min="5306" max="5306" width="39" style="105" bestFit="1" customWidth="1"/>
    <col min="5307" max="5307" width="8.28515625" style="105" bestFit="1" customWidth="1"/>
    <col min="5308" max="5551" width="9.140625" style="105"/>
    <col min="5552" max="5552" width="3.7109375" style="105" customWidth="1"/>
    <col min="5553" max="5553" width="68.7109375" style="105" customWidth="1"/>
    <col min="5554" max="5555" width="0" style="105" hidden="1" customWidth="1"/>
    <col min="5556" max="5557" width="14.7109375" style="105" customWidth="1"/>
    <col min="5558" max="5558" width="3.7109375" style="105" customWidth="1"/>
    <col min="5559" max="5560" width="9.140625" style="105"/>
    <col min="5561" max="5561" width="3.7109375" style="105" customWidth="1"/>
    <col min="5562" max="5562" width="39" style="105" bestFit="1" customWidth="1"/>
    <col min="5563" max="5563" width="8.28515625" style="105" bestFit="1" customWidth="1"/>
    <col min="5564" max="5807" width="9.140625" style="105"/>
    <col min="5808" max="5808" width="3.7109375" style="105" customWidth="1"/>
    <col min="5809" max="5809" width="68.7109375" style="105" customWidth="1"/>
    <col min="5810" max="5811" width="0" style="105" hidden="1" customWidth="1"/>
    <col min="5812" max="5813" width="14.7109375" style="105" customWidth="1"/>
    <col min="5814" max="5814" width="3.7109375" style="105" customWidth="1"/>
    <col min="5815" max="5816" width="9.140625" style="105"/>
    <col min="5817" max="5817" width="3.7109375" style="105" customWidth="1"/>
    <col min="5818" max="5818" width="39" style="105" bestFit="1" customWidth="1"/>
    <col min="5819" max="5819" width="8.28515625" style="105" bestFit="1" customWidth="1"/>
    <col min="5820" max="6063" width="9.140625" style="105"/>
    <col min="6064" max="6064" width="3.7109375" style="105" customWidth="1"/>
    <col min="6065" max="6065" width="68.7109375" style="105" customWidth="1"/>
    <col min="6066" max="6067" width="0" style="105" hidden="1" customWidth="1"/>
    <col min="6068" max="6069" width="14.7109375" style="105" customWidth="1"/>
    <col min="6070" max="6070" width="3.7109375" style="105" customWidth="1"/>
    <col min="6071" max="6072" width="9.140625" style="105"/>
    <col min="6073" max="6073" width="3.7109375" style="105" customWidth="1"/>
    <col min="6074" max="6074" width="39" style="105" bestFit="1" customWidth="1"/>
    <col min="6075" max="6075" width="8.28515625" style="105" bestFit="1" customWidth="1"/>
    <col min="6076" max="6319" width="9.140625" style="105"/>
    <col min="6320" max="6320" width="3.7109375" style="105" customWidth="1"/>
    <col min="6321" max="6321" width="68.7109375" style="105" customWidth="1"/>
    <col min="6322" max="6323" width="0" style="105" hidden="1" customWidth="1"/>
    <col min="6324" max="6325" width="14.7109375" style="105" customWidth="1"/>
    <col min="6326" max="6326" width="3.7109375" style="105" customWidth="1"/>
    <col min="6327" max="6328" width="9.140625" style="105"/>
    <col min="6329" max="6329" width="3.7109375" style="105" customWidth="1"/>
    <col min="6330" max="6330" width="39" style="105" bestFit="1" customWidth="1"/>
    <col min="6331" max="6331" width="8.28515625" style="105" bestFit="1" customWidth="1"/>
    <col min="6332" max="6575" width="9.140625" style="105"/>
    <col min="6576" max="6576" width="3.7109375" style="105" customWidth="1"/>
    <col min="6577" max="6577" width="68.7109375" style="105" customWidth="1"/>
    <col min="6578" max="6579" width="0" style="105" hidden="1" customWidth="1"/>
    <col min="6580" max="6581" width="14.7109375" style="105" customWidth="1"/>
    <col min="6582" max="6582" width="3.7109375" style="105" customWidth="1"/>
    <col min="6583" max="6584" width="9.140625" style="105"/>
    <col min="6585" max="6585" width="3.7109375" style="105" customWidth="1"/>
    <col min="6586" max="6586" width="39" style="105" bestFit="1" customWidth="1"/>
    <col min="6587" max="6587" width="8.28515625" style="105" bestFit="1" customWidth="1"/>
    <col min="6588" max="6831" width="9.140625" style="105"/>
    <col min="6832" max="6832" width="3.7109375" style="105" customWidth="1"/>
    <col min="6833" max="6833" width="68.7109375" style="105" customWidth="1"/>
    <col min="6834" max="6835" width="0" style="105" hidden="1" customWidth="1"/>
    <col min="6836" max="6837" width="14.7109375" style="105" customWidth="1"/>
    <col min="6838" max="6838" width="3.7109375" style="105" customWidth="1"/>
    <col min="6839" max="6840" width="9.140625" style="105"/>
    <col min="6841" max="6841" width="3.7109375" style="105" customWidth="1"/>
    <col min="6842" max="6842" width="39" style="105" bestFit="1" customWidth="1"/>
    <col min="6843" max="6843" width="8.28515625" style="105" bestFit="1" customWidth="1"/>
    <col min="6844" max="7087" width="9.140625" style="105"/>
    <col min="7088" max="7088" width="3.7109375" style="105" customWidth="1"/>
    <col min="7089" max="7089" width="68.7109375" style="105" customWidth="1"/>
    <col min="7090" max="7091" width="0" style="105" hidden="1" customWidth="1"/>
    <col min="7092" max="7093" width="14.7109375" style="105" customWidth="1"/>
    <col min="7094" max="7094" width="3.7109375" style="105" customWidth="1"/>
    <col min="7095" max="7096" width="9.140625" style="105"/>
    <col min="7097" max="7097" width="3.7109375" style="105" customWidth="1"/>
    <col min="7098" max="7098" width="39" style="105" bestFit="1" customWidth="1"/>
    <col min="7099" max="7099" width="8.28515625" style="105" bestFit="1" customWidth="1"/>
    <col min="7100" max="7343" width="9.140625" style="105"/>
    <col min="7344" max="7344" width="3.7109375" style="105" customWidth="1"/>
    <col min="7345" max="7345" width="68.7109375" style="105" customWidth="1"/>
    <col min="7346" max="7347" width="0" style="105" hidden="1" customWidth="1"/>
    <col min="7348" max="7349" width="14.7109375" style="105" customWidth="1"/>
    <col min="7350" max="7350" width="3.7109375" style="105" customWidth="1"/>
    <col min="7351" max="7352" width="9.140625" style="105"/>
    <col min="7353" max="7353" width="3.7109375" style="105" customWidth="1"/>
    <col min="7354" max="7354" width="39" style="105" bestFit="1" customWidth="1"/>
    <col min="7355" max="7355" width="8.28515625" style="105" bestFit="1" customWidth="1"/>
    <col min="7356" max="7599" width="9.140625" style="105"/>
    <col min="7600" max="7600" width="3.7109375" style="105" customWidth="1"/>
    <col min="7601" max="7601" width="68.7109375" style="105" customWidth="1"/>
    <col min="7602" max="7603" width="0" style="105" hidden="1" customWidth="1"/>
    <col min="7604" max="7605" width="14.7109375" style="105" customWidth="1"/>
    <col min="7606" max="7606" width="3.7109375" style="105" customWidth="1"/>
    <col min="7607" max="7608" width="9.140625" style="105"/>
    <col min="7609" max="7609" width="3.7109375" style="105" customWidth="1"/>
    <col min="7610" max="7610" width="39" style="105" bestFit="1" customWidth="1"/>
    <col min="7611" max="7611" width="8.28515625" style="105" bestFit="1" customWidth="1"/>
    <col min="7612" max="7855" width="9.140625" style="105"/>
    <col min="7856" max="7856" width="3.7109375" style="105" customWidth="1"/>
    <col min="7857" max="7857" width="68.7109375" style="105" customWidth="1"/>
    <col min="7858" max="7859" width="0" style="105" hidden="1" customWidth="1"/>
    <col min="7860" max="7861" width="14.7109375" style="105" customWidth="1"/>
    <col min="7862" max="7862" width="3.7109375" style="105" customWidth="1"/>
    <col min="7863" max="7864" width="9.140625" style="105"/>
    <col min="7865" max="7865" width="3.7109375" style="105" customWidth="1"/>
    <col min="7866" max="7866" width="39" style="105" bestFit="1" customWidth="1"/>
    <col min="7867" max="7867" width="8.28515625" style="105" bestFit="1" customWidth="1"/>
    <col min="7868" max="8111" width="9.140625" style="105"/>
    <col min="8112" max="8112" width="3.7109375" style="105" customWidth="1"/>
    <col min="8113" max="8113" width="68.7109375" style="105" customWidth="1"/>
    <col min="8114" max="8115" width="0" style="105" hidden="1" customWidth="1"/>
    <col min="8116" max="8117" width="14.7109375" style="105" customWidth="1"/>
    <col min="8118" max="8118" width="3.7109375" style="105" customWidth="1"/>
    <col min="8119" max="8120" width="9.140625" style="105"/>
    <col min="8121" max="8121" width="3.7109375" style="105" customWidth="1"/>
    <col min="8122" max="8122" width="39" style="105" bestFit="1" customWidth="1"/>
    <col min="8123" max="8123" width="8.28515625" style="105" bestFit="1" customWidth="1"/>
    <col min="8124" max="8367" width="9.140625" style="105"/>
    <col min="8368" max="8368" width="3.7109375" style="105" customWidth="1"/>
    <col min="8369" max="8369" width="68.7109375" style="105" customWidth="1"/>
    <col min="8370" max="8371" width="0" style="105" hidden="1" customWidth="1"/>
    <col min="8372" max="8373" width="14.7109375" style="105" customWidth="1"/>
    <col min="8374" max="8374" width="3.7109375" style="105" customWidth="1"/>
    <col min="8375" max="8376" width="9.140625" style="105"/>
    <col min="8377" max="8377" width="3.7109375" style="105" customWidth="1"/>
    <col min="8378" max="8378" width="39" style="105" bestFit="1" customWidth="1"/>
    <col min="8379" max="8379" width="8.28515625" style="105" bestFit="1" customWidth="1"/>
    <col min="8380" max="8623" width="9.140625" style="105"/>
    <col min="8624" max="8624" width="3.7109375" style="105" customWidth="1"/>
    <col min="8625" max="8625" width="68.7109375" style="105" customWidth="1"/>
    <col min="8626" max="8627" width="0" style="105" hidden="1" customWidth="1"/>
    <col min="8628" max="8629" width="14.7109375" style="105" customWidth="1"/>
    <col min="8630" max="8630" width="3.7109375" style="105" customWidth="1"/>
    <col min="8631" max="8632" width="9.140625" style="105"/>
    <col min="8633" max="8633" width="3.7109375" style="105" customWidth="1"/>
    <col min="8634" max="8634" width="39" style="105" bestFit="1" customWidth="1"/>
    <col min="8635" max="8635" width="8.28515625" style="105" bestFit="1" customWidth="1"/>
    <col min="8636" max="8879" width="9.140625" style="105"/>
    <col min="8880" max="8880" width="3.7109375" style="105" customWidth="1"/>
    <col min="8881" max="8881" width="68.7109375" style="105" customWidth="1"/>
    <col min="8882" max="8883" width="0" style="105" hidden="1" customWidth="1"/>
    <col min="8884" max="8885" width="14.7109375" style="105" customWidth="1"/>
    <col min="8886" max="8886" width="3.7109375" style="105" customWidth="1"/>
    <col min="8887" max="8888" width="9.140625" style="105"/>
    <col min="8889" max="8889" width="3.7109375" style="105" customWidth="1"/>
    <col min="8890" max="8890" width="39" style="105" bestFit="1" customWidth="1"/>
    <col min="8891" max="8891" width="8.28515625" style="105" bestFit="1" customWidth="1"/>
    <col min="8892" max="9135" width="9.140625" style="105"/>
    <col min="9136" max="9136" width="3.7109375" style="105" customWidth="1"/>
    <col min="9137" max="9137" width="68.7109375" style="105" customWidth="1"/>
    <col min="9138" max="9139" width="0" style="105" hidden="1" customWidth="1"/>
    <col min="9140" max="9141" width="14.7109375" style="105" customWidth="1"/>
    <col min="9142" max="9142" width="3.7109375" style="105" customWidth="1"/>
    <col min="9143" max="9144" width="9.140625" style="105"/>
    <col min="9145" max="9145" width="3.7109375" style="105" customWidth="1"/>
    <col min="9146" max="9146" width="39" style="105" bestFit="1" customWidth="1"/>
    <col min="9147" max="9147" width="8.28515625" style="105" bestFit="1" customWidth="1"/>
    <col min="9148" max="9391" width="9.140625" style="105"/>
    <col min="9392" max="9392" width="3.7109375" style="105" customWidth="1"/>
    <col min="9393" max="9393" width="68.7109375" style="105" customWidth="1"/>
    <col min="9394" max="9395" width="0" style="105" hidden="1" customWidth="1"/>
    <col min="9396" max="9397" width="14.7109375" style="105" customWidth="1"/>
    <col min="9398" max="9398" width="3.7109375" style="105" customWidth="1"/>
    <col min="9399" max="9400" width="9.140625" style="105"/>
    <col min="9401" max="9401" width="3.7109375" style="105" customWidth="1"/>
    <col min="9402" max="9402" width="39" style="105" bestFit="1" customWidth="1"/>
    <col min="9403" max="9403" width="8.28515625" style="105" bestFit="1" customWidth="1"/>
    <col min="9404" max="9647" width="9.140625" style="105"/>
    <col min="9648" max="9648" width="3.7109375" style="105" customWidth="1"/>
    <col min="9649" max="9649" width="68.7109375" style="105" customWidth="1"/>
    <col min="9650" max="9651" width="0" style="105" hidden="1" customWidth="1"/>
    <col min="9652" max="9653" width="14.7109375" style="105" customWidth="1"/>
    <col min="9654" max="9654" width="3.7109375" style="105" customWidth="1"/>
    <col min="9655" max="9656" width="9.140625" style="105"/>
    <col min="9657" max="9657" width="3.7109375" style="105" customWidth="1"/>
    <col min="9658" max="9658" width="39" style="105" bestFit="1" customWidth="1"/>
    <col min="9659" max="9659" width="8.28515625" style="105" bestFit="1" customWidth="1"/>
    <col min="9660" max="9903" width="9.140625" style="105"/>
    <col min="9904" max="9904" width="3.7109375" style="105" customWidth="1"/>
    <col min="9905" max="9905" width="68.7109375" style="105" customWidth="1"/>
    <col min="9906" max="9907" width="0" style="105" hidden="1" customWidth="1"/>
    <col min="9908" max="9909" width="14.7109375" style="105" customWidth="1"/>
    <col min="9910" max="9910" width="3.7109375" style="105" customWidth="1"/>
    <col min="9911" max="9912" width="9.140625" style="105"/>
    <col min="9913" max="9913" width="3.7109375" style="105" customWidth="1"/>
    <col min="9914" max="9914" width="39" style="105" bestFit="1" customWidth="1"/>
    <col min="9915" max="9915" width="8.28515625" style="105" bestFit="1" customWidth="1"/>
    <col min="9916" max="10159" width="9.140625" style="105"/>
    <col min="10160" max="10160" width="3.7109375" style="105" customWidth="1"/>
    <col min="10161" max="10161" width="68.7109375" style="105" customWidth="1"/>
    <col min="10162" max="10163" width="0" style="105" hidden="1" customWidth="1"/>
    <col min="10164" max="10165" width="14.7109375" style="105" customWidth="1"/>
    <col min="10166" max="10166" width="3.7109375" style="105" customWidth="1"/>
    <col min="10167" max="10168" width="9.140625" style="105"/>
    <col min="10169" max="10169" width="3.7109375" style="105" customWidth="1"/>
    <col min="10170" max="10170" width="39" style="105" bestFit="1" customWidth="1"/>
    <col min="10171" max="10171" width="8.28515625" style="105" bestFit="1" customWidth="1"/>
    <col min="10172" max="10415" width="9.140625" style="105"/>
    <col min="10416" max="10416" width="3.7109375" style="105" customWidth="1"/>
    <col min="10417" max="10417" width="68.7109375" style="105" customWidth="1"/>
    <col min="10418" max="10419" width="0" style="105" hidden="1" customWidth="1"/>
    <col min="10420" max="10421" width="14.7109375" style="105" customWidth="1"/>
    <col min="10422" max="10422" width="3.7109375" style="105" customWidth="1"/>
    <col min="10423" max="10424" width="9.140625" style="105"/>
    <col min="10425" max="10425" width="3.7109375" style="105" customWidth="1"/>
    <col min="10426" max="10426" width="39" style="105" bestFit="1" customWidth="1"/>
    <col min="10427" max="10427" width="8.28515625" style="105" bestFit="1" customWidth="1"/>
    <col min="10428" max="10671" width="9.140625" style="105"/>
    <col min="10672" max="10672" width="3.7109375" style="105" customWidth="1"/>
    <col min="10673" max="10673" width="68.7109375" style="105" customWidth="1"/>
    <col min="10674" max="10675" width="0" style="105" hidden="1" customWidth="1"/>
    <col min="10676" max="10677" width="14.7109375" style="105" customWidth="1"/>
    <col min="10678" max="10678" width="3.7109375" style="105" customWidth="1"/>
    <col min="10679" max="10680" width="9.140625" style="105"/>
    <col min="10681" max="10681" width="3.7109375" style="105" customWidth="1"/>
    <col min="10682" max="10682" width="39" style="105" bestFit="1" customWidth="1"/>
    <col min="10683" max="10683" width="8.28515625" style="105" bestFit="1" customWidth="1"/>
    <col min="10684" max="10927" width="9.140625" style="105"/>
    <col min="10928" max="10928" width="3.7109375" style="105" customWidth="1"/>
    <col min="10929" max="10929" width="68.7109375" style="105" customWidth="1"/>
    <col min="10930" max="10931" width="0" style="105" hidden="1" customWidth="1"/>
    <col min="10932" max="10933" width="14.7109375" style="105" customWidth="1"/>
    <col min="10934" max="10934" width="3.7109375" style="105" customWidth="1"/>
    <col min="10935" max="10936" width="9.140625" style="105"/>
    <col min="10937" max="10937" width="3.7109375" style="105" customWidth="1"/>
    <col min="10938" max="10938" width="39" style="105" bestFit="1" customWidth="1"/>
    <col min="10939" max="10939" width="8.28515625" style="105" bestFit="1" customWidth="1"/>
    <col min="10940" max="11183" width="9.140625" style="105"/>
    <col min="11184" max="11184" width="3.7109375" style="105" customWidth="1"/>
    <col min="11185" max="11185" width="68.7109375" style="105" customWidth="1"/>
    <col min="11186" max="11187" width="0" style="105" hidden="1" customWidth="1"/>
    <col min="11188" max="11189" width="14.7109375" style="105" customWidth="1"/>
    <col min="11190" max="11190" width="3.7109375" style="105" customWidth="1"/>
    <col min="11191" max="11192" width="9.140625" style="105"/>
    <col min="11193" max="11193" width="3.7109375" style="105" customWidth="1"/>
    <col min="11194" max="11194" width="39" style="105" bestFit="1" customWidth="1"/>
    <col min="11195" max="11195" width="8.28515625" style="105" bestFit="1" customWidth="1"/>
    <col min="11196" max="11439" width="9.140625" style="105"/>
    <col min="11440" max="11440" width="3.7109375" style="105" customWidth="1"/>
    <col min="11441" max="11441" width="68.7109375" style="105" customWidth="1"/>
    <col min="11442" max="11443" width="0" style="105" hidden="1" customWidth="1"/>
    <col min="11444" max="11445" width="14.7109375" style="105" customWidth="1"/>
    <col min="11446" max="11446" width="3.7109375" style="105" customWidth="1"/>
    <col min="11447" max="11448" width="9.140625" style="105"/>
    <col min="11449" max="11449" width="3.7109375" style="105" customWidth="1"/>
    <col min="11450" max="11450" width="39" style="105" bestFit="1" customWidth="1"/>
    <col min="11451" max="11451" width="8.28515625" style="105" bestFit="1" customWidth="1"/>
    <col min="11452" max="11695" width="9.140625" style="105"/>
    <col min="11696" max="11696" width="3.7109375" style="105" customWidth="1"/>
    <col min="11697" max="11697" width="68.7109375" style="105" customWidth="1"/>
    <col min="11698" max="11699" width="0" style="105" hidden="1" customWidth="1"/>
    <col min="11700" max="11701" width="14.7109375" style="105" customWidth="1"/>
    <col min="11702" max="11702" width="3.7109375" style="105" customWidth="1"/>
    <col min="11703" max="11704" width="9.140625" style="105"/>
    <col min="11705" max="11705" width="3.7109375" style="105" customWidth="1"/>
    <col min="11706" max="11706" width="39" style="105" bestFit="1" customWidth="1"/>
    <col min="11707" max="11707" width="8.28515625" style="105" bestFit="1" customWidth="1"/>
    <col min="11708" max="11951" width="9.140625" style="105"/>
    <col min="11952" max="11952" width="3.7109375" style="105" customWidth="1"/>
    <col min="11953" max="11953" width="68.7109375" style="105" customWidth="1"/>
    <col min="11954" max="11955" width="0" style="105" hidden="1" customWidth="1"/>
    <col min="11956" max="11957" width="14.7109375" style="105" customWidth="1"/>
    <col min="11958" max="11958" width="3.7109375" style="105" customWidth="1"/>
    <col min="11959" max="11960" width="9.140625" style="105"/>
    <col min="11961" max="11961" width="3.7109375" style="105" customWidth="1"/>
    <col min="11962" max="11962" width="39" style="105" bestFit="1" customWidth="1"/>
    <col min="11963" max="11963" width="8.28515625" style="105" bestFit="1" customWidth="1"/>
    <col min="11964" max="12207" width="9.140625" style="105"/>
    <col min="12208" max="12208" width="3.7109375" style="105" customWidth="1"/>
    <col min="12209" max="12209" width="68.7109375" style="105" customWidth="1"/>
    <col min="12210" max="12211" width="0" style="105" hidden="1" customWidth="1"/>
    <col min="12212" max="12213" width="14.7109375" style="105" customWidth="1"/>
    <col min="12214" max="12214" width="3.7109375" style="105" customWidth="1"/>
    <col min="12215" max="12216" width="9.140625" style="105"/>
    <col min="12217" max="12217" width="3.7109375" style="105" customWidth="1"/>
    <col min="12218" max="12218" width="39" style="105" bestFit="1" customWidth="1"/>
    <col min="12219" max="12219" width="8.28515625" style="105" bestFit="1" customWidth="1"/>
    <col min="12220" max="12463" width="9.140625" style="105"/>
    <col min="12464" max="12464" width="3.7109375" style="105" customWidth="1"/>
    <col min="12465" max="12465" width="68.7109375" style="105" customWidth="1"/>
    <col min="12466" max="12467" width="0" style="105" hidden="1" customWidth="1"/>
    <col min="12468" max="12469" width="14.7109375" style="105" customWidth="1"/>
    <col min="12470" max="12470" width="3.7109375" style="105" customWidth="1"/>
    <col min="12471" max="12472" width="9.140625" style="105"/>
    <col min="12473" max="12473" width="3.7109375" style="105" customWidth="1"/>
    <col min="12474" max="12474" width="39" style="105" bestFit="1" customWidth="1"/>
    <col min="12475" max="12475" width="8.28515625" style="105" bestFit="1" customWidth="1"/>
    <col min="12476" max="12719" width="9.140625" style="105"/>
    <col min="12720" max="12720" width="3.7109375" style="105" customWidth="1"/>
    <col min="12721" max="12721" width="68.7109375" style="105" customWidth="1"/>
    <col min="12722" max="12723" width="0" style="105" hidden="1" customWidth="1"/>
    <col min="12724" max="12725" width="14.7109375" style="105" customWidth="1"/>
    <col min="12726" max="12726" width="3.7109375" style="105" customWidth="1"/>
    <col min="12727" max="12728" width="9.140625" style="105"/>
    <col min="12729" max="12729" width="3.7109375" style="105" customWidth="1"/>
    <col min="12730" max="12730" width="39" style="105" bestFit="1" customWidth="1"/>
    <col min="12731" max="12731" width="8.28515625" style="105" bestFit="1" customWidth="1"/>
    <col min="12732" max="12975" width="9.140625" style="105"/>
    <col min="12976" max="12976" width="3.7109375" style="105" customWidth="1"/>
    <col min="12977" max="12977" width="68.7109375" style="105" customWidth="1"/>
    <col min="12978" max="12979" width="0" style="105" hidden="1" customWidth="1"/>
    <col min="12980" max="12981" width="14.7109375" style="105" customWidth="1"/>
    <col min="12982" max="12982" width="3.7109375" style="105" customWidth="1"/>
    <col min="12983" max="12984" width="9.140625" style="105"/>
    <col min="12985" max="12985" width="3.7109375" style="105" customWidth="1"/>
    <col min="12986" max="12986" width="39" style="105" bestFit="1" customWidth="1"/>
    <col min="12987" max="12987" width="8.28515625" style="105" bestFit="1" customWidth="1"/>
    <col min="12988" max="13231" width="9.140625" style="105"/>
    <col min="13232" max="13232" width="3.7109375" style="105" customWidth="1"/>
    <col min="13233" max="13233" width="68.7109375" style="105" customWidth="1"/>
    <col min="13234" max="13235" width="0" style="105" hidden="1" customWidth="1"/>
    <col min="13236" max="13237" width="14.7109375" style="105" customWidth="1"/>
    <col min="13238" max="13238" width="3.7109375" style="105" customWidth="1"/>
    <col min="13239" max="13240" width="9.140625" style="105"/>
    <col min="13241" max="13241" width="3.7109375" style="105" customWidth="1"/>
    <col min="13242" max="13242" width="39" style="105" bestFit="1" customWidth="1"/>
    <col min="13243" max="13243" width="8.28515625" style="105" bestFit="1" customWidth="1"/>
    <col min="13244" max="13487" width="9.140625" style="105"/>
    <col min="13488" max="13488" width="3.7109375" style="105" customWidth="1"/>
    <col min="13489" max="13489" width="68.7109375" style="105" customWidth="1"/>
    <col min="13490" max="13491" width="0" style="105" hidden="1" customWidth="1"/>
    <col min="13492" max="13493" width="14.7109375" style="105" customWidth="1"/>
    <col min="13494" max="13494" width="3.7109375" style="105" customWidth="1"/>
    <col min="13495" max="13496" width="9.140625" style="105"/>
    <col min="13497" max="13497" width="3.7109375" style="105" customWidth="1"/>
    <col min="13498" max="13498" width="39" style="105" bestFit="1" customWidth="1"/>
    <col min="13499" max="13499" width="8.28515625" style="105" bestFit="1" customWidth="1"/>
    <col min="13500" max="13743" width="9.140625" style="105"/>
    <col min="13744" max="13744" width="3.7109375" style="105" customWidth="1"/>
    <col min="13745" max="13745" width="68.7109375" style="105" customWidth="1"/>
    <col min="13746" max="13747" width="0" style="105" hidden="1" customWidth="1"/>
    <col min="13748" max="13749" width="14.7109375" style="105" customWidth="1"/>
    <col min="13750" max="13750" width="3.7109375" style="105" customWidth="1"/>
    <col min="13751" max="13752" width="9.140625" style="105"/>
    <col min="13753" max="13753" width="3.7109375" style="105" customWidth="1"/>
    <col min="13754" max="13754" width="39" style="105" bestFit="1" customWidth="1"/>
    <col min="13755" max="13755" width="8.28515625" style="105" bestFit="1" customWidth="1"/>
    <col min="13756" max="13999" width="9.140625" style="105"/>
    <col min="14000" max="14000" width="3.7109375" style="105" customWidth="1"/>
    <col min="14001" max="14001" width="68.7109375" style="105" customWidth="1"/>
    <col min="14002" max="14003" width="0" style="105" hidden="1" customWidth="1"/>
    <col min="14004" max="14005" width="14.7109375" style="105" customWidth="1"/>
    <col min="14006" max="14006" width="3.7109375" style="105" customWidth="1"/>
    <col min="14007" max="14008" width="9.140625" style="105"/>
    <col min="14009" max="14009" width="3.7109375" style="105" customWidth="1"/>
    <col min="14010" max="14010" width="39" style="105" bestFit="1" customWidth="1"/>
    <col min="14011" max="14011" width="8.28515625" style="105" bestFit="1" customWidth="1"/>
    <col min="14012" max="14255" width="9.140625" style="105"/>
    <col min="14256" max="14256" width="3.7109375" style="105" customWidth="1"/>
    <col min="14257" max="14257" width="68.7109375" style="105" customWidth="1"/>
    <col min="14258" max="14259" width="0" style="105" hidden="1" customWidth="1"/>
    <col min="14260" max="14261" width="14.7109375" style="105" customWidth="1"/>
    <col min="14262" max="14262" width="3.7109375" style="105" customWidth="1"/>
    <col min="14263" max="14264" width="9.140625" style="105"/>
    <col min="14265" max="14265" width="3.7109375" style="105" customWidth="1"/>
    <col min="14266" max="14266" width="39" style="105" bestFit="1" customWidth="1"/>
    <col min="14267" max="14267" width="8.28515625" style="105" bestFit="1" customWidth="1"/>
    <col min="14268" max="14511" width="9.140625" style="105"/>
    <col min="14512" max="14512" width="3.7109375" style="105" customWidth="1"/>
    <col min="14513" max="14513" width="68.7109375" style="105" customWidth="1"/>
    <col min="14514" max="14515" width="0" style="105" hidden="1" customWidth="1"/>
    <col min="14516" max="14517" width="14.7109375" style="105" customWidth="1"/>
    <col min="14518" max="14518" width="3.7109375" style="105" customWidth="1"/>
    <col min="14519" max="14520" width="9.140625" style="105"/>
    <col min="14521" max="14521" width="3.7109375" style="105" customWidth="1"/>
    <col min="14522" max="14522" width="39" style="105" bestFit="1" customWidth="1"/>
    <col min="14523" max="14523" width="8.28515625" style="105" bestFit="1" customWidth="1"/>
    <col min="14524" max="14767" width="9.140625" style="105"/>
    <col min="14768" max="14768" width="3.7109375" style="105" customWidth="1"/>
    <col min="14769" max="14769" width="68.7109375" style="105" customWidth="1"/>
    <col min="14770" max="14771" width="0" style="105" hidden="1" customWidth="1"/>
    <col min="14772" max="14773" width="14.7109375" style="105" customWidth="1"/>
    <col min="14774" max="14774" width="3.7109375" style="105" customWidth="1"/>
    <col min="14775" max="14776" width="9.140625" style="105"/>
    <col min="14777" max="14777" width="3.7109375" style="105" customWidth="1"/>
    <col min="14778" max="14778" width="39" style="105" bestFit="1" customWidth="1"/>
    <col min="14779" max="14779" width="8.28515625" style="105" bestFit="1" customWidth="1"/>
    <col min="14780" max="15023" width="9.140625" style="105"/>
    <col min="15024" max="15024" width="3.7109375" style="105" customWidth="1"/>
    <col min="15025" max="15025" width="68.7109375" style="105" customWidth="1"/>
    <col min="15026" max="15027" width="0" style="105" hidden="1" customWidth="1"/>
    <col min="15028" max="15029" width="14.7109375" style="105" customWidth="1"/>
    <col min="15030" max="15030" width="3.7109375" style="105" customWidth="1"/>
    <col min="15031" max="15032" width="9.140625" style="105"/>
    <col min="15033" max="15033" width="3.7109375" style="105" customWidth="1"/>
    <col min="15034" max="15034" width="39" style="105" bestFit="1" customWidth="1"/>
    <col min="15035" max="15035" width="8.28515625" style="105" bestFit="1" customWidth="1"/>
    <col min="15036" max="15279" width="9.140625" style="105"/>
    <col min="15280" max="15280" width="3.7109375" style="105" customWidth="1"/>
    <col min="15281" max="15281" width="68.7109375" style="105" customWidth="1"/>
    <col min="15282" max="15283" width="0" style="105" hidden="1" customWidth="1"/>
    <col min="15284" max="15285" width="14.7109375" style="105" customWidth="1"/>
    <col min="15286" max="15286" width="3.7109375" style="105" customWidth="1"/>
    <col min="15287" max="15288" width="9.140625" style="105"/>
    <col min="15289" max="15289" width="3.7109375" style="105" customWidth="1"/>
    <col min="15290" max="15290" width="39" style="105" bestFit="1" customWidth="1"/>
    <col min="15291" max="15291" width="8.28515625" style="105" bestFit="1" customWidth="1"/>
    <col min="15292" max="15535" width="9.140625" style="105"/>
    <col min="15536" max="15536" width="3.7109375" style="105" customWidth="1"/>
    <col min="15537" max="15537" width="68.7109375" style="105" customWidth="1"/>
    <col min="15538" max="15539" width="0" style="105" hidden="1" customWidth="1"/>
    <col min="15540" max="15541" width="14.7109375" style="105" customWidth="1"/>
    <col min="15542" max="15542" width="3.7109375" style="105" customWidth="1"/>
    <col min="15543" max="15544" width="9.140625" style="105"/>
    <col min="15545" max="15545" width="3.7109375" style="105" customWidth="1"/>
    <col min="15546" max="15546" width="39" style="105" bestFit="1" customWidth="1"/>
    <col min="15547" max="15547" width="8.28515625" style="105" bestFit="1" customWidth="1"/>
    <col min="15548" max="15791" width="9.140625" style="105"/>
    <col min="15792" max="15792" width="3.7109375" style="105" customWidth="1"/>
    <col min="15793" max="15793" width="68.7109375" style="105" customWidth="1"/>
    <col min="15794" max="15795" width="0" style="105" hidden="1" customWidth="1"/>
    <col min="15796" max="15797" width="14.7109375" style="105" customWidth="1"/>
    <col min="15798" max="15798" width="3.7109375" style="105" customWidth="1"/>
    <col min="15799" max="15800" width="9.140625" style="105"/>
    <col min="15801" max="15801" width="3.7109375" style="105" customWidth="1"/>
    <col min="15802" max="15802" width="39" style="105" bestFit="1" customWidth="1"/>
    <col min="15803" max="15803" width="8.28515625" style="105" bestFit="1" customWidth="1"/>
    <col min="15804" max="16047" width="9.140625" style="105"/>
    <col min="16048" max="16048" width="3.7109375" style="105" customWidth="1"/>
    <col min="16049" max="16049" width="68.7109375" style="105" customWidth="1"/>
    <col min="16050" max="16051" width="0" style="105" hidden="1" customWidth="1"/>
    <col min="16052" max="16053" width="14.7109375" style="105" customWidth="1"/>
    <col min="16054" max="16054" width="3.7109375" style="105" customWidth="1"/>
    <col min="16055" max="16056" width="9.140625" style="105"/>
    <col min="16057" max="16057" width="3.7109375" style="105" customWidth="1"/>
    <col min="16058" max="16058" width="39" style="105" bestFit="1" customWidth="1"/>
    <col min="16059" max="16059" width="8.28515625" style="105" bestFit="1" customWidth="1"/>
    <col min="16060" max="16384" width="9.140625" style="105"/>
  </cols>
  <sheetData>
    <row r="1" spans="2:28" x14ac:dyDescent="0.2">
      <c r="B1" s="2"/>
    </row>
    <row r="2" spans="2:28" x14ac:dyDescent="0.2">
      <c r="B2" s="2" t="s">
        <v>211</v>
      </c>
      <c r="C2" s="23"/>
      <c r="D2" s="23"/>
      <c r="E2" s="23"/>
    </row>
    <row r="3" spans="2:28" x14ac:dyDescent="0.2">
      <c r="B3" s="5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</row>
    <row r="4" spans="2:28" x14ac:dyDescent="0.2">
      <c r="B4" s="5"/>
      <c r="C4" s="23"/>
      <c r="D4" s="23"/>
      <c r="E4" s="23"/>
    </row>
    <row r="5" spans="2:28" x14ac:dyDescent="0.2">
      <c r="B5" s="5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121"/>
      <c r="AB5" s="121"/>
    </row>
    <row r="6" spans="2:28" s="129" customFormat="1" ht="26.25" customHeight="1" x14ac:dyDescent="0.2">
      <c r="B6" s="194" t="s">
        <v>8</v>
      </c>
      <c r="C6" s="124"/>
      <c r="D6" s="124"/>
      <c r="E6" s="174"/>
      <c r="F6" s="124"/>
      <c r="G6" s="175"/>
      <c r="H6" s="175"/>
      <c r="I6" s="175"/>
      <c r="J6" s="175"/>
      <c r="K6" s="176"/>
      <c r="L6" s="175"/>
      <c r="M6" s="175"/>
      <c r="N6" s="175"/>
      <c r="O6" s="175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</row>
    <row r="7" spans="2:28" ht="12.75" customHeight="1" x14ac:dyDescent="0.2">
      <c r="B7" s="172"/>
      <c r="C7" s="107"/>
      <c r="D7" s="107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30"/>
      <c r="Y7" s="130"/>
      <c r="Z7" s="130"/>
      <c r="AA7" s="130"/>
      <c r="AB7" s="130" t="s">
        <v>122</v>
      </c>
    </row>
    <row r="8" spans="2:28" ht="12.75" customHeight="1" x14ac:dyDescent="0.2">
      <c r="B8" s="158"/>
      <c r="C8" s="107"/>
      <c r="D8" s="107"/>
      <c r="E8" s="159"/>
      <c r="AA8" s="23"/>
      <c r="AB8" s="23"/>
    </row>
    <row r="9" spans="2:28" ht="12.75" customHeight="1" x14ac:dyDescent="0.2">
      <c r="B9" s="5"/>
      <c r="C9" s="26" t="s">
        <v>91</v>
      </c>
      <c r="D9" s="26" t="s">
        <v>2</v>
      </c>
      <c r="E9" s="26" t="s">
        <v>3</v>
      </c>
      <c r="F9" s="26" t="s">
        <v>4</v>
      </c>
      <c r="G9" s="26" t="s">
        <v>5</v>
      </c>
      <c r="H9" s="26" t="s">
        <v>91</v>
      </c>
      <c r="I9" s="26" t="s">
        <v>2</v>
      </c>
      <c r="J9" s="26" t="s">
        <v>3</v>
      </c>
      <c r="K9" s="26" t="s">
        <v>4</v>
      </c>
      <c r="L9" s="26" t="s">
        <v>5</v>
      </c>
      <c r="M9" s="26" t="s">
        <v>91</v>
      </c>
      <c r="N9" s="26" t="s">
        <v>2</v>
      </c>
      <c r="O9" s="26" t="s">
        <v>3</v>
      </c>
      <c r="P9" s="26" t="s">
        <v>4</v>
      </c>
      <c r="Q9" s="26" t="s">
        <v>5</v>
      </c>
      <c r="R9" s="26" t="s">
        <v>91</v>
      </c>
      <c r="S9" s="26" t="s">
        <v>2</v>
      </c>
      <c r="T9" s="26" t="s">
        <v>3</v>
      </c>
      <c r="U9" s="26" t="s">
        <v>4</v>
      </c>
      <c r="V9" s="26" t="s">
        <v>5</v>
      </c>
      <c r="W9" s="26" t="s">
        <v>91</v>
      </c>
      <c r="X9" s="26" t="s">
        <v>2</v>
      </c>
      <c r="Y9" s="26" t="s">
        <v>3</v>
      </c>
      <c r="Z9" s="26" t="s">
        <v>4</v>
      </c>
      <c r="AA9" s="26" t="s">
        <v>5</v>
      </c>
      <c r="AB9" s="26" t="s">
        <v>91</v>
      </c>
    </row>
    <row r="10" spans="2:28" ht="12.75" customHeight="1" thickBot="1" x14ac:dyDescent="0.25">
      <c r="B10" s="9" t="s">
        <v>158</v>
      </c>
      <c r="C10" s="110">
        <v>2011</v>
      </c>
      <c r="D10" s="87">
        <v>2012</v>
      </c>
      <c r="E10" s="87">
        <v>2012</v>
      </c>
      <c r="F10" s="87">
        <v>2012</v>
      </c>
      <c r="G10" s="87">
        <v>2012</v>
      </c>
      <c r="H10" s="110">
        <v>2012</v>
      </c>
      <c r="I10" s="87">
        <v>2013</v>
      </c>
      <c r="J10" s="87">
        <v>2013</v>
      </c>
      <c r="K10" s="87">
        <v>2013</v>
      </c>
      <c r="L10" s="87">
        <v>2013</v>
      </c>
      <c r="M10" s="110">
        <v>2013</v>
      </c>
      <c r="N10" s="87">
        <v>2014</v>
      </c>
      <c r="O10" s="87">
        <v>2014</v>
      </c>
      <c r="P10" s="87">
        <v>2014</v>
      </c>
      <c r="Q10" s="87">
        <v>2014</v>
      </c>
      <c r="R10" s="110">
        <v>2014</v>
      </c>
      <c r="S10" s="87">
        <v>2015</v>
      </c>
      <c r="T10" s="87">
        <v>2015</v>
      </c>
      <c r="U10" s="87">
        <v>2015</v>
      </c>
      <c r="V10" s="87">
        <v>2015</v>
      </c>
      <c r="W10" s="110">
        <v>2015</v>
      </c>
      <c r="X10" s="87">
        <v>2016</v>
      </c>
      <c r="Y10" s="87">
        <v>2016</v>
      </c>
      <c r="Z10" s="87">
        <v>2016</v>
      </c>
      <c r="AA10" s="87">
        <v>2016</v>
      </c>
      <c r="AB10" s="110">
        <v>2016</v>
      </c>
    </row>
    <row r="11" spans="2:28" ht="13.5" thickTop="1" x14ac:dyDescent="0.2">
      <c r="AA11" s="23"/>
      <c r="AB11" s="23"/>
    </row>
    <row r="12" spans="2:28" s="111" customFormat="1" x14ac:dyDescent="0.2">
      <c r="B12" s="112" t="s">
        <v>16</v>
      </c>
      <c r="C12" s="94">
        <v>12616</v>
      </c>
      <c r="D12" s="94">
        <v>2538</v>
      </c>
      <c r="E12" s="94">
        <v>2724</v>
      </c>
      <c r="F12" s="94">
        <v>2388</v>
      </c>
      <c r="G12" s="94">
        <v>2504</v>
      </c>
      <c r="H12" s="94">
        <v>10154</v>
      </c>
      <c r="I12" s="94">
        <v>2381</v>
      </c>
      <c r="J12" s="94">
        <v>2059</v>
      </c>
      <c r="K12" s="94">
        <v>2210</v>
      </c>
      <c r="L12" s="94">
        <v>2492</v>
      </c>
      <c r="M12" s="94">
        <v>9142</v>
      </c>
      <c r="N12" s="94">
        <v>2448</v>
      </c>
      <c r="O12" s="94">
        <v>2272</v>
      </c>
      <c r="P12" s="94">
        <v>2174</v>
      </c>
      <c r="Q12" s="94">
        <v>1843</v>
      </c>
      <c r="R12" s="94">
        <v>8737</v>
      </c>
      <c r="S12" s="94">
        <v>1433</v>
      </c>
      <c r="T12" s="94">
        <v>1583</v>
      </c>
      <c r="U12" s="94">
        <v>1321</v>
      </c>
      <c r="V12" s="94">
        <v>1302</v>
      </c>
      <c r="W12" s="94">
        <v>5639</v>
      </c>
      <c r="X12" s="94">
        <v>1032</v>
      </c>
      <c r="Y12" s="94">
        <v>1278</v>
      </c>
      <c r="Z12" s="94">
        <v>1226</v>
      </c>
      <c r="AA12" s="94">
        <v>1272</v>
      </c>
      <c r="AB12" s="94">
        <v>4808</v>
      </c>
    </row>
    <row r="13" spans="2:28" s="111" customFormat="1" x14ac:dyDescent="0.2">
      <c r="B13" s="118" t="s">
        <v>159</v>
      </c>
      <c r="C13" s="122">
        <v>10015</v>
      </c>
      <c r="D13" s="122">
        <v>1853</v>
      </c>
      <c r="E13" s="122">
        <v>2036</v>
      </c>
      <c r="F13" s="122">
        <v>1604</v>
      </c>
      <c r="G13" s="122">
        <v>1663</v>
      </c>
      <c r="H13" s="122">
        <v>7156</v>
      </c>
      <c r="I13" s="122">
        <v>1560</v>
      </c>
      <c r="J13" s="122">
        <v>1259</v>
      </c>
      <c r="K13" s="122">
        <v>1393</v>
      </c>
      <c r="L13" s="122">
        <v>1548</v>
      </c>
      <c r="M13" s="122">
        <v>5760</v>
      </c>
      <c r="N13" s="122">
        <v>1539</v>
      </c>
      <c r="O13" s="122">
        <v>1441</v>
      </c>
      <c r="P13" s="122">
        <v>1238</v>
      </c>
      <c r="Q13" s="122">
        <v>898</v>
      </c>
      <c r="R13" s="122">
        <v>5116</v>
      </c>
      <c r="S13" s="122">
        <v>590</v>
      </c>
      <c r="T13" s="122">
        <v>849</v>
      </c>
      <c r="U13" s="122">
        <v>641</v>
      </c>
      <c r="V13" s="122">
        <v>668</v>
      </c>
      <c r="W13" s="122">
        <v>2748</v>
      </c>
      <c r="X13" s="122">
        <v>421</v>
      </c>
      <c r="Y13" s="122">
        <v>755</v>
      </c>
      <c r="Z13" s="122">
        <v>701</v>
      </c>
      <c r="AA13" s="122">
        <v>723</v>
      </c>
      <c r="AB13" s="122">
        <v>2600</v>
      </c>
    </row>
    <row r="14" spans="2:28" s="111" customFormat="1" x14ac:dyDescent="0.2">
      <c r="B14" s="114" t="s">
        <v>129</v>
      </c>
      <c r="C14" s="14">
        <v>2171</v>
      </c>
      <c r="D14" s="14">
        <v>495</v>
      </c>
      <c r="E14" s="14">
        <v>524</v>
      </c>
      <c r="F14" s="14">
        <v>432</v>
      </c>
      <c r="G14" s="14">
        <v>444</v>
      </c>
      <c r="H14" s="14">
        <v>1895</v>
      </c>
      <c r="I14" s="14">
        <v>341</v>
      </c>
      <c r="J14" s="14">
        <v>390</v>
      </c>
      <c r="K14" s="14">
        <v>411</v>
      </c>
      <c r="L14" s="14">
        <v>526</v>
      </c>
      <c r="M14" s="14">
        <v>1668</v>
      </c>
      <c r="N14" s="14">
        <v>319</v>
      </c>
      <c r="O14" s="14">
        <v>2101</v>
      </c>
      <c r="P14" s="14">
        <v>323</v>
      </c>
      <c r="Q14" s="14">
        <v>906</v>
      </c>
      <c r="R14" s="14">
        <v>3649</v>
      </c>
      <c r="S14" s="14">
        <v>311</v>
      </c>
      <c r="T14" s="14">
        <v>440</v>
      </c>
      <c r="U14" s="14">
        <v>422</v>
      </c>
      <c r="V14" s="14">
        <f>W14-S14-T14-U14</f>
        <v>3551</v>
      </c>
      <c r="W14" s="14">
        <v>4724</v>
      </c>
      <c r="X14" s="14">
        <v>348</v>
      </c>
      <c r="Y14" s="14">
        <v>337</v>
      </c>
      <c r="Z14" s="14">
        <v>323</v>
      </c>
      <c r="AA14" s="14">
        <v>170</v>
      </c>
      <c r="AB14" s="14">
        <v>1178</v>
      </c>
    </row>
    <row r="15" spans="2:28" s="111" customFormat="1" x14ac:dyDescent="0.2">
      <c r="B15" s="114" t="s">
        <v>151</v>
      </c>
      <c r="C15" s="14">
        <v>2</v>
      </c>
      <c r="D15" s="14">
        <v>110</v>
      </c>
      <c r="E15" s="14">
        <v>-2</v>
      </c>
      <c r="F15" s="14">
        <v>0</v>
      </c>
      <c r="G15" s="14">
        <v>1</v>
      </c>
      <c r="H15" s="14">
        <v>109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4</v>
      </c>
      <c r="R15" s="14">
        <v>4</v>
      </c>
      <c r="S15" s="14">
        <v>3</v>
      </c>
      <c r="T15" s="14">
        <v>0</v>
      </c>
      <c r="U15" s="14">
        <v>0</v>
      </c>
      <c r="V15" s="14">
        <v>2</v>
      </c>
      <c r="W15" s="14">
        <v>5</v>
      </c>
      <c r="X15" s="14">
        <v>0</v>
      </c>
      <c r="Y15" s="14">
        <v>1</v>
      </c>
      <c r="Z15" s="14">
        <v>0</v>
      </c>
      <c r="AA15" s="14">
        <v>-15</v>
      </c>
      <c r="AB15" s="14">
        <v>-14</v>
      </c>
    </row>
    <row r="16" spans="2:28" s="111" customFormat="1" x14ac:dyDescent="0.2">
      <c r="B16" s="112" t="s">
        <v>24</v>
      </c>
      <c r="C16" s="94">
        <v>-4</v>
      </c>
      <c r="D16" s="94">
        <v>-5</v>
      </c>
      <c r="E16" s="94">
        <v>-8</v>
      </c>
      <c r="F16" s="94">
        <v>-14</v>
      </c>
      <c r="G16" s="94">
        <v>-15</v>
      </c>
      <c r="H16" s="94">
        <v>-42</v>
      </c>
      <c r="I16" s="94">
        <v>-15</v>
      </c>
      <c r="J16" s="94">
        <v>-14</v>
      </c>
      <c r="K16" s="94">
        <v>-23</v>
      </c>
      <c r="L16" s="94">
        <v>10</v>
      </c>
      <c r="M16" s="94">
        <v>-42</v>
      </c>
      <c r="N16" s="94">
        <v>-3</v>
      </c>
      <c r="O16" s="94">
        <v>-2</v>
      </c>
      <c r="P16" s="94">
        <v>0</v>
      </c>
      <c r="Q16" s="94">
        <v>0</v>
      </c>
      <c r="R16" s="94">
        <v>-5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</row>
    <row r="17" spans="2:28" s="111" customFormat="1" x14ac:dyDescent="0.2">
      <c r="B17" s="118" t="s">
        <v>152</v>
      </c>
      <c r="C17" s="122">
        <v>7842</v>
      </c>
      <c r="D17" s="122">
        <v>1463</v>
      </c>
      <c r="E17" s="122">
        <v>1502</v>
      </c>
      <c r="F17" s="122">
        <v>1158</v>
      </c>
      <c r="G17" s="122">
        <v>1205</v>
      </c>
      <c r="H17" s="122">
        <v>5328</v>
      </c>
      <c r="I17" s="122">
        <v>1204</v>
      </c>
      <c r="J17" s="122">
        <v>855</v>
      </c>
      <c r="K17" s="122">
        <v>959</v>
      </c>
      <c r="L17" s="122">
        <v>1032</v>
      </c>
      <c r="M17" s="122">
        <v>4050</v>
      </c>
      <c r="N17" s="122">
        <v>1217</v>
      </c>
      <c r="O17" s="122">
        <v>-662</v>
      </c>
      <c r="P17" s="122">
        <v>915</v>
      </c>
      <c r="Q17" s="122">
        <v>-4</v>
      </c>
      <c r="R17" s="122">
        <v>1466</v>
      </c>
      <c r="S17" s="122">
        <v>282</v>
      </c>
      <c r="T17" s="122">
        <v>409</v>
      </c>
      <c r="U17" s="122">
        <v>219</v>
      </c>
      <c r="V17" s="122">
        <v>-2881</v>
      </c>
      <c r="W17" s="122">
        <v>-1971</v>
      </c>
      <c r="X17" s="122">
        <v>73</v>
      </c>
      <c r="Y17" s="122">
        <v>419</v>
      </c>
      <c r="Z17" s="122">
        <v>378</v>
      </c>
      <c r="AA17" s="122">
        <v>538</v>
      </c>
      <c r="AB17" s="122">
        <v>1408</v>
      </c>
    </row>
    <row r="18" spans="2:28" s="111" customFormat="1" x14ac:dyDescent="0.2">
      <c r="B18" s="112" t="s">
        <v>26</v>
      </c>
      <c r="C18" s="14">
        <v>5730</v>
      </c>
      <c r="D18" s="14">
        <v>170</v>
      </c>
      <c r="E18" s="14">
        <v>1034</v>
      </c>
      <c r="F18" s="14">
        <v>915</v>
      </c>
      <c r="G18" s="14">
        <v>765</v>
      </c>
      <c r="H18" s="14">
        <v>2884</v>
      </c>
      <c r="I18" s="14">
        <v>858</v>
      </c>
      <c r="J18" s="14">
        <v>606</v>
      </c>
      <c r="K18" s="14">
        <v>770</v>
      </c>
      <c r="L18" s="14">
        <v>770</v>
      </c>
      <c r="M18" s="14">
        <v>3004</v>
      </c>
      <c r="N18" s="14">
        <v>871</v>
      </c>
      <c r="O18" s="14">
        <v>735</v>
      </c>
      <c r="P18" s="14">
        <v>693</v>
      </c>
      <c r="Q18" s="14">
        <v>28</v>
      </c>
      <c r="R18" s="14">
        <v>2327</v>
      </c>
      <c r="S18" s="14">
        <v>74</v>
      </c>
      <c r="T18" s="14">
        <v>272</v>
      </c>
      <c r="U18" s="14">
        <v>187</v>
      </c>
      <c r="V18" s="45">
        <v>358</v>
      </c>
      <c r="W18" s="14">
        <v>175</v>
      </c>
      <c r="X18" s="14">
        <v>102</v>
      </c>
      <c r="Y18" s="14">
        <v>288</v>
      </c>
      <c r="Z18" s="14">
        <v>233</v>
      </c>
      <c r="AA18" s="14">
        <v>308</v>
      </c>
      <c r="AB18" s="14">
        <v>931</v>
      </c>
    </row>
    <row r="19" spans="2:28" s="111" customFormat="1" x14ac:dyDescent="0.2">
      <c r="B19" s="95" t="s">
        <v>153</v>
      </c>
      <c r="C19" s="96">
        <v>2112</v>
      </c>
      <c r="D19" s="96">
        <v>1293</v>
      </c>
      <c r="E19" s="96">
        <v>468</v>
      </c>
      <c r="F19" s="96">
        <v>243</v>
      </c>
      <c r="G19" s="96">
        <v>440</v>
      </c>
      <c r="H19" s="96">
        <v>2444</v>
      </c>
      <c r="I19" s="96">
        <v>346</v>
      </c>
      <c r="J19" s="96">
        <v>249</v>
      </c>
      <c r="K19" s="96">
        <v>189</v>
      </c>
      <c r="L19" s="96">
        <v>262</v>
      </c>
      <c r="M19" s="96">
        <v>1046</v>
      </c>
      <c r="N19" s="96">
        <v>346</v>
      </c>
      <c r="O19" s="96">
        <v>-1397</v>
      </c>
      <c r="P19" s="96">
        <v>222</v>
      </c>
      <c r="Q19" s="96">
        <v>-32</v>
      </c>
      <c r="R19" s="96">
        <v>-861</v>
      </c>
      <c r="S19" s="96">
        <v>208</v>
      </c>
      <c r="T19" s="96">
        <v>137</v>
      </c>
      <c r="U19" s="96">
        <v>32</v>
      </c>
      <c r="V19" s="96">
        <v>-2523</v>
      </c>
      <c r="W19" s="96">
        <v>-2146</v>
      </c>
      <c r="X19" s="96">
        <v>-29</v>
      </c>
      <c r="Y19" s="96">
        <v>131</v>
      </c>
      <c r="Z19" s="96">
        <v>145</v>
      </c>
      <c r="AA19" s="96">
        <v>230</v>
      </c>
      <c r="AB19" s="96">
        <v>477</v>
      </c>
    </row>
    <row r="20" spans="2:28" s="111" customFormat="1" x14ac:dyDescent="0.2">
      <c r="B20" s="1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2:28" s="111" customFormat="1" x14ac:dyDescent="0.2">
      <c r="B21" s="114" t="s">
        <v>97</v>
      </c>
      <c r="C21" s="14">
        <v>4319</v>
      </c>
      <c r="D21" s="14">
        <v>1135</v>
      </c>
      <c r="E21" s="14">
        <v>1044</v>
      </c>
      <c r="F21" s="14">
        <v>1347</v>
      </c>
      <c r="G21" s="14">
        <v>331</v>
      </c>
      <c r="H21" s="14">
        <v>3857</v>
      </c>
      <c r="I21" s="14">
        <v>1159</v>
      </c>
      <c r="J21" s="14">
        <v>713</v>
      </c>
      <c r="K21" s="14">
        <v>989</v>
      </c>
      <c r="L21" s="14">
        <v>385</v>
      </c>
      <c r="M21" s="14">
        <v>3246</v>
      </c>
      <c r="N21" s="14">
        <v>734</v>
      </c>
      <c r="O21" s="14">
        <v>718</v>
      </c>
      <c r="P21" s="14">
        <v>726</v>
      </c>
      <c r="Q21" s="14">
        <v>416</v>
      </c>
      <c r="R21" s="14">
        <v>2594</v>
      </c>
      <c r="S21" s="14">
        <v>105</v>
      </c>
      <c r="T21" s="14">
        <v>611</v>
      </c>
      <c r="U21" s="14">
        <v>548</v>
      </c>
      <c r="V21" s="14">
        <v>504</v>
      </c>
      <c r="W21" s="14">
        <v>1768</v>
      </c>
      <c r="X21" s="14">
        <v>-172</v>
      </c>
      <c r="Y21" s="14">
        <v>514</v>
      </c>
      <c r="Z21" s="14">
        <v>478</v>
      </c>
      <c r="AA21" s="14">
        <v>664</v>
      </c>
      <c r="AB21" s="14">
        <v>1484</v>
      </c>
    </row>
    <row r="22" spans="2:28" s="111" customFormat="1" x14ac:dyDescent="0.2">
      <c r="B22" s="114" t="s">
        <v>30</v>
      </c>
      <c r="C22" s="14">
        <v>-3788</v>
      </c>
      <c r="D22" s="14">
        <v>-553</v>
      </c>
      <c r="E22" s="14">
        <v>-530</v>
      </c>
      <c r="F22" s="14">
        <v>-554</v>
      </c>
      <c r="G22" s="14">
        <v>-322</v>
      </c>
      <c r="H22" s="14">
        <v>-1959</v>
      </c>
      <c r="I22" s="14">
        <v>-412</v>
      </c>
      <c r="J22" s="14">
        <v>-455</v>
      </c>
      <c r="K22" s="14">
        <v>-502</v>
      </c>
      <c r="L22" s="14">
        <v>-431</v>
      </c>
      <c r="M22" s="14">
        <v>-1800</v>
      </c>
      <c r="N22" s="14">
        <v>-479</v>
      </c>
      <c r="O22" s="14">
        <v>-546</v>
      </c>
      <c r="P22" s="14">
        <v>-591</v>
      </c>
      <c r="Q22" s="14">
        <v>-582</v>
      </c>
      <c r="R22" s="14">
        <v>-2198</v>
      </c>
      <c r="S22" s="14">
        <v>-494</v>
      </c>
      <c r="T22" s="14">
        <v>-502</v>
      </c>
      <c r="U22" s="14">
        <v>-515</v>
      </c>
      <c r="V22" s="14">
        <v>-506</v>
      </c>
      <c r="W22" s="14">
        <v>-2017</v>
      </c>
      <c r="X22" s="14">
        <v>-754</v>
      </c>
      <c r="Y22" s="14">
        <v>-330</v>
      </c>
      <c r="Z22" s="14">
        <v>-353</v>
      </c>
      <c r="AA22" s="14">
        <v>-238</v>
      </c>
      <c r="AB22" s="14">
        <v>-1675</v>
      </c>
    </row>
    <row r="23" spans="2:28" s="111" customFormat="1" x14ac:dyDescent="0.2">
      <c r="B23" s="1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2:28" s="111" customFormat="1" x14ac:dyDescent="0.2">
      <c r="B24" s="160" t="s">
        <v>35</v>
      </c>
      <c r="C24" s="14">
        <v>6427</v>
      </c>
      <c r="D24" s="14">
        <v>7107</v>
      </c>
      <c r="E24" s="14">
        <v>7070</v>
      </c>
      <c r="F24" s="14">
        <v>6511</v>
      </c>
      <c r="G24" s="14">
        <v>6920</v>
      </c>
      <c r="H24" s="14">
        <v>6920</v>
      </c>
      <c r="I24" s="14">
        <v>6515</v>
      </c>
      <c r="J24" s="14">
        <v>6464</v>
      </c>
      <c r="K24" s="14">
        <v>6107</v>
      </c>
      <c r="L24" s="14">
        <v>6478</v>
      </c>
      <c r="M24" s="14">
        <v>6478</v>
      </c>
      <c r="N24" s="14">
        <v>6565</v>
      </c>
      <c r="O24" s="14">
        <v>5007</v>
      </c>
      <c r="P24" s="14">
        <v>5155</v>
      </c>
      <c r="Q24" s="14">
        <v>5282</v>
      </c>
      <c r="R24" s="14">
        <v>5282</v>
      </c>
      <c r="S24" s="14">
        <v>5956</v>
      </c>
      <c r="T24" s="14">
        <v>5962</v>
      </c>
      <c r="U24" s="14">
        <v>5965</v>
      </c>
      <c r="V24" s="14">
        <v>3450</v>
      </c>
      <c r="W24" s="14">
        <v>3450</v>
      </c>
      <c r="X24" s="14">
        <v>4334</v>
      </c>
      <c r="Y24" s="14">
        <v>4302</v>
      </c>
      <c r="Z24" s="14">
        <v>4289</v>
      </c>
      <c r="AA24" s="14">
        <v>4089</v>
      </c>
      <c r="AB24" s="14">
        <v>4089</v>
      </c>
    </row>
    <row r="25" spans="2:28" s="111" customFormat="1" x14ac:dyDescent="0.2">
      <c r="B25" s="1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2:28" s="111" customFormat="1" x14ac:dyDescent="0.2">
      <c r="B26" s="125" t="s">
        <v>160</v>
      </c>
      <c r="C26" s="155">
        <v>0.372</v>
      </c>
      <c r="D26" s="155">
        <v>0.76500000000000001</v>
      </c>
      <c r="E26" s="155">
        <v>0.26400000000000001</v>
      </c>
      <c r="F26" s="155">
        <v>0.14299999999999999</v>
      </c>
      <c r="G26" s="155">
        <v>0.26200000000000001</v>
      </c>
      <c r="H26" s="155">
        <v>0.35699999999999998</v>
      </c>
      <c r="I26" s="155">
        <v>0.20599999999999999</v>
      </c>
      <c r="J26" s="155">
        <v>0.154</v>
      </c>
      <c r="K26" s="155">
        <v>0.12</v>
      </c>
      <c r="L26" s="155">
        <v>0.16600000000000001</v>
      </c>
      <c r="M26" s="155">
        <v>0.16200000000000001</v>
      </c>
      <c r="N26" s="155">
        <v>0.21199999999999999</v>
      </c>
      <c r="O26" s="155">
        <v>-0.96599999999999997</v>
      </c>
      <c r="P26" s="155">
        <v>0.17499999999999999</v>
      </c>
      <c r="Q26" s="155">
        <v>-2.5000000000000001E-2</v>
      </c>
      <c r="R26" s="155">
        <v>-0.152</v>
      </c>
      <c r="S26" s="155">
        <v>0.14799999999999999</v>
      </c>
      <c r="T26" s="155">
        <v>9.1999999999999998E-2</v>
      </c>
      <c r="U26" s="155">
        <v>2.1000000000000001E-2</v>
      </c>
      <c r="V26" s="155">
        <v>-2.1429999999999998</v>
      </c>
      <c r="W26" s="155">
        <v>-0.38600000000000001</v>
      </c>
      <c r="X26" s="155">
        <v>-0.03</v>
      </c>
      <c r="Y26" s="155">
        <v>0.121</v>
      </c>
      <c r="Z26" s="155">
        <v>0.13500000000000001</v>
      </c>
      <c r="AA26" s="155">
        <v>0.219</v>
      </c>
      <c r="AB26" s="155">
        <v>0.114</v>
      </c>
    </row>
    <row r="27" spans="2:28" s="111" customFormat="1" x14ac:dyDescent="0.2">
      <c r="B27" s="1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2:28" s="111" customFormat="1" x14ac:dyDescent="0.2">
      <c r="B28" s="114" t="s">
        <v>41</v>
      </c>
      <c r="C28" s="161">
        <v>990</v>
      </c>
      <c r="D28" s="161">
        <v>299</v>
      </c>
      <c r="E28" s="161">
        <v>199</v>
      </c>
      <c r="F28" s="161">
        <v>268</v>
      </c>
      <c r="G28" s="161">
        <v>322</v>
      </c>
      <c r="H28" s="161">
        <v>1088</v>
      </c>
      <c r="I28" s="161">
        <v>235</v>
      </c>
      <c r="J28" s="161">
        <v>380</v>
      </c>
      <c r="K28" s="161">
        <v>256</v>
      </c>
      <c r="L28" s="161">
        <v>278</v>
      </c>
      <c r="M28" s="161">
        <v>1149</v>
      </c>
      <c r="N28" s="161">
        <v>173</v>
      </c>
      <c r="O28" s="161">
        <v>172</v>
      </c>
      <c r="P28" s="161">
        <v>210</v>
      </c>
      <c r="Q28" s="161">
        <v>210</v>
      </c>
      <c r="R28" s="161">
        <v>765</v>
      </c>
      <c r="S28" s="161">
        <v>162</v>
      </c>
      <c r="T28" s="161">
        <v>109</v>
      </c>
      <c r="U28" s="161">
        <v>82</v>
      </c>
      <c r="V28" s="161">
        <v>70</v>
      </c>
      <c r="W28" s="161">
        <v>423</v>
      </c>
      <c r="X28" s="161">
        <v>57</v>
      </c>
      <c r="Y28" s="161">
        <v>47</v>
      </c>
      <c r="Z28" s="161">
        <v>57</v>
      </c>
      <c r="AA28" s="161">
        <v>62</v>
      </c>
      <c r="AB28" s="161">
        <v>223</v>
      </c>
    </row>
    <row r="29" spans="2:28" s="111" customFormat="1" x14ac:dyDescent="0.2">
      <c r="B29" s="164" t="s">
        <v>164</v>
      </c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</row>
    <row r="30" spans="2:28" s="111" customFormat="1" x14ac:dyDescent="0.2">
      <c r="B30" s="114" t="s">
        <v>165</v>
      </c>
      <c r="C30" s="14">
        <v>333</v>
      </c>
      <c r="D30" s="14">
        <v>254</v>
      </c>
      <c r="E30" s="14">
        <v>287</v>
      </c>
      <c r="F30" s="14">
        <v>240</v>
      </c>
      <c r="G30" s="14">
        <v>242</v>
      </c>
      <c r="H30" s="14">
        <v>257</v>
      </c>
      <c r="I30" s="14">
        <v>239</v>
      </c>
      <c r="J30" s="14">
        <v>226</v>
      </c>
      <c r="K30" s="14">
        <v>229</v>
      </c>
      <c r="L30" s="14">
        <v>247</v>
      </c>
      <c r="M30" s="14">
        <v>235</v>
      </c>
      <c r="N30" s="14">
        <v>256</v>
      </c>
      <c r="O30" s="14">
        <v>235</v>
      </c>
      <c r="P30" s="14">
        <v>238</v>
      </c>
      <c r="Q30" s="14">
        <v>275</v>
      </c>
      <c r="R30" s="14">
        <v>251</v>
      </c>
      <c r="S30" s="14">
        <v>304</v>
      </c>
      <c r="T30" s="14">
        <v>306</v>
      </c>
      <c r="U30" s="14">
        <v>300</v>
      </c>
      <c r="V30" s="14">
        <v>333</v>
      </c>
      <c r="W30" s="14">
        <v>312</v>
      </c>
      <c r="X30" s="14">
        <v>350</v>
      </c>
      <c r="Y30" s="14">
        <v>331</v>
      </c>
      <c r="Z30" s="14">
        <v>295</v>
      </c>
      <c r="AA30" s="14">
        <v>276</v>
      </c>
      <c r="AB30" s="14">
        <v>313</v>
      </c>
    </row>
    <row r="31" spans="2:28" s="111" customFormat="1" ht="13.5" thickBot="1" x14ac:dyDescent="0.25">
      <c r="B31" s="177" t="s">
        <v>40</v>
      </c>
      <c r="C31" s="191">
        <v>111</v>
      </c>
      <c r="D31" s="191">
        <v>119</v>
      </c>
      <c r="E31" s="191">
        <v>108</v>
      </c>
      <c r="F31" s="191">
        <v>109</v>
      </c>
      <c r="G31" s="191">
        <v>110</v>
      </c>
      <c r="H31" s="191">
        <v>112</v>
      </c>
      <c r="I31" s="191">
        <v>112</v>
      </c>
      <c r="J31" s="191">
        <v>102</v>
      </c>
      <c r="K31" s="191">
        <v>110</v>
      </c>
      <c r="L31" s="191">
        <v>109</v>
      </c>
      <c r="M31" s="191">
        <v>109</v>
      </c>
      <c r="N31" s="191">
        <v>108</v>
      </c>
      <c r="O31" s="191">
        <v>110</v>
      </c>
      <c r="P31" s="191">
        <v>102</v>
      </c>
      <c r="Q31" s="191">
        <v>76</v>
      </c>
      <c r="R31" s="191">
        <v>99</v>
      </c>
      <c r="S31" s="191">
        <v>54</v>
      </c>
      <c r="T31" s="191">
        <v>62</v>
      </c>
      <c r="U31" s="191">
        <v>50</v>
      </c>
      <c r="V31" s="191">
        <v>44</v>
      </c>
      <c r="W31" s="191">
        <v>52</v>
      </c>
      <c r="X31" s="191">
        <v>34</v>
      </c>
      <c r="Y31" s="191">
        <v>46</v>
      </c>
      <c r="Z31" s="191">
        <v>46</v>
      </c>
      <c r="AA31" s="191">
        <v>49</v>
      </c>
      <c r="AB31" s="191">
        <v>44</v>
      </c>
    </row>
    <row r="32" spans="2:28" ht="13.5" thickTop="1" x14ac:dyDescent="0.2">
      <c r="B32" s="23"/>
      <c r="C32" s="166"/>
      <c r="D32" s="166"/>
      <c r="E32" s="166"/>
      <c r="Q32" s="130"/>
      <c r="R32" s="130"/>
      <c r="S32" s="130"/>
      <c r="T32" s="130"/>
      <c r="V32" s="130"/>
      <c r="W32" s="130"/>
      <c r="X32" s="130"/>
      <c r="Y32" s="130"/>
      <c r="Z32" s="130"/>
      <c r="AA32" s="130"/>
      <c r="AB32" s="130"/>
    </row>
    <row r="33" spans="2:28" x14ac:dyDescent="0.2"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</row>
    <row r="34" spans="2:28" x14ac:dyDescent="0.2">
      <c r="B34" s="113"/>
      <c r="C34" s="27" t="s">
        <v>91</v>
      </c>
      <c r="D34" s="27" t="s">
        <v>2</v>
      </c>
      <c r="E34" s="27" t="s">
        <v>3</v>
      </c>
      <c r="F34" s="27" t="s">
        <v>4</v>
      </c>
      <c r="G34" s="27" t="s">
        <v>5</v>
      </c>
      <c r="H34" s="27" t="s">
        <v>91</v>
      </c>
      <c r="I34" s="27" t="s">
        <v>2</v>
      </c>
      <c r="J34" s="27" t="s">
        <v>3</v>
      </c>
      <c r="K34" s="27" t="s">
        <v>4</v>
      </c>
      <c r="L34" s="27" t="s">
        <v>5</v>
      </c>
      <c r="M34" s="27" t="s">
        <v>91</v>
      </c>
      <c r="N34" s="27" t="s">
        <v>2</v>
      </c>
      <c r="O34" s="27" t="s">
        <v>3</v>
      </c>
      <c r="P34" s="27" t="s">
        <v>4</v>
      </c>
      <c r="Q34" s="27" t="s">
        <v>5</v>
      </c>
      <c r="R34" s="27" t="s">
        <v>91</v>
      </c>
      <c r="S34" s="27" t="s">
        <v>2</v>
      </c>
      <c r="T34" s="27" t="s">
        <v>3</v>
      </c>
      <c r="U34" s="27" t="s">
        <v>4</v>
      </c>
      <c r="V34" s="27" t="s">
        <v>5</v>
      </c>
      <c r="W34" s="27" t="s">
        <v>91</v>
      </c>
      <c r="X34" s="27" t="s">
        <v>2</v>
      </c>
      <c r="Y34" s="27" t="s">
        <v>3</v>
      </c>
      <c r="Z34" s="27" t="s">
        <v>4</v>
      </c>
      <c r="AA34" s="27" t="s">
        <v>5</v>
      </c>
      <c r="AB34" s="27" t="s">
        <v>91</v>
      </c>
    </row>
    <row r="35" spans="2:28" x14ac:dyDescent="0.2">
      <c r="B35" s="108" t="s">
        <v>161</v>
      </c>
      <c r="C35" s="188">
        <v>2011</v>
      </c>
      <c r="D35" s="189">
        <v>2012</v>
      </c>
      <c r="E35" s="189">
        <v>2012</v>
      </c>
      <c r="F35" s="189">
        <v>2012</v>
      </c>
      <c r="G35" s="189">
        <v>2012</v>
      </c>
      <c r="H35" s="188">
        <v>2012</v>
      </c>
      <c r="I35" s="188">
        <v>2013</v>
      </c>
      <c r="J35" s="188">
        <v>2013</v>
      </c>
      <c r="K35" s="189">
        <v>2013</v>
      </c>
      <c r="L35" s="189">
        <v>2013</v>
      </c>
      <c r="M35" s="188">
        <v>2013</v>
      </c>
      <c r="N35" s="188">
        <v>2014</v>
      </c>
      <c r="O35" s="188">
        <v>2014</v>
      </c>
      <c r="P35" s="189">
        <v>2014</v>
      </c>
      <c r="Q35" s="189">
        <v>2014</v>
      </c>
      <c r="R35" s="188">
        <v>2014</v>
      </c>
      <c r="S35" s="188">
        <v>2015</v>
      </c>
      <c r="T35" s="188">
        <v>2015</v>
      </c>
      <c r="U35" s="189">
        <v>2015</v>
      </c>
      <c r="V35" s="189">
        <v>2015</v>
      </c>
      <c r="W35" s="188">
        <v>2015</v>
      </c>
      <c r="X35" s="189">
        <v>2016</v>
      </c>
      <c r="Y35" s="189">
        <v>2016</v>
      </c>
      <c r="Z35" s="189">
        <v>2016</v>
      </c>
      <c r="AA35" s="189">
        <v>2016</v>
      </c>
      <c r="AB35" s="188">
        <v>2016</v>
      </c>
    </row>
    <row r="36" spans="2:28" x14ac:dyDescent="0.2">
      <c r="AA36" s="23"/>
      <c r="AB36" s="23"/>
    </row>
    <row r="37" spans="2:28" s="23" customFormat="1" x14ac:dyDescent="0.2">
      <c r="B37" s="23" t="s">
        <v>162</v>
      </c>
      <c r="C37" s="14">
        <v>3165</v>
      </c>
      <c r="D37" s="14">
        <v>3251</v>
      </c>
      <c r="E37" s="16">
        <v>3220</v>
      </c>
      <c r="F37" s="16">
        <v>3191</v>
      </c>
      <c r="G37" s="16">
        <v>3146</v>
      </c>
      <c r="H37" s="16">
        <v>3146</v>
      </c>
      <c r="I37" s="14">
        <v>3106</v>
      </c>
      <c r="J37" s="14">
        <v>3090</v>
      </c>
      <c r="K37" s="14">
        <v>3124</v>
      </c>
      <c r="L37" s="14">
        <v>3096</v>
      </c>
      <c r="M37" s="14">
        <v>3096</v>
      </c>
      <c r="N37" s="14">
        <v>3070</v>
      </c>
      <c r="O37" s="14">
        <v>1584</v>
      </c>
      <c r="P37" s="14">
        <v>1559</v>
      </c>
      <c r="Q37" s="14">
        <v>1482</v>
      </c>
      <c r="R37" s="14">
        <v>1482</v>
      </c>
      <c r="S37" s="14">
        <v>1456</v>
      </c>
      <c r="T37" s="14">
        <v>1363</v>
      </c>
      <c r="U37" s="14">
        <v>1360</v>
      </c>
      <c r="V37" s="14">
        <v>394</v>
      </c>
      <c r="W37" s="14">
        <v>394</v>
      </c>
      <c r="X37" s="14">
        <v>815</v>
      </c>
      <c r="Y37" s="14">
        <v>794</v>
      </c>
      <c r="Z37" s="14">
        <v>777</v>
      </c>
      <c r="AA37" s="14">
        <v>760</v>
      </c>
      <c r="AB37" s="14">
        <v>760</v>
      </c>
    </row>
    <row r="38" spans="2:28" x14ac:dyDescent="0.2">
      <c r="B38" s="23" t="s">
        <v>52</v>
      </c>
      <c r="C38" s="14">
        <v>5692</v>
      </c>
      <c r="D38" s="14">
        <v>5681</v>
      </c>
      <c r="E38" s="16">
        <v>5673</v>
      </c>
      <c r="F38" s="16">
        <v>5863</v>
      </c>
      <c r="G38" s="16">
        <v>5752</v>
      </c>
      <c r="H38" s="16">
        <v>5752</v>
      </c>
      <c r="I38" s="14">
        <v>5833</v>
      </c>
      <c r="J38" s="14">
        <v>5950</v>
      </c>
      <c r="K38" s="14">
        <v>6038</v>
      </c>
      <c r="L38" s="14">
        <v>6548</v>
      </c>
      <c r="M38" s="14">
        <v>6548</v>
      </c>
      <c r="N38" s="14">
        <v>6671</v>
      </c>
      <c r="O38" s="14">
        <v>6907</v>
      </c>
      <c r="P38" s="14">
        <v>7273</v>
      </c>
      <c r="Q38" s="14">
        <v>7525</v>
      </c>
      <c r="R38" s="14">
        <v>7525</v>
      </c>
      <c r="S38" s="14">
        <v>7705</v>
      </c>
      <c r="T38" s="14">
        <v>7927</v>
      </c>
      <c r="U38" s="14">
        <v>8068</v>
      </c>
      <c r="V38" s="14">
        <v>6308</v>
      </c>
      <c r="W38" s="14">
        <v>6308</v>
      </c>
      <c r="X38" s="14">
        <v>6196</v>
      </c>
      <c r="Y38" s="14">
        <v>6275</v>
      </c>
      <c r="Z38" s="14">
        <v>6247</v>
      </c>
      <c r="AA38" s="14">
        <v>6221</v>
      </c>
      <c r="AB38" s="14">
        <v>6221</v>
      </c>
    </row>
    <row r="39" spans="2:28" x14ac:dyDescent="0.2">
      <c r="B39" s="23" t="s">
        <v>154</v>
      </c>
      <c r="C39" s="14">
        <v>0</v>
      </c>
      <c r="D39" s="14">
        <v>0</v>
      </c>
      <c r="E39" s="16">
        <v>0</v>
      </c>
      <c r="F39" s="16">
        <v>0</v>
      </c>
      <c r="G39" s="16">
        <v>0</v>
      </c>
      <c r="H39" s="16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</row>
    <row r="40" spans="2:28" x14ac:dyDescent="0.2">
      <c r="B40" s="23" t="s">
        <v>54</v>
      </c>
      <c r="C40" s="14">
        <v>124</v>
      </c>
      <c r="D40" s="14">
        <v>209</v>
      </c>
      <c r="E40" s="16">
        <v>208</v>
      </c>
      <c r="F40" s="16">
        <v>203</v>
      </c>
      <c r="G40" s="16">
        <v>197</v>
      </c>
      <c r="H40" s="16">
        <v>197</v>
      </c>
      <c r="I40" s="14">
        <v>193</v>
      </c>
      <c r="J40" s="14">
        <v>189</v>
      </c>
      <c r="K40" s="14">
        <v>177</v>
      </c>
      <c r="L40" s="14">
        <v>197</v>
      </c>
      <c r="M40" s="14">
        <v>197</v>
      </c>
      <c r="N40" s="14">
        <v>199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</row>
    <row r="41" spans="2:28" x14ac:dyDescent="0.2">
      <c r="B41" s="23" t="s">
        <v>155</v>
      </c>
      <c r="C41" s="14">
        <v>577</v>
      </c>
      <c r="D41" s="14">
        <v>572</v>
      </c>
      <c r="E41" s="16">
        <v>573</v>
      </c>
      <c r="F41" s="16">
        <v>577</v>
      </c>
      <c r="G41" s="16">
        <v>528</v>
      </c>
      <c r="H41" s="16">
        <v>528</v>
      </c>
      <c r="I41" s="14">
        <v>486</v>
      </c>
      <c r="J41" s="14">
        <v>509</v>
      </c>
      <c r="K41" s="14">
        <v>481</v>
      </c>
      <c r="L41" s="14">
        <v>603</v>
      </c>
      <c r="M41" s="14">
        <v>603</v>
      </c>
      <c r="N41" s="14">
        <v>649</v>
      </c>
      <c r="O41" s="14">
        <v>712</v>
      </c>
      <c r="P41" s="14">
        <v>713</v>
      </c>
      <c r="Q41" s="14">
        <v>600</v>
      </c>
      <c r="R41" s="14">
        <v>600</v>
      </c>
      <c r="S41" s="14">
        <v>604</v>
      </c>
      <c r="T41" s="14">
        <v>613</v>
      </c>
      <c r="U41" s="14">
        <v>625</v>
      </c>
      <c r="V41" s="14">
        <v>960</v>
      </c>
      <c r="W41" s="14">
        <v>960</v>
      </c>
      <c r="X41" s="14">
        <v>836</v>
      </c>
      <c r="Y41" s="14">
        <v>849</v>
      </c>
      <c r="Z41" s="14">
        <v>777</v>
      </c>
      <c r="AA41" s="14">
        <v>742</v>
      </c>
      <c r="AB41" s="14">
        <v>742</v>
      </c>
    </row>
    <row r="42" spans="2:28" x14ac:dyDescent="0.2">
      <c r="B42" s="23" t="s">
        <v>69</v>
      </c>
      <c r="C42" s="14">
        <v>0</v>
      </c>
      <c r="D42" s="14">
        <v>0</v>
      </c>
      <c r="E42" s="16">
        <v>0</v>
      </c>
      <c r="F42" s="16">
        <v>0</v>
      </c>
      <c r="G42" s="16">
        <v>0</v>
      </c>
      <c r="H42" s="16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20</v>
      </c>
      <c r="W42" s="14">
        <v>20</v>
      </c>
      <c r="X42" s="14">
        <v>1</v>
      </c>
      <c r="Y42" s="14">
        <v>1</v>
      </c>
      <c r="Z42" s="14">
        <v>1</v>
      </c>
      <c r="AA42" s="14">
        <v>0</v>
      </c>
      <c r="AB42" s="14">
        <v>0</v>
      </c>
    </row>
    <row r="43" spans="2:28" x14ac:dyDescent="0.2">
      <c r="B43" s="100" t="s">
        <v>156</v>
      </c>
      <c r="C43" s="14">
        <v>1394</v>
      </c>
      <c r="D43" s="14">
        <v>2489</v>
      </c>
      <c r="E43" s="16">
        <v>2588</v>
      </c>
      <c r="F43" s="16">
        <v>2383</v>
      </c>
      <c r="G43" s="16">
        <v>2058</v>
      </c>
      <c r="H43" s="16">
        <v>2058</v>
      </c>
      <c r="I43" s="14">
        <v>1956</v>
      </c>
      <c r="J43" s="14">
        <v>1626</v>
      </c>
      <c r="K43" s="14">
        <v>1650</v>
      </c>
      <c r="L43" s="14">
        <v>1500</v>
      </c>
      <c r="M43" s="14">
        <v>1500</v>
      </c>
      <c r="N43" s="14">
        <v>1764</v>
      </c>
      <c r="O43" s="14">
        <v>1510</v>
      </c>
      <c r="P43" s="14">
        <v>1476</v>
      </c>
      <c r="Q43" s="14">
        <v>1185</v>
      </c>
      <c r="R43" s="14">
        <v>1185</v>
      </c>
      <c r="S43" s="14">
        <v>1493</v>
      </c>
      <c r="T43" s="14">
        <v>1361</v>
      </c>
      <c r="U43" s="14">
        <v>1116</v>
      </c>
      <c r="V43" s="14">
        <v>999</v>
      </c>
      <c r="W43" s="14">
        <v>999</v>
      </c>
      <c r="X43" s="14">
        <v>1073</v>
      </c>
      <c r="Y43" s="14">
        <v>1061</v>
      </c>
      <c r="Z43" s="14">
        <v>1073</v>
      </c>
      <c r="AA43" s="14">
        <v>912</v>
      </c>
      <c r="AB43" s="14">
        <v>912</v>
      </c>
    </row>
    <row r="44" spans="2:28" x14ac:dyDescent="0.2">
      <c r="B44" s="5" t="s">
        <v>71</v>
      </c>
      <c r="C44" s="167">
        <v>10952</v>
      </c>
      <c r="D44" s="167">
        <v>12202</v>
      </c>
      <c r="E44" s="167">
        <v>12262</v>
      </c>
      <c r="F44" s="167">
        <v>12217</v>
      </c>
      <c r="G44" s="167">
        <v>11681</v>
      </c>
      <c r="H44" s="167">
        <v>11681</v>
      </c>
      <c r="I44" s="167">
        <v>11574</v>
      </c>
      <c r="J44" s="167">
        <v>11364</v>
      </c>
      <c r="K44" s="167">
        <v>11470</v>
      </c>
      <c r="L44" s="167">
        <v>11944</v>
      </c>
      <c r="M44" s="167">
        <v>11944</v>
      </c>
      <c r="N44" s="167">
        <v>12353</v>
      </c>
      <c r="O44" s="167">
        <v>10713</v>
      </c>
      <c r="P44" s="167">
        <v>11021</v>
      </c>
      <c r="Q44" s="167">
        <v>10792</v>
      </c>
      <c r="R44" s="167">
        <v>10792</v>
      </c>
      <c r="S44" s="167">
        <v>11258</v>
      </c>
      <c r="T44" s="167">
        <v>11264</v>
      </c>
      <c r="U44" s="167">
        <v>11170</v>
      </c>
      <c r="V44" s="167">
        <v>8681</v>
      </c>
      <c r="W44" s="167">
        <v>8681</v>
      </c>
      <c r="X44" s="167">
        <v>8921</v>
      </c>
      <c r="Y44" s="167">
        <v>8980</v>
      </c>
      <c r="Z44" s="167">
        <v>8875</v>
      </c>
      <c r="AA44" s="167">
        <v>8635</v>
      </c>
      <c r="AB44" s="167">
        <v>8635</v>
      </c>
    </row>
    <row r="45" spans="2:28" x14ac:dyDescent="0.2">
      <c r="B45" s="23"/>
      <c r="C45" s="14"/>
      <c r="D45" s="14"/>
      <c r="E45" s="168"/>
      <c r="F45" s="168"/>
      <c r="G45" s="14"/>
      <c r="H45" s="168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2:28" x14ac:dyDescent="0.2">
      <c r="B46" s="23" t="s">
        <v>163</v>
      </c>
      <c r="C46" s="14">
        <v>4525</v>
      </c>
      <c r="D46" s="14">
        <v>5095</v>
      </c>
      <c r="E46" s="16">
        <v>5192</v>
      </c>
      <c r="F46" s="16">
        <v>5706</v>
      </c>
      <c r="G46" s="16">
        <v>4761</v>
      </c>
      <c r="H46" s="16">
        <v>4761</v>
      </c>
      <c r="I46" s="14">
        <v>5059</v>
      </c>
      <c r="J46" s="14">
        <v>4900</v>
      </c>
      <c r="K46" s="14">
        <v>5363</v>
      </c>
      <c r="L46" s="14">
        <v>5466</v>
      </c>
      <c r="M46" s="14">
        <v>5466</v>
      </c>
      <c r="N46" s="14">
        <v>5788</v>
      </c>
      <c r="O46" s="14">
        <v>5706</v>
      </c>
      <c r="P46" s="14">
        <v>5866</v>
      </c>
      <c r="Q46" s="14">
        <v>5510</v>
      </c>
      <c r="R46" s="14">
        <v>5510</v>
      </c>
      <c r="S46" s="14">
        <v>5302</v>
      </c>
      <c r="T46" s="14">
        <v>5302</v>
      </c>
      <c r="U46" s="14">
        <v>5205</v>
      </c>
      <c r="V46" s="14">
        <v>5231</v>
      </c>
      <c r="W46" s="14">
        <v>5231</v>
      </c>
      <c r="X46" s="14">
        <v>4587</v>
      </c>
      <c r="Y46" s="14">
        <v>4678</v>
      </c>
      <c r="Z46" s="14">
        <v>4586</v>
      </c>
      <c r="AA46" s="14">
        <v>4546</v>
      </c>
      <c r="AB46" s="14">
        <v>4546</v>
      </c>
    </row>
    <row r="47" spans="2:28" ht="13.5" thickBot="1" x14ac:dyDescent="0.25">
      <c r="B47" s="119" t="s">
        <v>157</v>
      </c>
      <c r="C47" s="192">
        <v>6427</v>
      </c>
      <c r="D47" s="192">
        <v>7107</v>
      </c>
      <c r="E47" s="192">
        <v>7070</v>
      </c>
      <c r="F47" s="192">
        <v>6511</v>
      </c>
      <c r="G47" s="192">
        <v>6920</v>
      </c>
      <c r="H47" s="192">
        <v>6920</v>
      </c>
      <c r="I47" s="192">
        <v>6515</v>
      </c>
      <c r="J47" s="192">
        <v>6464</v>
      </c>
      <c r="K47" s="192">
        <v>6107</v>
      </c>
      <c r="L47" s="192">
        <v>6478</v>
      </c>
      <c r="M47" s="192">
        <v>6478</v>
      </c>
      <c r="N47" s="192">
        <v>6565</v>
      </c>
      <c r="O47" s="192">
        <v>5007</v>
      </c>
      <c r="P47" s="192">
        <v>5155</v>
      </c>
      <c r="Q47" s="192">
        <v>5282</v>
      </c>
      <c r="R47" s="192">
        <v>5282</v>
      </c>
      <c r="S47" s="192">
        <v>5956</v>
      </c>
      <c r="T47" s="192">
        <v>5962</v>
      </c>
      <c r="U47" s="192">
        <v>5965</v>
      </c>
      <c r="V47" s="192">
        <v>3450</v>
      </c>
      <c r="W47" s="192">
        <v>3450</v>
      </c>
      <c r="X47" s="192">
        <v>4334</v>
      </c>
      <c r="Y47" s="192">
        <v>4302</v>
      </c>
      <c r="Z47" s="192">
        <v>4289</v>
      </c>
      <c r="AA47" s="192">
        <v>4089</v>
      </c>
      <c r="AB47" s="192">
        <v>4089</v>
      </c>
    </row>
    <row r="48" spans="2:28" ht="13.5" thickTop="1" x14ac:dyDescent="0.2">
      <c r="AA48" s="23"/>
      <c r="AB48" s="23"/>
    </row>
    <row r="49" spans="3:28" x14ac:dyDescent="0.2">
      <c r="AA49" s="23"/>
      <c r="AB49" s="23"/>
    </row>
    <row r="50" spans="3:28" x14ac:dyDescent="0.2">
      <c r="C50" s="5"/>
      <c r="D50" s="5"/>
    </row>
    <row r="51" spans="3:28" x14ac:dyDescent="0.2">
      <c r="C51" s="5"/>
      <c r="D51" s="5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B49"/>
  <sheetViews>
    <sheetView zoomScale="80" zoomScaleNormal="80" workbookViewId="0"/>
  </sheetViews>
  <sheetFormatPr defaultRowHeight="12.75" outlineLevelCol="1" x14ac:dyDescent="0.2"/>
  <cols>
    <col min="1" max="1" width="3.7109375" style="105" customWidth="1"/>
    <col min="2" max="2" width="100.7109375" style="23" customWidth="1"/>
    <col min="3" max="3" width="12.7109375" style="169" customWidth="1"/>
    <col min="4" max="7" width="12.7109375" style="157" hidden="1" customWidth="1" outlineLevel="1"/>
    <col min="8" max="8" width="12.7109375" style="157" customWidth="1" collapsed="1"/>
    <col min="9" max="11" width="12.7109375" style="157" hidden="1" customWidth="1" outlineLevel="1"/>
    <col min="12" max="12" width="12.7109375" style="105" hidden="1" customWidth="1" outlineLevel="1"/>
    <col min="13" max="13" width="12.7109375" style="105" customWidth="1" collapsed="1"/>
    <col min="14" max="17" width="12.7109375" style="157" hidden="1" customWidth="1" outlineLevel="1"/>
    <col min="18" max="18" width="12.7109375" style="105" customWidth="1" collapsed="1"/>
    <col min="19" max="22" width="12.7109375" style="157" customWidth="1" outlineLevel="1"/>
    <col min="23" max="23" width="12.7109375" style="105" customWidth="1"/>
    <col min="24" max="26" width="12.7109375" style="157" customWidth="1" outlineLevel="1"/>
    <col min="27" max="27" width="10" style="105" bestFit="1" customWidth="1" outlineLevel="1"/>
    <col min="28" max="28" width="11.140625" style="105" customWidth="1"/>
    <col min="29" max="217" width="9.140625" style="105"/>
    <col min="218" max="218" width="3.7109375" style="105" customWidth="1"/>
    <col min="219" max="219" width="68.7109375" style="105" customWidth="1"/>
    <col min="220" max="221" width="0" style="105" hidden="1" customWidth="1"/>
    <col min="222" max="223" width="14.7109375" style="105" customWidth="1"/>
    <col min="224" max="224" width="3.7109375" style="105" customWidth="1"/>
    <col min="225" max="226" width="9.140625" style="105"/>
    <col min="227" max="227" width="3.7109375" style="105" customWidth="1"/>
    <col min="228" max="228" width="39" style="105" bestFit="1" customWidth="1"/>
    <col min="229" max="229" width="8.28515625" style="105" bestFit="1" customWidth="1"/>
    <col min="230" max="473" width="9.140625" style="105"/>
    <col min="474" max="474" width="3.7109375" style="105" customWidth="1"/>
    <col min="475" max="475" width="68.7109375" style="105" customWidth="1"/>
    <col min="476" max="477" width="0" style="105" hidden="1" customWidth="1"/>
    <col min="478" max="479" width="14.7109375" style="105" customWidth="1"/>
    <col min="480" max="480" width="3.7109375" style="105" customWidth="1"/>
    <col min="481" max="482" width="9.140625" style="105"/>
    <col min="483" max="483" width="3.7109375" style="105" customWidth="1"/>
    <col min="484" max="484" width="39" style="105" bestFit="1" customWidth="1"/>
    <col min="485" max="485" width="8.28515625" style="105" bestFit="1" customWidth="1"/>
    <col min="486" max="729" width="9.140625" style="105"/>
    <col min="730" max="730" width="3.7109375" style="105" customWidth="1"/>
    <col min="731" max="731" width="68.7109375" style="105" customWidth="1"/>
    <col min="732" max="733" width="0" style="105" hidden="1" customWidth="1"/>
    <col min="734" max="735" width="14.7109375" style="105" customWidth="1"/>
    <col min="736" max="736" width="3.7109375" style="105" customWidth="1"/>
    <col min="737" max="738" width="9.140625" style="105"/>
    <col min="739" max="739" width="3.7109375" style="105" customWidth="1"/>
    <col min="740" max="740" width="39" style="105" bestFit="1" customWidth="1"/>
    <col min="741" max="741" width="8.28515625" style="105" bestFit="1" customWidth="1"/>
    <col min="742" max="985" width="9.140625" style="105"/>
    <col min="986" max="986" width="3.7109375" style="105" customWidth="1"/>
    <col min="987" max="987" width="68.7109375" style="105" customWidth="1"/>
    <col min="988" max="989" width="0" style="105" hidden="1" customWidth="1"/>
    <col min="990" max="991" width="14.7109375" style="105" customWidth="1"/>
    <col min="992" max="992" width="3.7109375" style="105" customWidth="1"/>
    <col min="993" max="994" width="9.140625" style="105"/>
    <col min="995" max="995" width="3.7109375" style="105" customWidth="1"/>
    <col min="996" max="996" width="39" style="105" bestFit="1" customWidth="1"/>
    <col min="997" max="997" width="8.28515625" style="105" bestFit="1" customWidth="1"/>
    <col min="998" max="1241" width="9.140625" style="105"/>
    <col min="1242" max="1242" width="3.7109375" style="105" customWidth="1"/>
    <col min="1243" max="1243" width="68.7109375" style="105" customWidth="1"/>
    <col min="1244" max="1245" width="0" style="105" hidden="1" customWidth="1"/>
    <col min="1246" max="1247" width="14.7109375" style="105" customWidth="1"/>
    <col min="1248" max="1248" width="3.7109375" style="105" customWidth="1"/>
    <col min="1249" max="1250" width="9.140625" style="105"/>
    <col min="1251" max="1251" width="3.7109375" style="105" customWidth="1"/>
    <col min="1252" max="1252" width="39" style="105" bestFit="1" customWidth="1"/>
    <col min="1253" max="1253" width="8.28515625" style="105" bestFit="1" customWidth="1"/>
    <col min="1254" max="1497" width="9.140625" style="105"/>
    <col min="1498" max="1498" width="3.7109375" style="105" customWidth="1"/>
    <col min="1499" max="1499" width="68.7109375" style="105" customWidth="1"/>
    <col min="1500" max="1501" width="0" style="105" hidden="1" customWidth="1"/>
    <col min="1502" max="1503" width="14.7109375" style="105" customWidth="1"/>
    <col min="1504" max="1504" width="3.7109375" style="105" customWidth="1"/>
    <col min="1505" max="1506" width="9.140625" style="105"/>
    <col min="1507" max="1507" width="3.7109375" style="105" customWidth="1"/>
    <col min="1508" max="1508" width="39" style="105" bestFit="1" customWidth="1"/>
    <col min="1509" max="1509" width="8.28515625" style="105" bestFit="1" customWidth="1"/>
    <col min="1510" max="1753" width="9.140625" style="105"/>
    <col min="1754" max="1754" width="3.7109375" style="105" customWidth="1"/>
    <col min="1755" max="1755" width="68.7109375" style="105" customWidth="1"/>
    <col min="1756" max="1757" width="0" style="105" hidden="1" customWidth="1"/>
    <col min="1758" max="1759" width="14.7109375" style="105" customWidth="1"/>
    <col min="1760" max="1760" width="3.7109375" style="105" customWidth="1"/>
    <col min="1761" max="1762" width="9.140625" style="105"/>
    <col min="1763" max="1763" width="3.7109375" style="105" customWidth="1"/>
    <col min="1764" max="1764" width="39" style="105" bestFit="1" customWidth="1"/>
    <col min="1765" max="1765" width="8.28515625" style="105" bestFit="1" customWidth="1"/>
    <col min="1766" max="2009" width="9.140625" style="105"/>
    <col min="2010" max="2010" width="3.7109375" style="105" customWidth="1"/>
    <col min="2011" max="2011" width="68.7109375" style="105" customWidth="1"/>
    <col min="2012" max="2013" width="0" style="105" hidden="1" customWidth="1"/>
    <col min="2014" max="2015" width="14.7109375" style="105" customWidth="1"/>
    <col min="2016" max="2016" width="3.7109375" style="105" customWidth="1"/>
    <col min="2017" max="2018" width="9.140625" style="105"/>
    <col min="2019" max="2019" width="3.7109375" style="105" customWidth="1"/>
    <col min="2020" max="2020" width="39" style="105" bestFit="1" customWidth="1"/>
    <col min="2021" max="2021" width="8.28515625" style="105" bestFit="1" customWidth="1"/>
    <col min="2022" max="2265" width="9.140625" style="105"/>
    <col min="2266" max="2266" width="3.7109375" style="105" customWidth="1"/>
    <col min="2267" max="2267" width="68.7109375" style="105" customWidth="1"/>
    <col min="2268" max="2269" width="0" style="105" hidden="1" customWidth="1"/>
    <col min="2270" max="2271" width="14.7109375" style="105" customWidth="1"/>
    <col min="2272" max="2272" width="3.7109375" style="105" customWidth="1"/>
    <col min="2273" max="2274" width="9.140625" style="105"/>
    <col min="2275" max="2275" width="3.7109375" style="105" customWidth="1"/>
    <col min="2276" max="2276" width="39" style="105" bestFit="1" customWidth="1"/>
    <col min="2277" max="2277" width="8.28515625" style="105" bestFit="1" customWidth="1"/>
    <col min="2278" max="2521" width="9.140625" style="105"/>
    <col min="2522" max="2522" width="3.7109375" style="105" customWidth="1"/>
    <col min="2523" max="2523" width="68.7109375" style="105" customWidth="1"/>
    <col min="2524" max="2525" width="0" style="105" hidden="1" customWidth="1"/>
    <col min="2526" max="2527" width="14.7109375" style="105" customWidth="1"/>
    <col min="2528" max="2528" width="3.7109375" style="105" customWidth="1"/>
    <col min="2529" max="2530" width="9.140625" style="105"/>
    <col min="2531" max="2531" width="3.7109375" style="105" customWidth="1"/>
    <col min="2532" max="2532" width="39" style="105" bestFit="1" customWidth="1"/>
    <col min="2533" max="2533" width="8.28515625" style="105" bestFit="1" customWidth="1"/>
    <col min="2534" max="2777" width="9.140625" style="105"/>
    <col min="2778" max="2778" width="3.7109375" style="105" customWidth="1"/>
    <col min="2779" max="2779" width="68.7109375" style="105" customWidth="1"/>
    <col min="2780" max="2781" width="0" style="105" hidden="1" customWidth="1"/>
    <col min="2782" max="2783" width="14.7109375" style="105" customWidth="1"/>
    <col min="2784" max="2784" width="3.7109375" style="105" customWidth="1"/>
    <col min="2785" max="2786" width="9.140625" style="105"/>
    <col min="2787" max="2787" width="3.7109375" style="105" customWidth="1"/>
    <col min="2788" max="2788" width="39" style="105" bestFit="1" customWidth="1"/>
    <col min="2789" max="2789" width="8.28515625" style="105" bestFit="1" customWidth="1"/>
    <col min="2790" max="3033" width="9.140625" style="105"/>
    <col min="3034" max="3034" width="3.7109375" style="105" customWidth="1"/>
    <col min="3035" max="3035" width="68.7109375" style="105" customWidth="1"/>
    <col min="3036" max="3037" width="0" style="105" hidden="1" customWidth="1"/>
    <col min="3038" max="3039" width="14.7109375" style="105" customWidth="1"/>
    <col min="3040" max="3040" width="3.7109375" style="105" customWidth="1"/>
    <col min="3041" max="3042" width="9.140625" style="105"/>
    <col min="3043" max="3043" width="3.7109375" style="105" customWidth="1"/>
    <col min="3044" max="3044" width="39" style="105" bestFit="1" customWidth="1"/>
    <col min="3045" max="3045" width="8.28515625" style="105" bestFit="1" customWidth="1"/>
    <col min="3046" max="3289" width="9.140625" style="105"/>
    <col min="3290" max="3290" width="3.7109375" style="105" customWidth="1"/>
    <col min="3291" max="3291" width="68.7109375" style="105" customWidth="1"/>
    <col min="3292" max="3293" width="0" style="105" hidden="1" customWidth="1"/>
    <col min="3294" max="3295" width="14.7109375" style="105" customWidth="1"/>
    <col min="3296" max="3296" width="3.7109375" style="105" customWidth="1"/>
    <col min="3297" max="3298" width="9.140625" style="105"/>
    <col min="3299" max="3299" width="3.7109375" style="105" customWidth="1"/>
    <col min="3300" max="3300" width="39" style="105" bestFit="1" customWidth="1"/>
    <col min="3301" max="3301" width="8.28515625" style="105" bestFit="1" customWidth="1"/>
    <col min="3302" max="3545" width="9.140625" style="105"/>
    <col min="3546" max="3546" width="3.7109375" style="105" customWidth="1"/>
    <col min="3547" max="3547" width="68.7109375" style="105" customWidth="1"/>
    <col min="3548" max="3549" width="0" style="105" hidden="1" customWidth="1"/>
    <col min="3550" max="3551" width="14.7109375" style="105" customWidth="1"/>
    <col min="3552" max="3552" width="3.7109375" style="105" customWidth="1"/>
    <col min="3553" max="3554" width="9.140625" style="105"/>
    <col min="3555" max="3555" width="3.7109375" style="105" customWidth="1"/>
    <col min="3556" max="3556" width="39" style="105" bestFit="1" customWidth="1"/>
    <col min="3557" max="3557" width="8.28515625" style="105" bestFit="1" customWidth="1"/>
    <col min="3558" max="3801" width="9.140625" style="105"/>
    <col min="3802" max="3802" width="3.7109375" style="105" customWidth="1"/>
    <col min="3803" max="3803" width="68.7109375" style="105" customWidth="1"/>
    <col min="3804" max="3805" width="0" style="105" hidden="1" customWidth="1"/>
    <col min="3806" max="3807" width="14.7109375" style="105" customWidth="1"/>
    <col min="3808" max="3808" width="3.7109375" style="105" customWidth="1"/>
    <col min="3809" max="3810" width="9.140625" style="105"/>
    <col min="3811" max="3811" width="3.7109375" style="105" customWidth="1"/>
    <col min="3812" max="3812" width="39" style="105" bestFit="1" customWidth="1"/>
    <col min="3813" max="3813" width="8.28515625" style="105" bestFit="1" customWidth="1"/>
    <col min="3814" max="4057" width="9.140625" style="105"/>
    <col min="4058" max="4058" width="3.7109375" style="105" customWidth="1"/>
    <col min="4059" max="4059" width="68.7109375" style="105" customWidth="1"/>
    <col min="4060" max="4061" width="0" style="105" hidden="1" customWidth="1"/>
    <col min="4062" max="4063" width="14.7109375" style="105" customWidth="1"/>
    <col min="4064" max="4064" width="3.7109375" style="105" customWidth="1"/>
    <col min="4065" max="4066" width="9.140625" style="105"/>
    <col min="4067" max="4067" width="3.7109375" style="105" customWidth="1"/>
    <col min="4068" max="4068" width="39" style="105" bestFit="1" customWidth="1"/>
    <col min="4069" max="4069" width="8.28515625" style="105" bestFit="1" customWidth="1"/>
    <col min="4070" max="4313" width="9.140625" style="105"/>
    <col min="4314" max="4314" width="3.7109375" style="105" customWidth="1"/>
    <col min="4315" max="4315" width="68.7109375" style="105" customWidth="1"/>
    <col min="4316" max="4317" width="0" style="105" hidden="1" customWidth="1"/>
    <col min="4318" max="4319" width="14.7109375" style="105" customWidth="1"/>
    <col min="4320" max="4320" width="3.7109375" style="105" customWidth="1"/>
    <col min="4321" max="4322" width="9.140625" style="105"/>
    <col min="4323" max="4323" width="3.7109375" style="105" customWidth="1"/>
    <col min="4324" max="4324" width="39" style="105" bestFit="1" customWidth="1"/>
    <col min="4325" max="4325" width="8.28515625" style="105" bestFit="1" customWidth="1"/>
    <col min="4326" max="4569" width="9.140625" style="105"/>
    <col min="4570" max="4570" width="3.7109375" style="105" customWidth="1"/>
    <col min="4571" max="4571" width="68.7109375" style="105" customWidth="1"/>
    <col min="4572" max="4573" width="0" style="105" hidden="1" customWidth="1"/>
    <col min="4574" max="4575" width="14.7109375" style="105" customWidth="1"/>
    <col min="4576" max="4576" width="3.7109375" style="105" customWidth="1"/>
    <col min="4577" max="4578" width="9.140625" style="105"/>
    <col min="4579" max="4579" width="3.7109375" style="105" customWidth="1"/>
    <col min="4580" max="4580" width="39" style="105" bestFit="1" customWidth="1"/>
    <col min="4581" max="4581" width="8.28515625" style="105" bestFit="1" customWidth="1"/>
    <col min="4582" max="4825" width="9.140625" style="105"/>
    <col min="4826" max="4826" width="3.7109375" style="105" customWidth="1"/>
    <col min="4827" max="4827" width="68.7109375" style="105" customWidth="1"/>
    <col min="4828" max="4829" width="0" style="105" hidden="1" customWidth="1"/>
    <col min="4830" max="4831" width="14.7109375" style="105" customWidth="1"/>
    <col min="4832" max="4832" width="3.7109375" style="105" customWidth="1"/>
    <col min="4833" max="4834" width="9.140625" style="105"/>
    <col min="4835" max="4835" width="3.7109375" style="105" customWidth="1"/>
    <col min="4836" max="4836" width="39" style="105" bestFit="1" customWidth="1"/>
    <col min="4837" max="4837" width="8.28515625" style="105" bestFit="1" customWidth="1"/>
    <col min="4838" max="5081" width="9.140625" style="105"/>
    <col min="5082" max="5082" width="3.7109375" style="105" customWidth="1"/>
    <col min="5083" max="5083" width="68.7109375" style="105" customWidth="1"/>
    <col min="5084" max="5085" width="0" style="105" hidden="1" customWidth="1"/>
    <col min="5086" max="5087" width="14.7109375" style="105" customWidth="1"/>
    <col min="5088" max="5088" width="3.7109375" style="105" customWidth="1"/>
    <col min="5089" max="5090" width="9.140625" style="105"/>
    <col min="5091" max="5091" width="3.7109375" style="105" customWidth="1"/>
    <col min="5092" max="5092" width="39" style="105" bestFit="1" customWidth="1"/>
    <col min="5093" max="5093" width="8.28515625" style="105" bestFit="1" customWidth="1"/>
    <col min="5094" max="5337" width="9.140625" style="105"/>
    <col min="5338" max="5338" width="3.7109375" style="105" customWidth="1"/>
    <col min="5339" max="5339" width="68.7109375" style="105" customWidth="1"/>
    <col min="5340" max="5341" width="0" style="105" hidden="1" customWidth="1"/>
    <col min="5342" max="5343" width="14.7109375" style="105" customWidth="1"/>
    <col min="5344" max="5344" width="3.7109375" style="105" customWidth="1"/>
    <col min="5345" max="5346" width="9.140625" style="105"/>
    <col min="5347" max="5347" width="3.7109375" style="105" customWidth="1"/>
    <col min="5348" max="5348" width="39" style="105" bestFit="1" customWidth="1"/>
    <col min="5349" max="5349" width="8.28515625" style="105" bestFit="1" customWidth="1"/>
    <col min="5350" max="5593" width="9.140625" style="105"/>
    <col min="5594" max="5594" width="3.7109375" style="105" customWidth="1"/>
    <col min="5595" max="5595" width="68.7109375" style="105" customWidth="1"/>
    <col min="5596" max="5597" width="0" style="105" hidden="1" customWidth="1"/>
    <col min="5598" max="5599" width="14.7109375" style="105" customWidth="1"/>
    <col min="5600" max="5600" width="3.7109375" style="105" customWidth="1"/>
    <col min="5601" max="5602" width="9.140625" style="105"/>
    <col min="5603" max="5603" width="3.7109375" style="105" customWidth="1"/>
    <col min="5604" max="5604" width="39" style="105" bestFit="1" customWidth="1"/>
    <col min="5605" max="5605" width="8.28515625" style="105" bestFit="1" customWidth="1"/>
    <col min="5606" max="5849" width="9.140625" style="105"/>
    <col min="5850" max="5850" width="3.7109375" style="105" customWidth="1"/>
    <col min="5851" max="5851" width="68.7109375" style="105" customWidth="1"/>
    <col min="5852" max="5853" width="0" style="105" hidden="1" customWidth="1"/>
    <col min="5854" max="5855" width="14.7109375" style="105" customWidth="1"/>
    <col min="5856" max="5856" width="3.7109375" style="105" customWidth="1"/>
    <col min="5857" max="5858" width="9.140625" style="105"/>
    <col min="5859" max="5859" width="3.7109375" style="105" customWidth="1"/>
    <col min="5860" max="5860" width="39" style="105" bestFit="1" customWidth="1"/>
    <col min="5861" max="5861" width="8.28515625" style="105" bestFit="1" customWidth="1"/>
    <col min="5862" max="6105" width="9.140625" style="105"/>
    <col min="6106" max="6106" width="3.7109375" style="105" customWidth="1"/>
    <col min="6107" max="6107" width="68.7109375" style="105" customWidth="1"/>
    <col min="6108" max="6109" width="0" style="105" hidden="1" customWidth="1"/>
    <col min="6110" max="6111" width="14.7109375" style="105" customWidth="1"/>
    <col min="6112" max="6112" width="3.7109375" style="105" customWidth="1"/>
    <col min="6113" max="6114" width="9.140625" style="105"/>
    <col min="6115" max="6115" width="3.7109375" style="105" customWidth="1"/>
    <col min="6116" max="6116" width="39" style="105" bestFit="1" customWidth="1"/>
    <col min="6117" max="6117" width="8.28515625" style="105" bestFit="1" customWidth="1"/>
    <col min="6118" max="6361" width="9.140625" style="105"/>
    <col min="6362" max="6362" width="3.7109375" style="105" customWidth="1"/>
    <col min="6363" max="6363" width="68.7109375" style="105" customWidth="1"/>
    <col min="6364" max="6365" width="0" style="105" hidden="1" customWidth="1"/>
    <col min="6366" max="6367" width="14.7109375" style="105" customWidth="1"/>
    <col min="6368" max="6368" width="3.7109375" style="105" customWidth="1"/>
    <col min="6369" max="6370" width="9.140625" style="105"/>
    <col min="6371" max="6371" width="3.7109375" style="105" customWidth="1"/>
    <col min="6372" max="6372" width="39" style="105" bestFit="1" customWidth="1"/>
    <col min="6373" max="6373" width="8.28515625" style="105" bestFit="1" customWidth="1"/>
    <col min="6374" max="6617" width="9.140625" style="105"/>
    <col min="6618" max="6618" width="3.7109375" style="105" customWidth="1"/>
    <col min="6619" max="6619" width="68.7109375" style="105" customWidth="1"/>
    <col min="6620" max="6621" width="0" style="105" hidden="1" customWidth="1"/>
    <col min="6622" max="6623" width="14.7109375" style="105" customWidth="1"/>
    <col min="6624" max="6624" width="3.7109375" style="105" customWidth="1"/>
    <col min="6625" max="6626" width="9.140625" style="105"/>
    <col min="6627" max="6627" width="3.7109375" style="105" customWidth="1"/>
    <col min="6628" max="6628" width="39" style="105" bestFit="1" customWidth="1"/>
    <col min="6629" max="6629" width="8.28515625" style="105" bestFit="1" customWidth="1"/>
    <col min="6630" max="6873" width="9.140625" style="105"/>
    <col min="6874" max="6874" width="3.7109375" style="105" customWidth="1"/>
    <col min="6875" max="6875" width="68.7109375" style="105" customWidth="1"/>
    <col min="6876" max="6877" width="0" style="105" hidden="1" customWidth="1"/>
    <col min="6878" max="6879" width="14.7109375" style="105" customWidth="1"/>
    <col min="6880" max="6880" width="3.7109375" style="105" customWidth="1"/>
    <col min="6881" max="6882" width="9.140625" style="105"/>
    <col min="6883" max="6883" width="3.7109375" style="105" customWidth="1"/>
    <col min="6884" max="6884" width="39" style="105" bestFit="1" customWidth="1"/>
    <col min="6885" max="6885" width="8.28515625" style="105" bestFit="1" customWidth="1"/>
    <col min="6886" max="7129" width="9.140625" style="105"/>
    <col min="7130" max="7130" width="3.7109375" style="105" customWidth="1"/>
    <col min="7131" max="7131" width="68.7109375" style="105" customWidth="1"/>
    <col min="7132" max="7133" width="0" style="105" hidden="1" customWidth="1"/>
    <col min="7134" max="7135" width="14.7109375" style="105" customWidth="1"/>
    <col min="7136" max="7136" width="3.7109375" style="105" customWidth="1"/>
    <col min="7137" max="7138" width="9.140625" style="105"/>
    <col min="7139" max="7139" width="3.7109375" style="105" customWidth="1"/>
    <col min="7140" max="7140" width="39" style="105" bestFit="1" customWidth="1"/>
    <col min="7141" max="7141" width="8.28515625" style="105" bestFit="1" customWidth="1"/>
    <col min="7142" max="7385" width="9.140625" style="105"/>
    <col min="7386" max="7386" width="3.7109375" style="105" customWidth="1"/>
    <col min="7387" max="7387" width="68.7109375" style="105" customWidth="1"/>
    <col min="7388" max="7389" width="0" style="105" hidden="1" customWidth="1"/>
    <col min="7390" max="7391" width="14.7109375" style="105" customWidth="1"/>
    <col min="7392" max="7392" width="3.7109375" style="105" customWidth="1"/>
    <col min="7393" max="7394" width="9.140625" style="105"/>
    <col min="7395" max="7395" width="3.7109375" style="105" customWidth="1"/>
    <col min="7396" max="7396" width="39" style="105" bestFit="1" customWidth="1"/>
    <col min="7397" max="7397" width="8.28515625" style="105" bestFit="1" customWidth="1"/>
    <col min="7398" max="7641" width="9.140625" style="105"/>
    <col min="7642" max="7642" width="3.7109375" style="105" customWidth="1"/>
    <col min="7643" max="7643" width="68.7109375" style="105" customWidth="1"/>
    <col min="7644" max="7645" width="0" style="105" hidden="1" customWidth="1"/>
    <col min="7646" max="7647" width="14.7109375" style="105" customWidth="1"/>
    <col min="7648" max="7648" width="3.7109375" style="105" customWidth="1"/>
    <col min="7649" max="7650" width="9.140625" style="105"/>
    <col min="7651" max="7651" width="3.7109375" style="105" customWidth="1"/>
    <col min="7652" max="7652" width="39" style="105" bestFit="1" customWidth="1"/>
    <col min="7653" max="7653" width="8.28515625" style="105" bestFit="1" customWidth="1"/>
    <col min="7654" max="7897" width="9.140625" style="105"/>
    <col min="7898" max="7898" width="3.7109375" style="105" customWidth="1"/>
    <col min="7899" max="7899" width="68.7109375" style="105" customWidth="1"/>
    <col min="7900" max="7901" width="0" style="105" hidden="1" customWidth="1"/>
    <col min="7902" max="7903" width="14.7109375" style="105" customWidth="1"/>
    <col min="7904" max="7904" width="3.7109375" style="105" customWidth="1"/>
    <col min="7905" max="7906" width="9.140625" style="105"/>
    <col min="7907" max="7907" width="3.7109375" style="105" customWidth="1"/>
    <col min="7908" max="7908" width="39" style="105" bestFit="1" customWidth="1"/>
    <col min="7909" max="7909" width="8.28515625" style="105" bestFit="1" customWidth="1"/>
    <col min="7910" max="8153" width="9.140625" style="105"/>
    <col min="8154" max="8154" width="3.7109375" style="105" customWidth="1"/>
    <col min="8155" max="8155" width="68.7109375" style="105" customWidth="1"/>
    <col min="8156" max="8157" width="0" style="105" hidden="1" customWidth="1"/>
    <col min="8158" max="8159" width="14.7109375" style="105" customWidth="1"/>
    <col min="8160" max="8160" width="3.7109375" style="105" customWidth="1"/>
    <col min="8161" max="8162" width="9.140625" style="105"/>
    <col min="8163" max="8163" width="3.7109375" style="105" customWidth="1"/>
    <col min="8164" max="8164" width="39" style="105" bestFit="1" customWidth="1"/>
    <col min="8165" max="8165" width="8.28515625" style="105" bestFit="1" customWidth="1"/>
    <col min="8166" max="8409" width="9.140625" style="105"/>
    <col min="8410" max="8410" width="3.7109375" style="105" customWidth="1"/>
    <col min="8411" max="8411" width="68.7109375" style="105" customWidth="1"/>
    <col min="8412" max="8413" width="0" style="105" hidden="1" customWidth="1"/>
    <col min="8414" max="8415" width="14.7109375" style="105" customWidth="1"/>
    <col min="8416" max="8416" width="3.7109375" style="105" customWidth="1"/>
    <col min="8417" max="8418" width="9.140625" style="105"/>
    <col min="8419" max="8419" width="3.7109375" style="105" customWidth="1"/>
    <col min="8420" max="8420" width="39" style="105" bestFit="1" customWidth="1"/>
    <col min="8421" max="8421" width="8.28515625" style="105" bestFit="1" customWidth="1"/>
    <col min="8422" max="8665" width="9.140625" style="105"/>
    <col min="8666" max="8666" width="3.7109375" style="105" customWidth="1"/>
    <col min="8667" max="8667" width="68.7109375" style="105" customWidth="1"/>
    <col min="8668" max="8669" width="0" style="105" hidden="1" customWidth="1"/>
    <col min="8670" max="8671" width="14.7109375" style="105" customWidth="1"/>
    <col min="8672" max="8672" width="3.7109375" style="105" customWidth="1"/>
    <col min="8673" max="8674" width="9.140625" style="105"/>
    <col min="8675" max="8675" width="3.7109375" style="105" customWidth="1"/>
    <col min="8676" max="8676" width="39" style="105" bestFit="1" customWidth="1"/>
    <col min="8677" max="8677" width="8.28515625" style="105" bestFit="1" customWidth="1"/>
    <col min="8678" max="8921" width="9.140625" style="105"/>
    <col min="8922" max="8922" width="3.7109375" style="105" customWidth="1"/>
    <col min="8923" max="8923" width="68.7109375" style="105" customWidth="1"/>
    <col min="8924" max="8925" width="0" style="105" hidden="1" customWidth="1"/>
    <col min="8926" max="8927" width="14.7109375" style="105" customWidth="1"/>
    <col min="8928" max="8928" width="3.7109375" style="105" customWidth="1"/>
    <col min="8929" max="8930" width="9.140625" style="105"/>
    <col min="8931" max="8931" width="3.7109375" style="105" customWidth="1"/>
    <col min="8932" max="8932" width="39" style="105" bestFit="1" customWidth="1"/>
    <col min="8933" max="8933" width="8.28515625" style="105" bestFit="1" customWidth="1"/>
    <col min="8934" max="9177" width="9.140625" style="105"/>
    <col min="9178" max="9178" width="3.7109375" style="105" customWidth="1"/>
    <col min="9179" max="9179" width="68.7109375" style="105" customWidth="1"/>
    <col min="9180" max="9181" width="0" style="105" hidden="1" customWidth="1"/>
    <col min="9182" max="9183" width="14.7109375" style="105" customWidth="1"/>
    <col min="9184" max="9184" width="3.7109375" style="105" customWidth="1"/>
    <col min="9185" max="9186" width="9.140625" style="105"/>
    <col min="9187" max="9187" width="3.7109375" style="105" customWidth="1"/>
    <col min="9188" max="9188" width="39" style="105" bestFit="1" customWidth="1"/>
    <col min="9189" max="9189" width="8.28515625" style="105" bestFit="1" customWidth="1"/>
    <col min="9190" max="9433" width="9.140625" style="105"/>
    <col min="9434" max="9434" width="3.7109375" style="105" customWidth="1"/>
    <col min="9435" max="9435" width="68.7109375" style="105" customWidth="1"/>
    <col min="9436" max="9437" width="0" style="105" hidden="1" customWidth="1"/>
    <col min="9438" max="9439" width="14.7109375" style="105" customWidth="1"/>
    <col min="9440" max="9440" width="3.7109375" style="105" customWidth="1"/>
    <col min="9441" max="9442" width="9.140625" style="105"/>
    <col min="9443" max="9443" width="3.7109375" style="105" customWidth="1"/>
    <col min="9444" max="9444" width="39" style="105" bestFit="1" customWidth="1"/>
    <col min="9445" max="9445" width="8.28515625" style="105" bestFit="1" customWidth="1"/>
    <col min="9446" max="9689" width="9.140625" style="105"/>
    <col min="9690" max="9690" width="3.7109375" style="105" customWidth="1"/>
    <col min="9691" max="9691" width="68.7109375" style="105" customWidth="1"/>
    <col min="9692" max="9693" width="0" style="105" hidden="1" customWidth="1"/>
    <col min="9694" max="9695" width="14.7109375" style="105" customWidth="1"/>
    <col min="9696" max="9696" width="3.7109375" style="105" customWidth="1"/>
    <col min="9697" max="9698" width="9.140625" style="105"/>
    <col min="9699" max="9699" width="3.7109375" style="105" customWidth="1"/>
    <col min="9700" max="9700" width="39" style="105" bestFit="1" customWidth="1"/>
    <col min="9701" max="9701" width="8.28515625" style="105" bestFit="1" customWidth="1"/>
    <col min="9702" max="9945" width="9.140625" style="105"/>
    <col min="9946" max="9946" width="3.7109375" style="105" customWidth="1"/>
    <col min="9947" max="9947" width="68.7109375" style="105" customWidth="1"/>
    <col min="9948" max="9949" width="0" style="105" hidden="1" customWidth="1"/>
    <col min="9950" max="9951" width="14.7109375" style="105" customWidth="1"/>
    <col min="9952" max="9952" width="3.7109375" style="105" customWidth="1"/>
    <col min="9953" max="9954" width="9.140625" style="105"/>
    <col min="9955" max="9955" width="3.7109375" style="105" customWidth="1"/>
    <col min="9956" max="9956" width="39" style="105" bestFit="1" customWidth="1"/>
    <col min="9957" max="9957" width="8.28515625" style="105" bestFit="1" customWidth="1"/>
    <col min="9958" max="10201" width="9.140625" style="105"/>
    <col min="10202" max="10202" width="3.7109375" style="105" customWidth="1"/>
    <col min="10203" max="10203" width="68.7109375" style="105" customWidth="1"/>
    <col min="10204" max="10205" width="0" style="105" hidden="1" customWidth="1"/>
    <col min="10206" max="10207" width="14.7109375" style="105" customWidth="1"/>
    <col min="10208" max="10208" width="3.7109375" style="105" customWidth="1"/>
    <col min="10209" max="10210" width="9.140625" style="105"/>
    <col min="10211" max="10211" width="3.7109375" style="105" customWidth="1"/>
    <col min="10212" max="10212" width="39" style="105" bestFit="1" customWidth="1"/>
    <col min="10213" max="10213" width="8.28515625" style="105" bestFit="1" customWidth="1"/>
    <col min="10214" max="10457" width="9.140625" style="105"/>
    <col min="10458" max="10458" width="3.7109375" style="105" customWidth="1"/>
    <col min="10459" max="10459" width="68.7109375" style="105" customWidth="1"/>
    <col min="10460" max="10461" width="0" style="105" hidden="1" customWidth="1"/>
    <col min="10462" max="10463" width="14.7109375" style="105" customWidth="1"/>
    <col min="10464" max="10464" width="3.7109375" style="105" customWidth="1"/>
    <col min="10465" max="10466" width="9.140625" style="105"/>
    <col min="10467" max="10467" width="3.7109375" style="105" customWidth="1"/>
    <col min="10468" max="10468" width="39" style="105" bestFit="1" customWidth="1"/>
    <col min="10469" max="10469" width="8.28515625" style="105" bestFit="1" customWidth="1"/>
    <col min="10470" max="10713" width="9.140625" style="105"/>
    <col min="10714" max="10714" width="3.7109375" style="105" customWidth="1"/>
    <col min="10715" max="10715" width="68.7109375" style="105" customWidth="1"/>
    <col min="10716" max="10717" width="0" style="105" hidden="1" customWidth="1"/>
    <col min="10718" max="10719" width="14.7109375" style="105" customWidth="1"/>
    <col min="10720" max="10720" width="3.7109375" style="105" customWidth="1"/>
    <col min="10721" max="10722" width="9.140625" style="105"/>
    <col min="10723" max="10723" width="3.7109375" style="105" customWidth="1"/>
    <col min="10724" max="10724" width="39" style="105" bestFit="1" customWidth="1"/>
    <col min="10725" max="10725" width="8.28515625" style="105" bestFit="1" customWidth="1"/>
    <col min="10726" max="10969" width="9.140625" style="105"/>
    <col min="10970" max="10970" width="3.7109375" style="105" customWidth="1"/>
    <col min="10971" max="10971" width="68.7109375" style="105" customWidth="1"/>
    <col min="10972" max="10973" width="0" style="105" hidden="1" customWidth="1"/>
    <col min="10974" max="10975" width="14.7109375" style="105" customWidth="1"/>
    <col min="10976" max="10976" width="3.7109375" style="105" customWidth="1"/>
    <col min="10977" max="10978" width="9.140625" style="105"/>
    <col min="10979" max="10979" width="3.7109375" style="105" customWidth="1"/>
    <col min="10980" max="10980" width="39" style="105" bestFit="1" customWidth="1"/>
    <col min="10981" max="10981" width="8.28515625" style="105" bestFit="1" customWidth="1"/>
    <col min="10982" max="11225" width="9.140625" style="105"/>
    <col min="11226" max="11226" width="3.7109375" style="105" customWidth="1"/>
    <col min="11227" max="11227" width="68.7109375" style="105" customWidth="1"/>
    <col min="11228" max="11229" width="0" style="105" hidden="1" customWidth="1"/>
    <col min="11230" max="11231" width="14.7109375" style="105" customWidth="1"/>
    <col min="11232" max="11232" width="3.7109375" style="105" customWidth="1"/>
    <col min="11233" max="11234" width="9.140625" style="105"/>
    <col min="11235" max="11235" width="3.7109375" style="105" customWidth="1"/>
    <col min="11236" max="11236" width="39" style="105" bestFit="1" customWidth="1"/>
    <col min="11237" max="11237" width="8.28515625" style="105" bestFit="1" customWidth="1"/>
    <col min="11238" max="11481" width="9.140625" style="105"/>
    <col min="11482" max="11482" width="3.7109375" style="105" customWidth="1"/>
    <col min="11483" max="11483" width="68.7109375" style="105" customWidth="1"/>
    <col min="11484" max="11485" width="0" style="105" hidden="1" customWidth="1"/>
    <col min="11486" max="11487" width="14.7109375" style="105" customWidth="1"/>
    <col min="11488" max="11488" width="3.7109375" style="105" customWidth="1"/>
    <col min="11489" max="11490" width="9.140625" style="105"/>
    <col min="11491" max="11491" width="3.7109375" style="105" customWidth="1"/>
    <col min="11492" max="11492" width="39" style="105" bestFit="1" customWidth="1"/>
    <col min="11493" max="11493" width="8.28515625" style="105" bestFit="1" customWidth="1"/>
    <col min="11494" max="11737" width="9.140625" style="105"/>
    <col min="11738" max="11738" width="3.7109375" style="105" customWidth="1"/>
    <col min="11739" max="11739" width="68.7109375" style="105" customWidth="1"/>
    <col min="11740" max="11741" width="0" style="105" hidden="1" customWidth="1"/>
    <col min="11742" max="11743" width="14.7109375" style="105" customWidth="1"/>
    <col min="11744" max="11744" width="3.7109375" style="105" customWidth="1"/>
    <col min="11745" max="11746" width="9.140625" style="105"/>
    <col min="11747" max="11747" width="3.7109375" style="105" customWidth="1"/>
    <col min="11748" max="11748" width="39" style="105" bestFit="1" customWidth="1"/>
    <col min="11749" max="11749" width="8.28515625" style="105" bestFit="1" customWidth="1"/>
    <col min="11750" max="11993" width="9.140625" style="105"/>
    <col min="11994" max="11994" width="3.7109375" style="105" customWidth="1"/>
    <col min="11995" max="11995" width="68.7109375" style="105" customWidth="1"/>
    <col min="11996" max="11997" width="0" style="105" hidden="1" customWidth="1"/>
    <col min="11998" max="11999" width="14.7109375" style="105" customWidth="1"/>
    <col min="12000" max="12000" width="3.7109375" style="105" customWidth="1"/>
    <col min="12001" max="12002" width="9.140625" style="105"/>
    <col min="12003" max="12003" width="3.7109375" style="105" customWidth="1"/>
    <col min="12004" max="12004" width="39" style="105" bestFit="1" customWidth="1"/>
    <col min="12005" max="12005" width="8.28515625" style="105" bestFit="1" customWidth="1"/>
    <col min="12006" max="12249" width="9.140625" style="105"/>
    <col min="12250" max="12250" width="3.7109375" style="105" customWidth="1"/>
    <col min="12251" max="12251" width="68.7109375" style="105" customWidth="1"/>
    <col min="12252" max="12253" width="0" style="105" hidden="1" customWidth="1"/>
    <col min="12254" max="12255" width="14.7109375" style="105" customWidth="1"/>
    <col min="12256" max="12256" width="3.7109375" style="105" customWidth="1"/>
    <col min="12257" max="12258" width="9.140625" style="105"/>
    <col min="12259" max="12259" width="3.7109375" style="105" customWidth="1"/>
    <col min="12260" max="12260" width="39" style="105" bestFit="1" customWidth="1"/>
    <col min="12261" max="12261" width="8.28515625" style="105" bestFit="1" customWidth="1"/>
    <col min="12262" max="12505" width="9.140625" style="105"/>
    <col min="12506" max="12506" width="3.7109375" style="105" customWidth="1"/>
    <col min="12507" max="12507" width="68.7109375" style="105" customWidth="1"/>
    <col min="12508" max="12509" width="0" style="105" hidden="1" customWidth="1"/>
    <col min="12510" max="12511" width="14.7109375" style="105" customWidth="1"/>
    <col min="12512" max="12512" width="3.7109375" style="105" customWidth="1"/>
    <col min="12513" max="12514" width="9.140625" style="105"/>
    <col min="12515" max="12515" width="3.7109375" style="105" customWidth="1"/>
    <col min="12516" max="12516" width="39" style="105" bestFit="1" customWidth="1"/>
    <col min="12517" max="12517" width="8.28515625" style="105" bestFit="1" customWidth="1"/>
    <col min="12518" max="12761" width="9.140625" style="105"/>
    <col min="12762" max="12762" width="3.7109375" style="105" customWidth="1"/>
    <col min="12763" max="12763" width="68.7109375" style="105" customWidth="1"/>
    <col min="12764" max="12765" width="0" style="105" hidden="1" customWidth="1"/>
    <col min="12766" max="12767" width="14.7109375" style="105" customWidth="1"/>
    <col min="12768" max="12768" width="3.7109375" style="105" customWidth="1"/>
    <col min="12769" max="12770" width="9.140625" style="105"/>
    <col min="12771" max="12771" width="3.7109375" style="105" customWidth="1"/>
    <col min="12772" max="12772" width="39" style="105" bestFit="1" customWidth="1"/>
    <col min="12773" max="12773" width="8.28515625" style="105" bestFit="1" customWidth="1"/>
    <col min="12774" max="13017" width="9.140625" style="105"/>
    <col min="13018" max="13018" width="3.7109375" style="105" customWidth="1"/>
    <col min="13019" max="13019" width="68.7109375" style="105" customWidth="1"/>
    <col min="13020" max="13021" width="0" style="105" hidden="1" customWidth="1"/>
    <col min="13022" max="13023" width="14.7109375" style="105" customWidth="1"/>
    <col min="13024" max="13024" width="3.7109375" style="105" customWidth="1"/>
    <col min="13025" max="13026" width="9.140625" style="105"/>
    <col min="13027" max="13027" width="3.7109375" style="105" customWidth="1"/>
    <col min="13028" max="13028" width="39" style="105" bestFit="1" customWidth="1"/>
    <col min="13029" max="13029" width="8.28515625" style="105" bestFit="1" customWidth="1"/>
    <col min="13030" max="13273" width="9.140625" style="105"/>
    <col min="13274" max="13274" width="3.7109375" style="105" customWidth="1"/>
    <col min="13275" max="13275" width="68.7109375" style="105" customWidth="1"/>
    <col min="13276" max="13277" width="0" style="105" hidden="1" customWidth="1"/>
    <col min="13278" max="13279" width="14.7109375" style="105" customWidth="1"/>
    <col min="13280" max="13280" width="3.7109375" style="105" customWidth="1"/>
    <col min="13281" max="13282" width="9.140625" style="105"/>
    <col min="13283" max="13283" width="3.7109375" style="105" customWidth="1"/>
    <col min="13284" max="13284" width="39" style="105" bestFit="1" customWidth="1"/>
    <col min="13285" max="13285" width="8.28515625" style="105" bestFit="1" customWidth="1"/>
    <col min="13286" max="13529" width="9.140625" style="105"/>
    <col min="13530" max="13530" width="3.7109375" style="105" customWidth="1"/>
    <col min="13531" max="13531" width="68.7109375" style="105" customWidth="1"/>
    <col min="13532" max="13533" width="0" style="105" hidden="1" customWidth="1"/>
    <col min="13534" max="13535" width="14.7109375" style="105" customWidth="1"/>
    <col min="13536" max="13536" width="3.7109375" style="105" customWidth="1"/>
    <col min="13537" max="13538" width="9.140625" style="105"/>
    <col min="13539" max="13539" width="3.7109375" style="105" customWidth="1"/>
    <col min="13540" max="13540" width="39" style="105" bestFit="1" customWidth="1"/>
    <col min="13541" max="13541" width="8.28515625" style="105" bestFit="1" customWidth="1"/>
    <col min="13542" max="13785" width="9.140625" style="105"/>
    <col min="13786" max="13786" width="3.7109375" style="105" customWidth="1"/>
    <col min="13787" max="13787" width="68.7109375" style="105" customWidth="1"/>
    <col min="13788" max="13789" width="0" style="105" hidden="1" customWidth="1"/>
    <col min="13790" max="13791" width="14.7109375" style="105" customWidth="1"/>
    <col min="13792" max="13792" width="3.7109375" style="105" customWidth="1"/>
    <col min="13793" max="13794" width="9.140625" style="105"/>
    <col min="13795" max="13795" width="3.7109375" style="105" customWidth="1"/>
    <col min="13796" max="13796" width="39" style="105" bestFit="1" customWidth="1"/>
    <col min="13797" max="13797" width="8.28515625" style="105" bestFit="1" customWidth="1"/>
    <col min="13798" max="14041" width="9.140625" style="105"/>
    <col min="14042" max="14042" width="3.7109375" style="105" customWidth="1"/>
    <col min="14043" max="14043" width="68.7109375" style="105" customWidth="1"/>
    <col min="14044" max="14045" width="0" style="105" hidden="1" customWidth="1"/>
    <col min="14046" max="14047" width="14.7109375" style="105" customWidth="1"/>
    <col min="14048" max="14048" width="3.7109375" style="105" customWidth="1"/>
    <col min="14049" max="14050" width="9.140625" style="105"/>
    <col min="14051" max="14051" width="3.7109375" style="105" customWidth="1"/>
    <col min="14052" max="14052" width="39" style="105" bestFit="1" customWidth="1"/>
    <col min="14053" max="14053" width="8.28515625" style="105" bestFit="1" customWidth="1"/>
    <col min="14054" max="14297" width="9.140625" style="105"/>
    <col min="14298" max="14298" width="3.7109375" style="105" customWidth="1"/>
    <col min="14299" max="14299" width="68.7109375" style="105" customWidth="1"/>
    <col min="14300" max="14301" width="0" style="105" hidden="1" customWidth="1"/>
    <col min="14302" max="14303" width="14.7109375" style="105" customWidth="1"/>
    <col min="14304" max="14304" width="3.7109375" style="105" customWidth="1"/>
    <col min="14305" max="14306" width="9.140625" style="105"/>
    <col min="14307" max="14307" width="3.7109375" style="105" customWidth="1"/>
    <col min="14308" max="14308" width="39" style="105" bestFit="1" customWidth="1"/>
    <col min="14309" max="14309" width="8.28515625" style="105" bestFit="1" customWidth="1"/>
    <col min="14310" max="14553" width="9.140625" style="105"/>
    <col min="14554" max="14554" width="3.7109375" style="105" customWidth="1"/>
    <col min="14555" max="14555" width="68.7109375" style="105" customWidth="1"/>
    <col min="14556" max="14557" width="0" style="105" hidden="1" customWidth="1"/>
    <col min="14558" max="14559" width="14.7109375" style="105" customWidth="1"/>
    <col min="14560" max="14560" width="3.7109375" style="105" customWidth="1"/>
    <col min="14561" max="14562" width="9.140625" style="105"/>
    <col min="14563" max="14563" width="3.7109375" style="105" customWidth="1"/>
    <col min="14564" max="14564" width="39" style="105" bestFit="1" customWidth="1"/>
    <col min="14565" max="14565" width="8.28515625" style="105" bestFit="1" customWidth="1"/>
    <col min="14566" max="14809" width="9.140625" style="105"/>
    <col min="14810" max="14810" width="3.7109375" style="105" customWidth="1"/>
    <col min="14811" max="14811" width="68.7109375" style="105" customWidth="1"/>
    <col min="14812" max="14813" width="0" style="105" hidden="1" customWidth="1"/>
    <col min="14814" max="14815" width="14.7109375" style="105" customWidth="1"/>
    <col min="14816" max="14816" width="3.7109375" style="105" customWidth="1"/>
    <col min="14817" max="14818" width="9.140625" style="105"/>
    <col min="14819" max="14819" width="3.7109375" style="105" customWidth="1"/>
    <col min="14820" max="14820" width="39" style="105" bestFit="1" customWidth="1"/>
    <col min="14821" max="14821" width="8.28515625" style="105" bestFit="1" customWidth="1"/>
    <col min="14822" max="15065" width="9.140625" style="105"/>
    <col min="15066" max="15066" width="3.7109375" style="105" customWidth="1"/>
    <col min="15067" max="15067" width="68.7109375" style="105" customWidth="1"/>
    <col min="15068" max="15069" width="0" style="105" hidden="1" customWidth="1"/>
    <col min="15070" max="15071" width="14.7109375" style="105" customWidth="1"/>
    <col min="15072" max="15072" width="3.7109375" style="105" customWidth="1"/>
    <col min="15073" max="15074" width="9.140625" style="105"/>
    <col min="15075" max="15075" width="3.7109375" style="105" customWidth="1"/>
    <col min="15076" max="15076" width="39" style="105" bestFit="1" customWidth="1"/>
    <col min="15077" max="15077" width="8.28515625" style="105" bestFit="1" customWidth="1"/>
    <col min="15078" max="15321" width="9.140625" style="105"/>
    <col min="15322" max="15322" width="3.7109375" style="105" customWidth="1"/>
    <col min="15323" max="15323" width="68.7109375" style="105" customWidth="1"/>
    <col min="15324" max="15325" width="0" style="105" hidden="1" customWidth="1"/>
    <col min="15326" max="15327" width="14.7109375" style="105" customWidth="1"/>
    <col min="15328" max="15328" width="3.7109375" style="105" customWidth="1"/>
    <col min="15329" max="15330" width="9.140625" style="105"/>
    <col min="15331" max="15331" width="3.7109375" style="105" customWidth="1"/>
    <col min="15332" max="15332" width="39" style="105" bestFit="1" customWidth="1"/>
    <col min="15333" max="15333" width="8.28515625" style="105" bestFit="1" customWidth="1"/>
    <col min="15334" max="15577" width="9.140625" style="105"/>
    <col min="15578" max="15578" width="3.7109375" style="105" customWidth="1"/>
    <col min="15579" max="15579" width="68.7109375" style="105" customWidth="1"/>
    <col min="15580" max="15581" width="0" style="105" hidden="1" customWidth="1"/>
    <col min="15582" max="15583" width="14.7109375" style="105" customWidth="1"/>
    <col min="15584" max="15584" width="3.7109375" style="105" customWidth="1"/>
    <col min="15585" max="15586" width="9.140625" style="105"/>
    <col min="15587" max="15587" width="3.7109375" style="105" customWidth="1"/>
    <col min="15588" max="15588" width="39" style="105" bestFit="1" customWidth="1"/>
    <col min="15589" max="15589" width="8.28515625" style="105" bestFit="1" customWidth="1"/>
    <col min="15590" max="15833" width="9.140625" style="105"/>
    <col min="15834" max="15834" width="3.7109375" style="105" customWidth="1"/>
    <col min="15835" max="15835" width="68.7109375" style="105" customWidth="1"/>
    <col min="15836" max="15837" width="0" style="105" hidden="1" customWidth="1"/>
    <col min="15838" max="15839" width="14.7109375" style="105" customWidth="1"/>
    <col min="15840" max="15840" width="3.7109375" style="105" customWidth="1"/>
    <col min="15841" max="15842" width="9.140625" style="105"/>
    <col min="15843" max="15843" width="3.7109375" style="105" customWidth="1"/>
    <col min="15844" max="15844" width="39" style="105" bestFit="1" customWidth="1"/>
    <col min="15845" max="15845" width="8.28515625" style="105" bestFit="1" customWidth="1"/>
    <col min="15846" max="16089" width="9.140625" style="105"/>
    <col min="16090" max="16090" width="3.7109375" style="105" customWidth="1"/>
    <col min="16091" max="16091" width="68.7109375" style="105" customWidth="1"/>
    <col min="16092" max="16093" width="0" style="105" hidden="1" customWidth="1"/>
    <col min="16094" max="16095" width="14.7109375" style="105" customWidth="1"/>
    <col min="16096" max="16096" width="3.7109375" style="105" customWidth="1"/>
    <col min="16097" max="16098" width="9.140625" style="105"/>
    <col min="16099" max="16099" width="3.7109375" style="105" customWidth="1"/>
    <col min="16100" max="16100" width="39" style="105" bestFit="1" customWidth="1"/>
    <col min="16101" max="16101" width="8.28515625" style="105" bestFit="1" customWidth="1"/>
    <col min="16102" max="16384" width="9.140625" style="105"/>
  </cols>
  <sheetData>
    <row r="1" spans="2:28" x14ac:dyDescent="0.2">
      <c r="B1" s="5"/>
    </row>
    <row r="2" spans="2:28" x14ac:dyDescent="0.2">
      <c r="B2" s="2" t="s">
        <v>211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2:28" x14ac:dyDescent="0.2">
      <c r="B3" s="5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2:28" x14ac:dyDescent="0.2">
      <c r="B4" s="5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2:28" x14ac:dyDescent="0.2">
      <c r="B5" s="5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121"/>
      <c r="AB5" s="121"/>
    </row>
    <row r="6" spans="2:28" s="129" customFormat="1" ht="26.25" customHeight="1" x14ac:dyDescent="0.2">
      <c r="B6" s="194" t="s">
        <v>10</v>
      </c>
      <c r="C6" s="124"/>
      <c r="D6" s="174"/>
      <c r="E6" s="124"/>
      <c r="F6" s="175"/>
      <c r="G6" s="175"/>
      <c r="H6" s="175"/>
      <c r="I6" s="176"/>
      <c r="J6" s="176"/>
      <c r="K6" s="176"/>
      <c r="L6" s="175"/>
      <c r="M6" s="175"/>
      <c r="N6" s="176"/>
      <c r="O6" s="176"/>
      <c r="P6" s="176"/>
      <c r="Q6" s="176"/>
      <c r="R6" s="175"/>
      <c r="S6" s="176"/>
      <c r="T6" s="176"/>
      <c r="U6" s="176"/>
      <c r="V6" s="176"/>
      <c r="W6" s="175"/>
      <c r="X6" s="176"/>
      <c r="Y6" s="176"/>
      <c r="Z6" s="176"/>
      <c r="AA6" s="176"/>
      <c r="AB6" s="176"/>
    </row>
    <row r="7" spans="2:28" ht="12.75" customHeight="1" x14ac:dyDescent="0.2">
      <c r="B7" s="180"/>
      <c r="C7" s="107"/>
      <c r="D7" s="107"/>
      <c r="E7" s="107"/>
      <c r="F7" s="107"/>
      <c r="G7" s="107"/>
      <c r="H7" s="107"/>
      <c r="I7" s="106"/>
      <c r="J7" s="106"/>
      <c r="K7" s="106"/>
      <c r="L7" s="107"/>
      <c r="M7" s="107"/>
      <c r="N7" s="106"/>
      <c r="O7" s="106"/>
      <c r="P7" s="106"/>
      <c r="Q7" s="106"/>
      <c r="R7" s="107"/>
      <c r="S7" s="106"/>
      <c r="T7" s="106"/>
      <c r="U7" s="106"/>
      <c r="V7" s="106"/>
      <c r="W7" s="106"/>
      <c r="X7" s="130"/>
      <c r="Y7" s="130"/>
      <c r="Z7" s="130"/>
      <c r="AA7" s="130"/>
      <c r="AB7" s="130" t="s">
        <v>122</v>
      </c>
    </row>
    <row r="8" spans="2:28" ht="12.75" customHeight="1" x14ac:dyDescent="0.2">
      <c r="B8" s="158"/>
      <c r="C8" s="107"/>
      <c r="D8" s="107"/>
      <c r="E8" s="107"/>
      <c r="F8" s="107"/>
      <c r="G8" s="107"/>
      <c r="H8" s="107"/>
      <c r="I8" s="159"/>
      <c r="J8" s="159"/>
      <c r="K8" s="159"/>
      <c r="L8" s="107"/>
      <c r="M8" s="107"/>
      <c r="N8" s="159"/>
      <c r="O8" s="159"/>
      <c r="P8" s="159"/>
      <c r="Q8" s="159"/>
      <c r="R8" s="107"/>
      <c r="S8" s="159"/>
      <c r="T8" s="159"/>
      <c r="U8" s="159"/>
      <c r="V8" s="159"/>
      <c r="W8" s="107"/>
      <c r="X8" s="159"/>
      <c r="Y8" s="159"/>
      <c r="Z8" s="159"/>
      <c r="AA8" s="159"/>
      <c r="AB8" s="159"/>
    </row>
    <row r="9" spans="2:28" s="23" customFormat="1" ht="12.75" customHeight="1" x14ac:dyDescent="0.2">
      <c r="C9" s="26" t="s">
        <v>91</v>
      </c>
      <c r="D9" s="26" t="s">
        <v>2</v>
      </c>
      <c r="E9" s="26" t="s">
        <v>3</v>
      </c>
      <c r="F9" s="26" t="s">
        <v>4</v>
      </c>
      <c r="G9" s="26" t="s">
        <v>5</v>
      </c>
      <c r="H9" s="26" t="s">
        <v>91</v>
      </c>
      <c r="I9" s="26" t="s">
        <v>2</v>
      </c>
      <c r="J9" s="26" t="s">
        <v>3</v>
      </c>
      <c r="K9" s="26" t="s">
        <v>4</v>
      </c>
      <c r="L9" s="26" t="s">
        <v>5</v>
      </c>
      <c r="M9" s="26" t="s">
        <v>91</v>
      </c>
      <c r="N9" s="26" t="s">
        <v>2</v>
      </c>
      <c r="O9" s="26" t="s">
        <v>3</v>
      </c>
      <c r="P9" s="26" t="s">
        <v>4</v>
      </c>
      <c r="Q9" s="26" t="s">
        <v>5</v>
      </c>
      <c r="R9" s="26" t="s">
        <v>91</v>
      </c>
      <c r="S9" s="26" t="s">
        <v>2</v>
      </c>
      <c r="T9" s="26" t="s">
        <v>3</v>
      </c>
      <c r="U9" s="26" t="s">
        <v>4</v>
      </c>
      <c r="V9" s="26" t="s">
        <v>5</v>
      </c>
      <c r="W9" s="26" t="s">
        <v>91</v>
      </c>
      <c r="X9" s="26" t="s">
        <v>2</v>
      </c>
      <c r="Y9" s="26" t="s">
        <v>3</v>
      </c>
      <c r="Z9" s="26" t="s">
        <v>4</v>
      </c>
      <c r="AA9" s="26" t="s">
        <v>5</v>
      </c>
      <c r="AB9" s="26" t="s">
        <v>91</v>
      </c>
    </row>
    <row r="10" spans="2:28" ht="12.75" customHeight="1" thickBot="1" x14ac:dyDescent="0.25">
      <c r="B10" s="9" t="s">
        <v>158</v>
      </c>
      <c r="C10" s="110">
        <v>2011</v>
      </c>
      <c r="D10" s="87">
        <v>2012</v>
      </c>
      <c r="E10" s="87">
        <v>2012</v>
      </c>
      <c r="F10" s="87">
        <v>2012</v>
      </c>
      <c r="G10" s="87">
        <v>2012</v>
      </c>
      <c r="H10" s="110">
        <v>2012</v>
      </c>
      <c r="I10" s="87">
        <v>2013</v>
      </c>
      <c r="J10" s="87">
        <v>2013</v>
      </c>
      <c r="K10" s="87">
        <v>2013</v>
      </c>
      <c r="L10" s="87">
        <v>2013</v>
      </c>
      <c r="M10" s="110">
        <v>2013</v>
      </c>
      <c r="N10" s="87">
        <v>2014</v>
      </c>
      <c r="O10" s="87">
        <v>2014</v>
      </c>
      <c r="P10" s="87">
        <v>2014</v>
      </c>
      <c r="Q10" s="87">
        <v>2014</v>
      </c>
      <c r="R10" s="110">
        <v>2014</v>
      </c>
      <c r="S10" s="87">
        <v>2015</v>
      </c>
      <c r="T10" s="87">
        <v>2015</v>
      </c>
      <c r="U10" s="87">
        <v>2015</v>
      </c>
      <c r="V10" s="87">
        <v>2015</v>
      </c>
      <c r="W10" s="110">
        <v>2015</v>
      </c>
      <c r="X10" s="87">
        <v>2016</v>
      </c>
      <c r="Y10" s="87">
        <v>2016</v>
      </c>
      <c r="Z10" s="87">
        <v>2016</v>
      </c>
      <c r="AA10" s="87">
        <v>2016</v>
      </c>
      <c r="AB10" s="110">
        <v>2016</v>
      </c>
    </row>
    <row r="11" spans="2:28" ht="13.5" thickTop="1" x14ac:dyDescent="0.2">
      <c r="AA11" s="157"/>
      <c r="AB11" s="157"/>
    </row>
    <row r="12" spans="2:28" s="111" customFormat="1" x14ac:dyDescent="0.2">
      <c r="B12" s="112" t="s">
        <v>16</v>
      </c>
      <c r="C12" s="94">
        <v>1878</v>
      </c>
      <c r="D12" s="94">
        <v>433</v>
      </c>
      <c r="E12" s="94">
        <v>410</v>
      </c>
      <c r="F12" s="94">
        <v>400</v>
      </c>
      <c r="G12" s="94">
        <v>440</v>
      </c>
      <c r="H12" s="94">
        <v>1683</v>
      </c>
      <c r="I12" s="94">
        <v>480</v>
      </c>
      <c r="J12" s="94">
        <v>512</v>
      </c>
      <c r="K12" s="94">
        <v>507</v>
      </c>
      <c r="L12" s="94">
        <v>473</v>
      </c>
      <c r="M12" s="94">
        <v>1972</v>
      </c>
      <c r="N12" s="94">
        <v>477</v>
      </c>
      <c r="O12" s="94">
        <v>465</v>
      </c>
      <c r="P12" s="94">
        <v>525</v>
      </c>
      <c r="Q12" s="94">
        <v>635</v>
      </c>
      <c r="R12" s="94">
        <v>2102</v>
      </c>
      <c r="S12" s="94">
        <v>630</v>
      </c>
      <c r="T12" s="94">
        <v>624</v>
      </c>
      <c r="U12" s="94">
        <v>646</v>
      </c>
      <c r="V12" s="94">
        <v>617</v>
      </c>
      <c r="W12" s="94">
        <v>2517</v>
      </c>
      <c r="X12" s="94">
        <v>654</v>
      </c>
      <c r="Y12" s="94">
        <v>566</v>
      </c>
      <c r="Z12" s="94">
        <v>733</v>
      </c>
      <c r="AA12" s="94">
        <v>344</v>
      </c>
      <c r="AB12" s="94">
        <v>2297</v>
      </c>
    </row>
    <row r="13" spans="2:28" s="111" customFormat="1" x14ac:dyDescent="0.2">
      <c r="B13" s="118" t="s">
        <v>159</v>
      </c>
      <c r="C13" s="122">
        <v>862</v>
      </c>
      <c r="D13" s="122">
        <v>211</v>
      </c>
      <c r="E13" s="122">
        <v>148</v>
      </c>
      <c r="F13" s="122">
        <v>163</v>
      </c>
      <c r="G13" s="122">
        <v>116</v>
      </c>
      <c r="H13" s="122">
        <v>638</v>
      </c>
      <c r="I13" s="122">
        <v>238</v>
      </c>
      <c r="J13" s="122">
        <v>223</v>
      </c>
      <c r="K13" s="122">
        <v>237</v>
      </c>
      <c r="L13" s="122">
        <v>165</v>
      </c>
      <c r="M13" s="122">
        <v>863</v>
      </c>
      <c r="N13" s="122">
        <v>176</v>
      </c>
      <c r="O13" s="122">
        <v>214</v>
      </c>
      <c r="P13" s="122">
        <v>227</v>
      </c>
      <c r="Q13" s="122">
        <v>286</v>
      </c>
      <c r="R13" s="122">
        <v>903</v>
      </c>
      <c r="S13" s="122">
        <v>343</v>
      </c>
      <c r="T13" s="122">
        <v>361</v>
      </c>
      <c r="U13" s="122">
        <v>369</v>
      </c>
      <c r="V13" s="122">
        <v>323</v>
      </c>
      <c r="W13" s="122">
        <v>1396</v>
      </c>
      <c r="X13" s="122">
        <v>407</v>
      </c>
      <c r="Y13" s="122">
        <v>330</v>
      </c>
      <c r="Z13" s="122">
        <v>501</v>
      </c>
      <c r="AA13" s="122">
        <v>152</v>
      </c>
      <c r="AB13" s="122">
        <v>1390</v>
      </c>
    </row>
    <row r="14" spans="2:28" s="111" customFormat="1" x14ac:dyDescent="0.2">
      <c r="B14" s="114" t="s">
        <v>129</v>
      </c>
      <c r="C14" s="14">
        <v>244</v>
      </c>
      <c r="D14" s="14">
        <v>57</v>
      </c>
      <c r="E14" s="14">
        <v>26</v>
      </c>
      <c r="F14" s="14">
        <v>55</v>
      </c>
      <c r="G14" s="14">
        <v>59</v>
      </c>
      <c r="H14" s="14">
        <v>197</v>
      </c>
      <c r="I14" s="14">
        <v>59</v>
      </c>
      <c r="J14" s="14">
        <v>58</v>
      </c>
      <c r="K14" s="14">
        <v>61</v>
      </c>
      <c r="L14" s="14">
        <v>61</v>
      </c>
      <c r="M14" s="14">
        <v>239</v>
      </c>
      <c r="N14" s="14">
        <v>59</v>
      </c>
      <c r="O14" s="14">
        <v>62</v>
      </c>
      <c r="P14" s="14">
        <v>78</v>
      </c>
      <c r="Q14" s="14">
        <v>149</v>
      </c>
      <c r="R14" s="14">
        <v>348</v>
      </c>
      <c r="S14" s="14">
        <v>141</v>
      </c>
      <c r="T14" s="14">
        <v>118</v>
      </c>
      <c r="U14" s="14">
        <v>143</v>
      </c>
      <c r="V14" s="14">
        <v>144</v>
      </c>
      <c r="W14" s="14">
        <v>546</v>
      </c>
      <c r="X14" s="14">
        <v>145</v>
      </c>
      <c r="Y14" s="14">
        <v>148</v>
      </c>
      <c r="Z14" s="14">
        <v>150</v>
      </c>
      <c r="AA14" s="14">
        <v>1656</v>
      </c>
      <c r="AB14" s="14">
        <v>2099</v>
      </c>
    </row>
    <row r="15" spans="2:28" s="111" customFormat="1" x14ac:dyDescent="0.2">
      <c r="B15" s="114" t="s">
        <v>151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3</v>
      </c>
      <c r="L15" s="14">
        <v>1</v>
      </c>
      <c r="M15" s="14">
        <v>4</v>
      </c>
      <c r="N15" s="14">
        <v>9</v>
      </c>
      <c r="O15" s="14">
        <v>0</v>
      </c>
      <c r="P15" s="14">
        <v>74</v>
      </c>
      <c r="Q15" s="14">
        <v>-1</v>
      </c>
      <c r="R15" s="14">
        <v>82</v>
      </c>
      <c r="S15" s="14">
        <v>0</v>
      </c>
      <c r="T15" s="14">
        <v>29</v>
      </c>
      <c r="U15" s="14">
        <v>12</v>
      </c>
      <c r="V15" s="14">
        <v>5</v>
      </c>
      <c r="W15" s="14">
        <v>46</v>
      </c>
      <c r="X15" s="14">
        <v>0</v>
      </c>
      <c r="Y15" s="14">
        <v>0</v>
      </c>
      <c r="Z15" s="14">
        <v>-1</v>
      </c>
      <c r="AA15" s="14">
        <v>0</v>
      </c>
      <c r="AB15" s="14">
        <v>-1</v>
      </c>
    </row>
    <row r="16" spans="2:28" s="111" customFormat="1" x14ac:dyDescent="0.2">
      <c r="B16" s="114" t="s">
        <v>23</v>
      </c>
      <c r="C16" s="14">
        <v>0</v>
      </c>
      <c r="D16" s="14">
        <v>-1</v>
      </c>
      <c r="E16" s="14">
        <v>1</v>
      </c>
      <c r="F16" s="14">
        <v>1</v>
      </c>
      <c r="G16" s="14">
        <v>-1</v>
      </c>
      <c r="H16" s="14">
        <v>0</v>
      </c>
      <c r="I16" s="14">
        <v>1</v>
      </c>
      <c r="J16" s="14">
        <v>6</v>
      </c>
      <c r="K16" s="14">
        <v>4</v>
      </c>
      <c r="L16" s="14">
        <v>8</v>
      </c>
      <c r="M16" s="14">
        <v>19</v>
      </c>
      <c r="N16" s="14">
        <v>3</v>
      </c>
      <c r="O16" s="14">
        <v>-2</v>
      </c>
      <c r="P16" s="14">
        <v>8</v>
      </c>
      <c r="Q16" s="14">
        <v>-45</v>
      </c>
      <c r="R16" s="14">
        <v>-36</v>
      </c>
      <c r="S16" s="14">
        <v>13</v>
      </c>
      <c r="T16" s="14">
        <v>-5</v>
      </c>
      <c r="U16" s="14">
        <v>0</v>
      </c>
      <c r="V16" s="14">
        <v>10</v>
      </c>
      <c r="W16" s="14">
        <v>18</v>
      </c>
      <c r="X16" s="14">
        <v>-1</v>
      </c>
      <c r="Y16" s="14">
        <v>8</v>
      </c>
      <c r="Z16" s="14">
        <v>5</v>
      </c>
      <c r="AA16" s="14">
        <v>7</v>
      </c>
      <c r="AB16" s="14">
        <v>19</v>
      </c>
    </row>
    <row r="17" spans="2:28" s="111" customFormat="1" hidden="1" x14ac:dyDescent="0.2">
      <c r="B17" s="112" t="s">
        <v>24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/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215</v>
      </c>
      <c r="T17" s="94"/>
      <c r="U17" s="94" t="s">
        <v>105</v>
      </c>
      <c r="V17" s="94" t="e">
        <v>#VALUE!</v>
      </c>
      <c r="W17" s="94" t="s">
        <v>105</v>
      </c>
      <c r="X17" s="94">
        <v>0</v>
      </c>
      <c r="Y17" s="94">
        <v>0</v>
      </c>
      <c r="Z17" s="94">
        <v>0</v>
      </c>
      <c r="AA17" s="94"/>
      <c r="AB17" s="94"/>
    </row>
    <row r="18" spans="2:28" s="111" customFormat="1" x14ac:dyDescent="0.2">
      <c r="B18" s="118" t="s">
        <v>152</v>
      </c>
      <c r="C18" s="122">
        <v>618</v>
      </c>
      <c r="D18" s="122">
        <v>153</v>
      </c>
      <c r="E18" s="122">
        <v>123</v>
      </c>
      <c r="F18" s="122">
        <v>109</v>
      </c>
      <c r="G18" s="122">
        <v>56</v>
      </c>
      <c r="H18" s="122">
        <v>441</v>
      </c>
      <c r="I18" s="122">
        <v>180</v>
      </c>
      <c r="J18" s="122">
        <v>171</v>
      </c>
      <c r="K18" s="122">
        <v>183</v>
      </c>
      <c r="L18" s="122">
        <v>113</v>
      </c>
      <c r="M18" s="122">
        <v>647</v>
      </c>
      <c r="N18" s="122">
        <v>129</v>
      </c>
      <c r="O18" s="122">
        <v>150</v>
      </c>
      <c r="P18" s="122">
        <v>231</v>
      </c>
      <c r="Q18" s="122">
        <v>91</v>
      </c>
      <c r="R18" s="122">
        <v>601</v>
      </c>
      <c r="S18" s="122">
        <v>215</v>
      </c>
      <c r="T18" s="122">
        <v>267</v>
      </c>
      <c r="U18" s="122">
        <v>238</v>
      </c>
      <c r="V18" s="122">
        <v>194</v>
      </c>
      <c r="W18" s="122">
        <v>914</v>
      </c>
      <c r="X18" s="122">
        <v>261</v>
      </c>
      <c r="Y18" s="122">
        <v>190</v>
      </c>
      <c r="Z18" s="122">
        <v>355</v>
      </c>
      <c r="AA18" s="122">
        <v>-1497</v>
      </c>
      <c r="AB18" s="122">
        <v>-691</v>
      </c>
    </row>
    <row r="19" spans="2:28" s="111" customFormat="1" x14ac:dyDescent="0.2">
      <c r="B19" s="112" t="s">
        <v>26</v>
      </c>
      <c r="C19" s="14">
        <v>130</v>
      </c>
      <c r="D19" s="14">
        <v>30</v>
      </c>
      <c r="E19" s="14">
        <v>25</v>
      </c>
      <c r="F19" s="14">
        <v>25</v>
      </c>
      <c r="G19" s="14">
        <v>14</v>
      </c>
      <c r="H19" s="14">
        <v>94</v>
      </c>
      <c r="I19" s="14">
        <v>34</v>
      </c>
      <c r="J19" s="14">
        <v>21</v>
      </c>
      <c r="K19" s="14">
        <v>35</v>
      </c>
      <c r="L19" s="14">
        <v>29</v>
      </c>
      <c r="M19" s="14">
        <v>119</v>
      </c>
      <c r="N19" s="14">
        <v>13</v>
      </c>
      <c r="O19" s="14">
        <v>33</v>
      </c>
      <c r="P19" s="14">
        <v>39</v>
      </c>
      <c r="Q19" s="14">
        <v>38</v>
      </c>
      <c r="R19" s="14">
        <v>123</v>
      </c>
      <c r="S19" s="14">
        <v>47</v>
      </c>
      <c r="T19" s="14">
        <v>49</v>
      </c>
      <c r="U19" s="14">
        <v>54</v>
      </c>
      <c r="V19" s="14">
        <v>13</v>
      </c>
      <c r="W19" s="14">
        <v>163</v>
      </c>
      <c r="X19" s="14">
        <v>39</v>
      </c>
      <c r="Y19" s="14">
        <v>26</v>
      </c>
      <c r="Z19" s="14">
        <v>15</v>
      </c>
      <c r="AA19" s="45">
        <v>77</v>
      </c>
      <c r="AB19" s="14">
        <v>3</v>
      </c>
    </row>
    <row r="20" spans="2:28" s="111" customFormat="1" x14ac:dyDescent="0.2">
      <c r="B20" s="95" t="s">
        <v>153</v>
      </c>
      <c r="C20" s="96">
        <v>488</v>
      </c>
      <c r="D20" s="96">
        <v>123</v>
      </c>
      <c r="E20" s="96">
        <v>98</v>
      </c>
      <c r="F20" s="96">
        <v>84</v>
      </c>
      <c r="G20" s="96">
        <v>42</v>
      </c>
      <c r="H20" s="96">
        <v>347</v>
      </c>
      <c r="I20" s="96">
        <v>146</v>
      </c>
      <c r="J20" s="96">
        <v>150</v>
      </c>
      <c r="K20" s="96">
        <v>148</v>
      </c>
      <c r="L20" s="96">
        <v>84</v>
      </c>
      <c r="M20" s="96">
        <v>528</v>
      </c>
      <c r="N20" s="96">
        <v>116</v>
      </c>
      <c r="O20" s="96">
        <v>117</v>
      </c>
      <c r="P20" s="96">
        <v>192</v>
      </c>
      <c r="Q20" s="96">
        <v>53</v>
      </c>
      <c r="R20" s="96">
        <v>478</v>
      </c>
      <c r="S20" s="96">
        <v>168</v>
      </c>
      <c r="T20" s="96">
        <v>218</v>
      </c>
      <c r="U20" s="96">
        <v>184</v>
      </c>
      <c r="V20" s="96">
        <v>181</v>
      </c>
      <c r="W20" s="96">
        <v>751</v>
      </c>
      <c r="X20" s="96">
        <v>222</v>
      </c>
      <c r="Y20" s="96">
        <v>164</v>
      </c>
      <c r="Z20" s="96">
        <v>340</v>
      </c>
      <c r="AA20" s="96">
        <v>-1420</v>
      </c>
      <c r="AB20" s="96">
        <v>-694</v>
      </c>
    </row>
    <row r="21" spans="2:28" s="111" customFormat="1" x14ac:dyDescent="0.2">
      <c r="B21" s="1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2:28" s="111" customFormat="1" x14ac:dyDescent="0.2">
      <c r="B22" s="114" t="s">
        <v>97</v>
      </c>
      <c r="C22" s="14">
        <v>825</v>
      </c>
      <c r="D22" s="14">
        <v>118</v>
      </c>
      <c r="E22" s="14">
        <v>220</v>
      </c>
      <c r="F22" s="14">
        <v>96</v>
      </c>
      <c r="G22" s="14">
        <v>163</v>
      </c>
      <c r="H22" s="14">
        <v>597</v>
      </c>
      <c r="I22" s="14">
        <v>178</v>
      </c>
      <c r="J22" s="14">
        <v>227</v>
      </c>
      <c r="K22" s="14">
        <v>212</v>
      </c>
      <c r="L22" s="14">
        <v>158</v>
      </c>
      <c r="M22" s="14">
        <v>775</v>
      </c>
      <c r="N22" s="14">
        <v>79</v>
      </c>
      <c r="O22" s="14">
        <v>173</v>
      </c>
      <c r="P22" s="14">
        <v>127</v>
      </c>
      <c r="Q22" s="14">
        <v>322</v>
      </c>
      <c r="R22" s="14">
        <v>701</v>
      </c>
      <c r="S22" s="14">
        <v>280</v>
      </c>
      <c r="T22" s="14">
        <v>248</v>
      </c>
      <c r="U22" s="14">
        <v>382</v>
      </c>
      <c r="V22" s="14">
        <v>373</v>
      </c>
      <c r="W22" s="14">
        <v>1283</v>
      </c>
      <c r="X22" s="14">
        <v>427</v>
      </c>
      <c r="Y22" s="14">
        <v>129</v>
      </c>
      <c r="Z22" s="14">
        <v>630</v>
      </c>
      <c r="AA22" s="14">
        <v>159</v>
      </c>
      <c r="AB22" s="14">
        <v>1345</v>
      </c>
    </row>
    <row r="23" spans="2:28" s="111" customFormat="1" x14ac:dyDescent="0.2">
      <c r="B23" s="114" t="s">
        <v>30</v>
      </c>
      <c r="C23" s="14">
        <v>-600</v>
      </c>
      <c r="D23" s="14">
        <v>-28</v>
      </c>
      <c r="E23" s="14">
        <v>-236</v>
      </c>
      <c r="F23" s="14">
        <v>-73</v>
      </c>
      <c r="G23" s="14">
        <v>-218</v>
      </c>
      <c r="H23" s="14">
        <v>-555</v>
      </c>
      <c r="I23" s="14">
        <v>-543</v>
      </c>
      <c r="J23" s="14">
        <v>-153</v>
      </c>
      <c r="K23" s="14">
        <v>-483</v>
      </c>
      <c r="L23" s="14">
        <v>-338</v>
      </c>
      <c r="M23" s="14">
        <v>-1517</v>
      </c>
      <c r="N23" s="14">
        <v>-852</v>
      </c>
      <c r="O23" s="14">
        <v>-478</v>
      </c>
      <c r="P23" s="14">
        <v>-673</v>
      </c>
      <c r="Q23" s="14">
        <v>-157</v>
      </c>
      <c r="R23" s="14">
        <v>-2160</v>
      </c>
      <c r="S23" s="14">
        <v>-686</v>
      </c>
      <c r="T23" s="14">
        <v>-45</v>
      </c>
      <c r="U23" s="14">
        <v>-44</v>
      </c>
      <c r="V23" s="14">
        <v>-79</v>
      </c>
      <c r="W23" s="14">
        <v>-854</v>
      </c>
      <c r="X23" s="14">
        <v>-11</v>
      </c>
      <c r="Y23" s="14">
        <v>-220</v>
      </c>
      <c r="Z23" s="14">
        <v>-43</v>
      </c>
      <c r="AA23" s="14">
        <v>-41</v>
      </c>
      <c r="AB23" s="14">
        <v>-315</v>
      </c>
    </row>
    <row r="24" spans="2:28" s="111" customFormat="1" x14ac:dyDescent="0.2">
      <c r="B24" s="1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2:28" s="111" customFormat="1" x14ac:dyDescent="0.2">
      <c r="B25" s="160" t="s">
        <v>35</v>
      </c>
      <c r="C25" s="14">
        <v>4102</v>
      </c>
      <c r="D25" s="14">
        <v>3812</v>
      </c>
      <c r="E25" s="14">
        <v>3932</v>
      </c>
      <c r="F25" s="14">
        <v>3988</v>
      </c>
      <c r="G25" s="14">
        <v>4283</v>
      </c>
      <c r="H25" s="14">
        <v>4283</v>
      </c>
      <c r="I25" s="14">
        <v>4692</v>
      </c>
      <c r="J25" s="14">
        <v>4778</v>
      </c>
      <c r="K25" s="14">
        <v>5334</v>
      </c>
      <c r="L25" s="14">
        <v>5320</v>
      </c>
      <c r="M25" s="14">
        <v>5320</v>
      </c>
      <c r="N25" s="14">
        <v>6204</v>
      </c>
      <c r="O25" s="14">
        <v>6695</v>
      </c>
      <c r="P25" s="14">
        <v>7710</v>
      </c>
      <c r="Q25" s="14">
        <v>7623</v>
      </c>
      <c r="R25" s="14">
        <v>7623</v>
      </c>
      <c r="S25" s="14">
        <v>8220</v>
      </c>
      <c r="T25" s="14">
        <v>8246</v>
      </c>
      <c r="U25" s="14">
        <v>8092</v>
      </c>
      <c r="V25" s="14">
        <v>7978</v>
      </c>
      <c r="W25" s="14">
        <v>7978</v>
      </c>
      <c r="X25" s="14">
        <v>7792</v>
      </c>
      <c r="Y25" s="14">
        <v>8044</v>
      </c>
      <c r="Z25" s="14">
        <v>7800</v>
      </c>
      <c r="AA25" s="14">
        <v>6264</v>
      </c>
      <c r="AB25" s="14">
        <v>6264</v>
      </c>
    </row>
    <row r="26" spans="2:28" s="111" customFormat="1" x14ac:dyDescent="0.2">
      <c r="B26" s="1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2:28" s="111" customFormat="1" x14ac:dyDescent="0.2">
      <c r="B27" s="125" t="s">
        <v>160</v>
      </c>
      <c r="C27" s="155">
        <v>0.125</v>
      </c>
      <c r="D27" s="155">
        <v>0.13</v>
      </c>
      <c r="E27" s="155">
        <v>0.10199999999999999</v>
      </c>
      <c r="F27" s="155">
        <v>8.5000000000000006E-2</v>
      </c>
      <c r="G27" s="155">
        <v>4.1000000000000002E-2</v>
      </c>
      <c r="H27" s="155">
        <v>8.7999999999999995E-2</v>
      </c>
      <c r="I27" s="155">
        <v>0.13</v>
      </c>
      <c r="J27" s="155">
        <v>0.126</v>
      </c>
      <c r="K27" s="155">
        <v>0.11700000000000001</v>
      </c>
      <c r="L27" s="155">
        <v>6.3E-2</v>
      </c>
      <c r="M27" s="155">
        <v>0.108</v>
      </c>
      <c r="N27" s="155">
        <v>8.1000000000000003E-2</v>
      </c>
      <c r="O27" s="155">
        <v>7.1999999999999995E-2</v>
      </c>
      <c r="P27" s="155">
        <v>0.107</v>
      </c>
      <c r="Q27" s="155">
        <v>2.7E-2</v>
      </c>
      <c r="R27" s="155">
        <v>7.0999999999999994E-2</v>
      </c>
      <c r="S27" s="155">
        <v>8.5000000000000006E-2</v>
      </c>
      <c r="T27" s="155">
        <v>0.106</v>
      </c>
      <c r="U27" s="155">
        <v>0.09</v>
      </c>
      <c r="V27" s="155">
        <v>0.09</v>
      </c>
      <c r="W27" s="155">
        <v>9.2999999999999999E-2</v>
      </c>
      <c r="X27" s="155">
        <v>0.112</v>
      </c>
      <c r="Y27" s="155">
        <v>8.3000000000000004E-2</v>
      </c>
      <c r="Z27" s="155">
        <v>0.17199999999999999</v>
      </c>
      <c r="AA27" s="155">
        <v>-0.80800000000000005</v>
      </c>
      <c r="AB27" s="155">
        <v>-0.09</v>
      </c>
    </row>
    <row r="28" spans="2:28" x14ac:dyDescent="0.2"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</row>
    <row r="29" spans="2:28" s="23" customFormat="1" ht="13.5" thickBot="1" x14ac:dyDescent="0.25">
      <c r="B29" s="181" t="s">
        <v>166</v>
      </c>
      <c r="C29" s="182">
        <v>0.96</v>
      </c>
      <c r="D29" s="183">
        <v>0.93</v>
      </c>
      <c r="E29" s="184">
        <v>0.86</v>
      </c>
      <c r="F29" s="184">
        <v>0.93600000000000005</v>
      </c>
      <c r="G29" s="183">
        <v>0.91900000000000004</v>
      </c>
      <c r="H29" s="185">
        <v>0.92</v>
      </c>
      <c r="I29" s="183">
        <v>0.96</v>
      </c>
      <c r="J29" s="184">
        <v>0.96</v>
      </c>
      <c r="K29" s="184">
        <v>0.97799999999999998</v>
      </c>
      <c r="L29" s="183">
        <v>0.96</v>
      </c>
      <c r="M29" s="185">
        <v>0.97</v>
      </c>
      <c r="N29" s="183">
        <v>0.97</v>
      </c>
      <c r="O29" s="183">
        <v>0.97</v>
      </c>
      <c r="P29" s="183">
        <v>0.97</v>
      </c>
      <c r="Q29" s="183">
        <v>0.97</v>
      </c>
      <c r="R29" s="185">
        <v>0.97</v>
      </c>
      <c r="S29" s="183">
        <v>0.97</v>
      </c>
      <c r="T29" s="183">
        <v>0.97</v>
      </c>
      <c r="U29" s="183">
        <v>0.97</v>
      </c>
      <c r="V29" s="183">
        <v>0.97</v>
      </c>
      <c r="W29" s="185">
        <v>0.97</v>
      </c>
      <c r="X29" s="183">
        <v>0.97</v>
      </c>
      <c r="Y29" s="183">
        <v>0.98</v>
      </c>
      <c r="Z29" s="183">
        <v>0.98</v>
      </c>
      <c r="AA29" s="183">
        <v>0.99</v>
      </c>
      <c r="AB29" s="183">
        <v>0.98</v>
      </c>
    </row>
    <row r="30" spans="2:28" s="23" customFormat="1" ht="13.5" thickTop="1" x14ac:dyDescent="0.2">
      <c r="B30" s="114"/>
      <c r="C30" s="169"/>
      <c r="D30" s="169"/>
      <c r="E30" s="169"/>
      <c r="F30" s="169"/>
      <c r="G30" s="169"/>
      <c r="H30" s="169"/>
      <c r="I30" s="169"/>
      <c r="J30" s="169"/>
      <c r="K30" s="169"/>
      <c r="N30" s="169"/>
      <c r="O30" s="130"/>
      <c r="P30" s="130"/>
      <c r="Q30" s="130"/>
      <c r="S30" s="169"/>
      <c r="T30" s="130"/>
      <c r="U30" s="130"/>
      <c r="V30" s="130"/>
      <c r="X30" s="169"/>
      <c r="Y30" s="169"/>
      <c r="Z30" s="169"/>
      <c r="AA30" s="169"/>
      <c r="AB30" s="169"/>
    </row>
    <row r="31" spans="2:28" s="23" customFormat="1" x14ac:dyDescent="0.2">
      <c r="B31" s="114"/>
      <c r="C31" s="169"/>
      <c r="D31" s="169"/>
      <c r="E31" s="169"/>
      <c r="F31" s="169"/>
      <c r="G31" s="169"/>
      <c r="H31" s="169"/>
      <c r="I31" s="169"/>
      <c r="J31" s="169"/>
      <c r="K31" s="169"/>
      <c r="N31" s="169"/>
      <c r="O31" s="130"/>
      <c r="P31" s="130"/>
      <c r="Q31" s="130"/>
      <c r="S31" s="169"/>
      <c r="T31" s="130"/>
      <c r="U31" s="130"/>
      <c r="V31" s="130"/>
      <c r="X31" s="169"/>
      <c r="Y31" s="169"/>
      <c r="Z31" s="169"/>
      <c r="AA31" s="169"/>
      <c r="AB31" s="169"/>
    </row>
    <row r="32" spans="2:28" x14ac:dyDescent="0.2">
      <c r="B32" s="109"/>
      <c r="C32" s="195" t="s">
        <v>91</v>
      </c>
      <c r="D32" s="195" t="s">
        <v>2</v>
      </c>
      <c r="E32" s="195" t="s">
        <v>3</v>
      </c>
      <c r="F32" s="195" t="s">
        <v>4</v>
      </c>
      <c r="G32" s="195" t="s">
        <v>5</v>
      </c>
      <c r="H32" s="195" t="s">
        <v>91</v>
      </c>
      <c r="I32" s="195" t="s">
        <v>2</v>
      </c>
      <c r="J32" s="195" t="s">
        <v>3</v>
      </c>
      <c r="K32" s="195" t="s">
        <v>4</v>
      </c>
      <c r="L32" s="195" t="s">
        <v>5</v>
      </c>
      <c r="M32" s="195" t="s">
        <v>91</v>
      </c>
      <c r="N32" s="195" t="s">
        <v>2</v>
      </c>
      <c r="O32" s="195" t="s">
        <v>3</v>
      </c>
      <c r="P32" s="195" t="s">
        <v>4</v>
      </c>
      <c r="Q32" s="195" t="s">
        <v>5</v>
      </c>
      <c r="R32" s="195" t="s">
        <v>91</v>
      </c>
      <c r="S32" s="195" t="s">
        <v>2</v>
      </c>
      <c r="T32" s="195" t="s">
        <v>3</v>
      </c>
      <c r="U32" s="195" t="s">
        <v>4</v>
      </c>
      <c r="V32" s="195" t="s">
        <v>5</v>
      </c>
      <c r="W32" s="195" t="s">
        <v>91</v>
      </c>
      <c r="X32" s="195" t="s">
        <v>2</v>
      </c>
      <c r="Y32" s="195" t="s">
        <v>3</v>
      </c>
      <c r="Z32" s="195" t="s">
        <v>4</v>
      </c>
      <c r="AA32" s="195" t="s">
        <v>5</v>
      </c>
      <c r="AB32" s="195" t="s">
        <v>91</v>
      </c>
    </row>
    <row r="33" spans="2:28" x14ac:dyDescent="0.2">
      <c r="B33" s="108" t="s">
        <v>161</v>
      </c>
      <c r="C33" s="188">
        <v>2011</v>
      </c>
      <c r="D33" s="189">
        <v>2012</v>
      </c>
      <c r="E33" s="189">
        <v>2012</v>
      </c>
      <c r="F33" s="189">
        <v>2012</v>
      </c>
      <c r="G33" s="189">
        <v>2012</v>
      </c>
      <c r="H33" s="188">
        <v>2012</v>
      </c>
      <c r="I33" s="189">
        <v>2013</v>
      </c>
      <c r="J33" s="189">
        <v>2013</v>
      </c>
      <c r="K33" s="189">
        <v>2013</v>
      </c>
      <c r="L33" s="189">
        <v>2013</v>
      </c>
      <c r="M33" s="188">
        <v>2013</v>
      </c>
      <c r="N33" s="189">
        <v>2014</v>
      </c>
      <c r="O33" s="189">
        <v>2014</v>
      </c>
      <c r="P33" s="189">
        <v>2014</v>
      </c>
      <c r="Q33" s="189">
        <v>2014</v>
      </c>
      <c r="R33" s="188">
        <v>2014</v>
      </c>
      <c r="S33" s="189">
        <v>2015</v>
      </c>
      <c r="T33" s="189">
        <v>2015</v>
      </c>
      <c r="U33" s="189">
        <v>2015</v>
      </c>
      <c r="V33" s="189">
        <v>2015</v>
      </c>
      <c r="W33" s="188">
        <v>2015</v>
      </c>
      <c r="X33" s="189">
        <v>2016</v>
      </c>
      <c r="Y33" s="189">
        <v>2016</v>
      </c>
      <c r="Z33" s="189">
        <v>2016</v>
      </c>
      <c r="AA33" s="189">
        <v>2016</v>
      </c>
      <c r="AB33" s="188">
        <v>2016</v>
      </c>
    </row>
    <row r="34" spans="2:28" x14ac:dyDescent="0.2">
      <c r="AA34" s="157"/>
      <c r="AB34" s="157"/>
    </row>
    <row r="35" spans="2:28" s="23" customFormat="1" x14ac:dyDescent="0.2">
      <c r="B35" s="23" t="s">
        <v>162</v>
      </c>
      <c r="C35" s="14">
        <v>0</v>
      </c>
      <c r="D35" s="16">
        <v>0</v>
      </c>
      <c r="E35" s="16">
        <v>0</v>
      </c>
      <c r="F35" s="16">
        <v>0</v>
      </c>
      <c r="G35" s="16">
        <v>0</v>
      </c>
      <c r="H35" s="14">
        <v>0</v>
      </c>
      <c r="I35" s="14">
        <v>0</v>
      </c>
      <c r="J35" s="14">
        <v>0</v>
      </c>
      <c r="K35" s="14">
        <v>12</v>
      </c>
      <c r="L35" s="14">
        <v>19</v>
      </c>
      <c r="M35" s="14">
        <v>19</v>
      </c>
      <c r="N35" s="14">
        <v>33</v>
      </c>
      <c r="O35" s="14">
        <v>33</v>
      </c>
      <c r="P35" s="14">
        <v>38</v>
      </c>
      <c r="Q35" s="14">
        <v>35</v>
      </c>
      <c r="R35" s="14">
        <v>35</v>
      </c>
      <c r="S35" s="14">
        <v>39</v>
      </c>
      <c r="T35" s="14">
        <v>39</v>
      </c>
      <c r="U35" s="14">
        <v>42</v>
      </c>
      <c r="V35" s="14">
        <v>37</v>
      </c>
      <c r="W35" s="14">
        <v>37</v>
      </c>
      <c r="X35" s="14">
        <v>38</v>
      </c>
      <c r="Y35" s="14">
        <v>95</v>
      </c>
      <c r="Z35" s="14">
        <v>112</v>
      </c>
      <c r="AA35" s="14">
        <v>109</v>
      </c>
      <c r="AB35" s="14">
        <v>109</v>
      </c>
    </row>
    <row r="36" spans="2:28" x14ac:dyDescent="0.2">
      <c r="B36" s="23" t="s">
        <v>52</v>
      </c>
      <c r="C36" s="14">
        <v>4214</v>
      </c>
      <c r="D36" s="16">
        <v>3699</v>
      </c>
      <c r="E36" s="16">
        <v>3932</v>
      </c>
      <c r="F36" s="16">
        <v>3944</v>
      </c>
      <c r="G36" s="16">
        <v>4158</v>
      </c>
      <c r="H36" s="14">
        <v>4158</v>
      </c>
      <c r="I36" s="14">
        <v>4610</v>
      </c>
      <c r="J36" s="14">
        <v>4740</v>
      </c>
      <c r="K36" s="14">
        <v>5167</v>
      </c>
      <c r="L36" s="14">
        <v>5459</v>
      </c>
      <c r="M36" s="14">
        <v>5459</v>
      </c>
      <c r="N36" s="14">
        <v>6350</v>
      </c>
      <c r="O36" s="14">
        <v>6774</v>
      </c>
      <c r="P36" s="14">
        <v>7461</v>
      </c>
      <c r="Q36" s="14">
        <v>7463</v>
      </c>
      <c r="R36" s="14">
        <v>7463</v>
      </c>
      <c r="S36" s="14">
        <v>7999</v>
      </c>
      <c r="T36" s="14">
        <v>7956</v>
      </c>
      <c r="U36" s="14">
        <v>7883</v>
      </c>
      <c r="V36" s="14">
        <v>7802</v>
      </c>
      <c r="W36" s="14">
        <v>7802</v>
      </c>
      <c r="X36" s="14">
        <v>7656</v>
      </c>
      <c r="Y36" s="14">
        <v>7659</v>
      </c>
      <c r="Z36" s="14">
        <v>7537</v>
      </c>
      <c r="AA36" s="14">
        <v>5925</v>
      </c>
      <c r="AB36" s="14">
        <v>5925</v>
      </c>
    </row>
    <row r="37" spans="2:28" x14ac:dyDescent="0.2">
      <c r="B37" s="23" t="s">
        <v>154</v>
      </c>
      <c r="C37" s="14">
        <v>0</v>
      </c>
      <c r="D37" s="16">
        <v>157</v>
      </c>
      <c r="E37" s="16">
        <v>159</v>
      </c>
      <c r="F37" s="16">
        <v>159</v>
      </c>
      <c r="G37" s="16">
        <v>159</v>
      </c>
      <c r="H37" s="14">
        <v>159</v>
      </c>
      <c r="I37" s="14">
        <v>160</v>
      </c>
      <c r="J37" s="14">
        <v>147</v>
      </c>
      <c r="K37" s="14">
        <v>154</v>
      </c>
      <c r="L37" s="14">
        <v>159</v>
      </c>
      <c r="M37" s="14">
        <v>159</v>
      </c>
      <c r="N37" s="14">
        <v>159</v>
      </c>
      <c r="O37" s="14">
        <v>160</v>
      </c>
      <c r="P37" s="14">
        <v>168</v>
      </c>
      <c r="Q37" s="14">
        <v>118</v>
      </c>
      <c r="R37" s="14">
        <v>118</v>
      </c>
      <c r="S37" s="14">
        <v>131</v>
      </c>
      <c r="T37" s="14">
        <v>126</v>
      </c>
      <c r="U37" s="14">
        <v>126</v>
      </c>
      <c r="V37" s="14">
        <v>136</v>
      </c>
      <c r="W37" s="14">
        <v>136</v>
      </c>
      <c r="X37" s="14">
        <v>135</v>
      </c>
      <c r="Y37" s="14">
        <v>143</v>
      </c>
      <c r="Z37" s="14">
        <v>148</v>
      </c>
      <c r="AA37" s="14">
        <v>155</v>
      </c>
      <c r="AB37" s="14">
        <v>155</v>
      </c>
    </row>
    <row r="38" spans="2:28" x14ac:dyDescent="0.2">
      <c r="B38" s="23" t="s">
        <v>54</v>
      </c>
      <c r="C38" s="14">
        <v>0</v>
      </c>
      <c r="D38" s="16">
        <v>0</v>
      </c>
      <c r="E38" s="16">
        <v>0</v>
      </c>
      <c r="F38" s="16">
        <v>0</v>
      </c>
      <c r="G38" s="16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2:28" x14ac:dyDescent="0.2">
      <c r="B39" s="23" t="s">
        <v>155</v>
      </c>
      <c r="C39" s="14">
        <v>40</v>
      </c>
      <c r="D39" s="16">
        <v>42</v>
      </c>
      <c r="E39" s="16">
        <v>39</v>
      </c>
      <c r="F39" s="16">
        <v>41</v>
      </c>
      <c r="G39" s="16">
        <v>41</v>
      </c>
      <c r="H39" s="14">
        <v>41</v>
      </c>
      <c r="I39" s="14">
        <v>41</v>
      </c>
      <c r="J39" s="14">
        <v>39</v>
      </c>
      <c r="K39" s="14">
        <v>34</v>
      </c>
      <c r="L39" s="14">
        <v>66</v>
      </c>
      <c r="M39" s="14">
        <v>66</v>
      </c>
      <c r="N39" s="14">
        <v>84</v>
      </c>
      <c r="O39" s="14">
        <v>70</v>
      </c>
      <c r="P39" s="14">
        <v>33</v>
      </c>
      <c r="Q39" s="14">
        <v>33</v>
      </c>
      <c r="R39" s="14">
        <v>33</v>
      </c>
      <c r="S39" s="14">
        <v>28</v>
      </c>
      <c r="T39" s="14">
        <v>30</v>
      </c>
      <c r="U39" s="14">
        <v>28</v>
      </c>
      <c r="V39" s="14">
        <v>22</v>
      </c>
      <c r="W39" s="14">
        <v>22</v>
      </c>
      <c r="X39" s="14">
        <v>44</v>
      </c>
      <c r="Y39" s="14">
        <v>20</v>
      </c>
      <c r="Z39" s="14">
        <v>17</v>
      </c>
      <c r="AA39" s="14">
        <v>16</v>
      </c>
      <c r="AB39" s="14">
        <v>16</v>
      </c>
    </row>
    <row r="40" spans="2:28" x14ac:dyDescent="0.2">
      <c r="B40" s="23" t="s">
        <v>69</v>
      </c>
      <c r="C40" s="14">
        <v>5</v>
      </c>
      <c r="D40" s="16">
        <v>0</v>
      </c>
      <c r="E40" s="16">
        <v>0</v>
      </c>
      <c r="F40" s="16">
        <v>0</v>
      </c>
      <c r="G40" s="16">
        <v>0</v>
      </c>
      <c r="H40" s="14">
        <v>0</v>
      </c>
      <c r="I40" s="14">
        <v>0</v>
      </c>
      <c r="J40" s="14">
        <v>3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</row>
    <row r="41" spans="2:28" x14ac:dyDescent="0.2">
      <c r="B41" s="100" t="s">
        <v>156</v>
      </c>
      <c r="C41" s="14">
        <v>530</v>
      </c>
      <c r="D41" s="16">
        <v>504</v>
      </c>
      <c r="E41" s="16">
        <v>471</v>
      </c>
      <c r="F41" s="16">
        <v>547</v>
      </c>
      <c r="G41" s="16">
        <v>533</v>
      </c>
      <c r="H41" s="14">
        <v>533</v>
      </c>
      <c r="I41" s="14">
        <v>526</v>
      </c>
      <c r="J41" s="14">
        <v>523</v>
      </c>
      <c r="K41" s="14">
        <v>556</v>
      </c>
      <c r="L41" s="14">
        <v>516</v>
      </c>
      <c r="M41" s="14">
        <v>516</v>
      </c>
      <c r="N41" s="14">
        <v>582</v>
      </c>
      <c r="O41" s="14">
        <v>680</v>
      </c>
      <c r="P41" s="14">
        <v>734</v>
      </c>
      <c r="Q41" s="14">
        <v>687</v>
      </c>
      <c r="R41" s="14">
        <v>687</v>
      </c>
      <c r="S41" s="14">
        <v>689</v>
      </c>
      <c r="T41" s="14">
        <v>741</v>
      </c>
      <c r="U41" s="14">
        <v>718</v>
      </c>
      <c r="V41" s="14">
        <v>693</v>
      </c>
      <c r="W41" s="14">
        <v>693</v>
      </c>
      <c r="X41" s="14">
        <v>736</v>
      </c>
      <c r="Y41" s="14">
        <v>784</v>
      </c>
      <c r="Z41" s="14">
        <v>605</v>
      </c>
      <c r="AA41" s="14">
        <v>535</v>
      </c>
      <c r="AB41" s="14">
        <v>535</v>
      </c>
    </row>
    <row r="42" spans="2:28" x14ac:dyDescent="0.2">
      <c r="B42" s="5" t="s">
        <v>71</v>
      </c>
      <c r="C42" s="167">
        <v>4789</v>
      </c>
      <c r="D42" s="167">
        <v>4402</v>
      </c>
      <c r="E42" s="167">
        <v>4601</v>
      </c>
      <c r="F42" s="167">
        <v>4691</v>
      </c>
      <c r="G42" s="167">
        <v>4891</v>
      </c>
      <c r="H42" s="167">
        <v>4891</v>
      </c>
      <c r="I42" s="167">
        <v>5337</v>
      </c>
      <c r="J42" s="167">
        <v>5452</v>
      </c>
      <c r="K42" s="167">
        <v>5923</v>
      </c>
      <c r="L42" s="167">
        <v>6219</v>
      </c>
      <c r="M42" s="167">
        <v>6219</v>
      </c>
      <c r="N42" s="167">
        <v>7208</v>
      </c>
      <c r="O42" s="167">
        <v>7717</v>
      </c>
      <c r="P42" s="167">
        <v>8434</v>
      </c>
      <c r="Q42" s="167">
        <v>8336</v>
      </c>
      <c r="R42" s="167">
        <v>8336</v>
      </c>
      <c r="S42" s="167">
        <v>8886</v>
      </c>
      <c r="T42" s="167">
        <v>8892</v>
      </c>
      <c r="U42" s="167">
        <v>8797</v>
      </c>
      <c r="V42" s="167">
        <v>8690</v>
      </c>
      <c r="W42" s="167">
        <v>8690</v>
      </c>
      <c r="X42" s="167">
        <v>8609</v>
      </c>
      <c r="Y42" s="167">
        <v>8701</v>
      </c>
      <c r="Z42" s="167">
        <v>8419</v>
      </c>
      <c r="AA42" s="167">
        <v>6740</v>
      </c>
      <c r="AB42" s="167">
        <v>6740</v>
      </c>
    </row>
    <row r="43" spans="2:28" x14ac:dyDescent="0.2">
      <c r="C43" s="14"/>
      <c r="D43" s="168"/>
      <c r="E43" s="168"/>
      <c r="F43" s="14"/>
      <c r="G43" s="168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2:28" x14ac:dyDescent="0.2">
      <c r="B44" s="23" t="s">
        <v>163</v>
      </c>
      <c r="C44" s="14">
        <v>687</v>
      </c>
      <c r="D44" s="16">
        <v>590</v>
      </c>
      <c r="E44" s="16">
        <v>669</v>
      </c>
      <c r="F44" s="16">
        <v>703</v>
      </c>
      <c r="G44" s="16">
        <v>608</v>
      </c>
      <c r="H44" s="14">
        <v>608</v>
      </c>
      <c r="I44" s="14">
        <v>645</v>
      </c>
      <c r="J44" s="14">
        <v>674</v>
      </c>
      <c r="K44" s="14">
        <v>589</v>
      </c>
      <c r="L44" s="14">
        <v>899</v>
      </c>
      <c r="M44" s="14">
        <v>899</v>
      </c>
      <c r="N44" s="14">
        <v>1004</v>
      </c>
      <c r="O44" s="14">
        <v>1022</v>
      </c>
      <c r="P44" s="14">
        <v>724</v>
      </c>
      <c r="Q44" s="14">
        <v>713</v>
      </c>
      <c r="R44" s="14">
        <v>713</v>
      </c>
      <c r="S44" s="14">
        <v>666</v>
      </c>
      <c r="T44" s="14">
        <v>646</v>
      </c>
      <c r="U44" s="14">
        <v>705</v>
      </c>
      <c r="V44" s="14">
        <v>712</v>
      </c>
      <c r="W44" s="14">
        <v>712</v>
      </c>
      <c r="X44" s="14">
        <v>817</v>
      </c>
      <c r="Y44" s="14">
        <v>657</v>
      </c>
      <c r="Z44" s="14">
        <v>619</v>
      </c>
      <c r="AA44" s="14">
        <v>476</v>
      </c>
      <c r="AB44" s="14">
        <v>476</v>
      </c>
    </row>
    <row r="45" spans="2:28" ht="13.5" thickBot="1" x14ac:dyDescent="0.25">
      <c r="B45" s="119" t="s">
        <v>157</v>
      </c>
      <c r="C45" s="192">
        <v>4102</v>
      </c>
      <c r="D45" s="192">
        <v>3812</v>
      </c>
      <c r="E45" s="192">
        <v>3932</v>
      </c>
      <c r="F45" s="192">
        <v>3988</v>
      </c>
      <c r="G45" s="192">
        <v>4283</v>
      </c>
      <c r="H45" s="192">
        <v>4283</v>
      </c>
      <c r="I45" s="192">
        <v>4692</v>
      </c>
      <c r="J45" s="192">
        <v>4778</v>
      </c>
      <c r="K45" s="192">
        <v>5334</v>
      </c>
      <c r="L45" s="192">
        <v>5320</v>
      </c>
      <c r="M45" s="192">
        <v>5320</v>
      </c>
      <c r="N45" s="192">
        <v>6204</v>
      </c>
      <c r="O45" s="192">
        <v>6695</v>
      </c>
      <c r="P45" s="192">
        <v>7710</v>
      </c>
      <c r="Q45" s="192">
        <v>7623</v>
      </c>
      <c r="R45" s="192">
        <v>7623</v>
      </c>
      <c r="S45" s="192">
        <v>8220</v>
      </c>
      <c r="T45" s="192">
        <v>8246</v>
      </c>
      <c r="U45" s="192">
        <v>8092</v>
      </c>
      <c r="V45" s="192">
        <v>7978</v>
      </c>
      <c r="W45" s="192">
        <v>7978</v>
      </c>
      <c r="X45" s="192">
        <v>7792</v>
      </c>
      <c r="Y45" s="192">
        <v>8044</v>
      </c>
      <c r="Z45" s="192">
        <v>7800</v>
      </c>
      <c r="AA45" s="192">
        <v>6264</v>
      </c>
      <c r="AB45" s="192">
        <v>6264</v>
      </c>
    </row>
    <row r="46" spans="2:28" ht="13.5" thickTop="1" x14ac:dyDescent="0.2">
      <c r="AA46" s="157"/>
      <c r="AB46" s="157"/>
    </row>
    <row r="48" spans="2:28" s="157" customFormat="1" x14ac:dyDescent="0.2">
      <c r="B48" s="169"/>
      <c r="C48" s="169"/>
      <c r="G48" s="2"/>
      <c r="L48" s="105"/>
      <c r="M48" s="105"/>
      <c r="R48" s="105"/>
    </row>
    <row r="49" spans="2:18" s="157" customFormat="1" x14ac:dyDescent="0.2">
      <c r="B49" s="169"/>
      <c r="C49" s="169"/>
      <c r="G49" s="2"/>
      <c r="L49" s="105"/>
      <c r="M49" s="105"/>
      <c r="R49" s="105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AB43"/>
  <sheetViews>
    <sheetView zoomScale="80" zoomScaleNormal="80" workbookViewId="0"/>
  </sheetViews>
  <sheetFormatPr defaultRowHeight="12.75" outlineLevelCol="1" x14ac:dyDescent="0.2"/>
  <cols>
    <col min="1" max="1" width="3.7109375" style="105" customWidth="1"/>
    <col min="2" max="2" width="100.7109375" style="105" customWidth="1"/>
    <col min="3" max="3" width="12.7109375" style="157" customWidth="1"/>
    <col min="4" max="7" width="12.7109375" style="157" hidden="1" customWidth="1" outlineLevel="1"/>
    <col min="8" max="8" width="12.7109375" style="157" customWidth="1" collapsed="1"/>
    <col min="9" max="11" width="12.7109375" style="157" hidden="1" customWidth="1" outlineLevel="1"/>
    <col min="12" max="12" width="12.7109375" style="105" hidden="1" customWidth="1" outlineLevel="1"/>
    <col min="13" max="13" width="12.7109375" style="105" customWidth="1" collapsed="1"/>
    <col min="14" max="17" width="12.7109375" style="157" hidden="1" customWidth="1" outlineLevel="1"/>
    <col min="18" max="18" width="12.7109375" style="105" customWidth="1" collapsed="1"/>
    <col min="19" max="22" width="12.7109375" style="157" customWidth="1" outlineLevel="1"/>
    <col min="23" max="23" width="12.7109375" style="105" customWidth="1"/>
    <col min="24" max="26" width="12.7109375" style="157" customWidth="1" outlineLevel="1"/>
    <col min="27" max="27" width="11.5703125" style="105" customWidth="1" outlineLevel="1"/>
    <col min="28" max="28" width="11.5703125" style="105" customWidth="1"/>
    <col min="29" max="236" width="9.140625" style="105"/>
    <col min="237" max="237" width="3.7109375" style="105" customWidth="1"/>
    <col min="238" max="238" width="68.7109375" style="105" customWidth="1"/>
    <col min="239" max="240" width="9.140625" style="105" customWidth="1"/>
    <col min="241" max="242" width="14.7109375" style="105" customWidth="1"/>
    <col min="243" max="243" width="3.7109375" style="105" customWidth="1"/>
    <col min="244" max="245" width="9.140625" style="105"/>
    <col min="246" max="246" width="3.7109375" style="105" customWidth="1"/>
    <col min="247" max="247" width="39" style="105" bestFit="1" customWidth="1"/>
    <col min="248" max="248" width="8.28515625" style="105" bestFit="1" customWidth="1"/>
    <col min="249" max="492" width="9.140625" style="105"/>
    <col min="493" max="493" width="3.7109375" style="105" customWidth="1"/>
    <col min="494" max="494" width="68.7109375" style="105" customWidth="1"/>
    <col min="495" max="496" width="9.140625" style="105" customWidth="1"/>
    <col min="497" max="498" width="14.7109375" style="105" customWidth="1"/>
    <col min="499" max="499" width="3.7109375" style="105" customWidth="1"/>
    <col min="500" max="501" width="9.140625" style="105"/>
    <col min="502" max="502" width="3.7109375" style="105" customWidth="1"/>
    <col min="503" max="503" width="39" style="105" bestFit="1" customWidth="1"/>
    <col min="504" max="504" width="8.28515625" style="105" bestFit="1" customWidth="1"/>
    <col min="505" max="748" width="9.140625" style="105"/>
    <col min="749" max="749" width="3.7109375" style="105" customWidth="1"/>
    <col min="750" max="750" width="68.7109375" style="105" customWidth="1"/>
    <col min="751" max="752" width="9.140625" style="105" customWidth="1"/>
    <col min="753" max="754" width="14.7109375" style="105" customWidth="1"/>
    <col min="755" max="755" width="3.7109375" style="105" customWidth="1"/>
    <col min="756" max="757" width="9.140625" style="105"/>
    <col min="758" max="758" width="3.7109375" style="105" customWidth="1"/>
    <col min="759" max="759" width="39" style="105" bestFit="1" customWidth="1"/>
    <col min="760" max="760" width="8.28515625" style="105" bestFit="1" customWidth="1"/>
    <col min="761" max="1004" width="9.140625" style="105"/>
    <col min="1005" max="1005" width="3.7109375" style="105" customWidth="1"/>
    <col min="1006" max="1006" width="68.7109375" style="105" customWidth="1"/>
    <col min="1007" max="1008" width="9.140625" style="105" customWidth="1"/>
    <col min="1009" max="1010" width="14.7109375" style="105" customWidth="1"/>
    <col min="1011" max="1011" width="3.7109375" style="105" customWidth="1"/>
    <col min="1012" max="1013" width="9.140625" style="105"/>
    <col min="1014" max="1014" width="3.7109375" style="105" customWidth="1"/>
    <col min="1015" max="1015" width="39" style="105" bestFit="1" customWidth="1"/>
    <col min="1016" max="1016" width="8.28515625" style="105" bestFit="1" customWidth="1"/>
    <col min="1017" max="1260" width="9.140625" style="105"/>
    <col min="1261" max="1261" width="3.7109375" style="105" customWidth="1"/>
    <col min="1262" max="1262" width="68.7109375" style="105" customWidth="1"/>
    <col min="1263" max="1264" width="9.140625" style="105" customWidth="1"/>
    <col min="1265" max="1266" width="14.7109375" style="105" customWidth="1"/>
    <col min="1267" max="1267" width="3.7109375" style="105" customWidth="1"/>
    <col min="1268" max="1269" width="9.140625" style="105"/>
    <col min="1270" max="1270" width="3.7109375" style="105" customWidth="1"/>
    <col min="1271" max="1271" width="39" style="105" bestFit="1" customWidth="1"/>
    <col min="1272" max="1272" width="8.28515625" style="105" bestFit="1" customWidth="1"/>
    <col min="1273" max="1516" width="9.140625" style="105"/>
    <col min="1517" max="1517" width="3.7109375" style="105" customWidth="1"/>
    <col min="1518" max="1518" width="68.7109375" style="105" customWidth="1"/>
    <col min="1519" max="1520" width="9.140625" style="105" customWidth="1"/>
    <col min="1521" max="1522" width="14.7109375" style="105" customWidth="1"/>
    <col min="1523" max="1523" width="3.7109375" style="105" customWidth="1"/>
    <col min="1524" max="1525" width="9.140625" style="105"/>
    <col min="1526" max="1526" width="3.7109375" style="105" customWidth="1"/>
    <col min="1527" max="1527" width="39" style="105" bestFit="1" customWidth="1"/>
    <col min="1528" max="1528" width="8.28515625" style="105" bestFit="1" customWidth="1"/>
    <col min="1529" max="1772" width="9.140625" style="105"/>
    <col min="1773" max="1773" width="3.7109375" style="105" customWidth="1"/>
    <col min="1774" max="1774" width="68.7109375" style="105" customWidth="1"/>
    <col min="1775" max="1776" width="9.140625" style="105" customWidth="1"/>
    <col min="1777" max="1778" width="14.7109375" style="105" customWidth="1"/>
    <col min="1779" max="1779" width="3.7109375" style="105" customWidth="1"/>
    <col min="1780" max="1781" width="9.140625" style="105"/>
    <col min="1782" max="1782" width="3.7109375" style="105" customWidth="1"/>
    <col min="1783" max="1783" width="39" style="105" bestFit="1" customWidth="1"/>
    <col min="1784" max="1784" width="8.28515625" style="105" bestFit="1" customWidth="1"/>
    <col min="1785" max="2028" width="9.140625" style="105"/>
    <col min="2029" max="2029" width="3.7109375" style="105" customWidth="1"/>
    <col min="2030" max="2030" width="68.7109375" style="105" customWidth="1"/>
    <col min="2031" max="2032" width="9.140625" style="105" customWidth="1"/>
    <col min="2033" max="2034" width="14.7109375" style="105" customWidth="1"/>
    <col min="2035" max="2035" width="3.7109375" style="105" customWidth="1"/>
    <col min="2036" max="2037" width="9.140625" style="105"/>
    <col min="2038" max="2038" width="3.7109375" style="105" customWidth="1"/>
    <col min="2039" max="2039" width="39" style="105" bestFit="1" customWidth="1"/>
    <col min="2040" max="2040" width="8.28515625" style="105" bestFit="1" customWidth="1"/>
    <col min="2041" max="2284" width="9.140625" style="105"/>
    <col min="2285" max="2285" width="3.7109375" style="105" customWidth="1"/>
    <col min="2286" max="2286" width="68.7109375" style="105" customWidth="1"/>
    <col min="2287" max="2288" width="9.140625" style="105" customWidth="1"/>
    <col min="2289" max="2290" width="14.7109375" style="105" customWidth="1"/>
    <col min="2291" max="2291" width="3.7109375" style="105" customWidth="1"/>
    <col min="2292" max="2293" width="9.140625" style="105"/>
    <col min="2294" max="2294" width="3.7109375" style="105" customWidth="1"/>
    <col min="2295" max="2295" width="39" style="105" bestFit="1" customWidth="1"/>
    <col min="2296" max="2296" width="8.28515625" style="105" bestFit="1" customWidth="1"/>
    <col min="2297" max="2540" width="9.140625" style="105"/>
    <col min="2541" max="2541" width="3.7109375" style="105" customWidth="1"/>
    <col min="2542" max="2542" width="68.7109375" style="105" customWidth="1"/>
    <col min="2543" max="2544" width="9.140625" style="105" customWidth="1"/>
    <col min="2545" max="2546" width="14.7109375" style="105" customWidth="1"/>
    <col min="2547" max="2547" width="3.7109375" style="105" customWidth="1"/>
    <col min="2548" max="2549" width="9.140625" style="105"/>
    <col min="2550" max="2550" width="3.7109375" style="105" customWidth="1"/>
    <col min="2551" max="2551" width="39" style="105" bestFit="1" customWidth="1"/>
    <col min="2552" max="2552" width="8.28515625" style="105" bestFit="1" customWidth="1"/>
    <col min="2553" max="2796" width="9.140625" style="105"/>
    <col min="2797" max="2797" width="3.7109375" style="105" customWidth="1"/>
    <col min="2798" max="2798" width="68.7109375" style="105" customWidth="1"/>
    <col min="2799" max="2800" width="9.140625" style="105" customWidth="1"/>
    <col min="2801" max="2802" width="14.7109375" style="105" customWidth="1"/>
    <col min="2803" max="2803" width="3.7109375" style="105" customWidth="1"/>
    <col min="2804" max="2805" width="9.140625" style="105"/>
    <col min="2806" max="2806" width="3.7109375" style="105" customWidth="1"/>
    <col min="2807" max="2807" width="39" style="105" bestFit="1" customWidth="1"/>
    <col min="2808" max="2808" width="8.28515625" style="105" bestFit="1" customWidth="1"/>
    <col min="2809" max="3052" width="9.140625" style="105"/>
    <col min="3053" max="3053" width="3.7109375" style="105" customWidth="1"/>
    <col min="3054" max="3054" width="68.7109375" style="105" customWidth="1"/>
    <col min="3055" max="3056" width="9.140625" style="105" customWidth="1"/>
    <col min="3057" max="3058" width="14.7109375" style="105" customWidth="1"/>
    <col min="3059" max="3059" width="3.7109375" style="105" customWidth="1"/>
    <col min="3060" max="3061" width="9.140625" style="105"/>
    <col min="3062" max="3062" width="3.7109375" style="105" customWidth="1"/>
    <col min="3063" max="3063" width="39" style="105" bestFit="1" customWidth="1"/>
    <col min="3064" max="3064" width="8.28515625" style="105" bestFit="1" customWidth="1"/>
    <col min="3065" max="3308" width="9.140625" style="105"/>
    <col min="3309" max="3309" width="3.7109375" style="105" customWidth="1"/>
    <col min="3310" max="3310" width="68.7109375" style="105" customWidth="1"/>
    <col min="3311" max="3312" width="9.140625" style="105" customWidth="1"/>
    <col min="3313" max="3314" width="14.7109375" style="105" customWidth="1"/>
    <col min="3315" max="3315" width="3.7109375" style="105" customWidth="1"/>
    <col min="3316" max="3317" width="9.140625" style="105"/>
    <col min="3318" max="3318" width="3.7109375" style="105" customWidth="1"/>
    <col min="3319" max="3319" width="39" style="105" bestFit="1" customWidth="1"/>
    <col min="3320" max="3320" width="8.28515625" style="105" bestFit="1" customWidth="1"/>
    <col min="3321" max="3564" width="9.140625" style="105"/>
    <col min="3565" max="3565" width="3.7109375" style="105" customWidth="1"/>
    <col min="3566" max="3566" width="68.7109375" style="105" customWidth="1"/>
    <col min="3567" max="3568" width="9.140625" style="105" customWidth="1"/>
    <col min="3569" max="3570" width="14.7109375" style="105" customWidth="1"/>
    <col min="3571" max="3571" width="3.7109375" style="105" customWidth="1"/>
    <col min="3572" max="3573" width="9.140625" style="105"/>
    <col min="3574" max="3574" width="3.7109375" style="105" customWidth="1"/>
    <col min="3575" max="3575" width="39" style="105" bestFit="1" customWidth="1"/>
    <col min="3576" max="3576" width="8.28515625" style="105" bestFit="1" customWidth="1"/>
    <col min="3577" max="3820" width="9.140625" style="105"/>
    <col min="3821" max="3821" width="3.7109375" style="105" customWidth="1"/>
    <col min="3822" max="3822" width="68.7109375" style="105" customWidth="1"/>
    <col min="3823" max="3824" width="9.140625" style="105" customWidth="1"/>
    <col min="3825" max="3826" width="14.7109375" style="105" customWidth="1"/>
    <col min="3827" max="3827" width="3.7109375" style="105" customWidth="1"/>
    <col min="3828" max="3829" width="9.140625" style="105"/>
    <col min="3830" max="3830" width="3.7109375" style="105" customWidth="1"/>
    <col min="3831" max="3831" width="39" style="105" bestFit="1" customWidth="1"/>
    <col min="3832" max="3832" width="8.28515625" style="105" bestFit="1" customWidth="1"/>
    <col min="3833" max="4076" width="9.140625" style="105"/>
    <col min="4077" max="4077" width="3.7109375" style="105" customWidth="1"/>
    <col min="4078" max="4078" width="68.7109375" style="105" customWidth="1"/>
    <col min="4079" max="4080" width="9.140625" style="105" customWidth="1"/>
    <col min="4081" max="4082" width="14.7109375" style="105" customWidth="1"/>
    <col min="4083" max="4083" width="3.7109375" style="105" customWidth="1"/>
    <col min="4084" max="4085" width="9.140625" style="105"/>
    <col min="4086" max="4086" width="3.7109375" style="105" customWidth="1"/>
    <col min="4087" max="4087" width="39" style="105" bestFit="1" customWidth="1"/>
    <col min="4088" max="4088" width="8.28515625" style="105" bestFit="1" customWidth="1"/>
    <col min="4089" max="4332" width="9.140625" style="105"/>
    <col min="4333" max="4333" width="3.7109375" style="105" customWidth="1"/>
    <col min="4334" max="4334" width="68.7109375" style="105" customWidth="1"/>
    <col min="4335" max="4336" width="9.140625" style="105" customWidth="1"/>
    <col min="4337" max="4338" width="14.7109375" style="105" customWidth="1"/>
    <col min="4339" max="4339" width="3.7109375" style="105" customWidth="1"/>
    <col min="4340" max="4341" width="9.140625" style="105"/>
    <col min="4342" max="4342" width="3.7109375" style="105" customWidth="1"/>
    <col min="4343" max="4343" width="39" style="105" bestFit="1" customWidth="1"/>
    <col min="4344" max="4344" width="8.28515625" style="105" bestFit="1" customWidth="1"/>
    <col min="4345" max="4588" width="9.140625" style="105"/>
    <col min="4589" max="4589" width="3.7109375" style="105" customWidth="1"/>
    <col min="4590" max="4590" width="68.7109375" style="105" customWidth="1"/>
    <col min="4591" max="4592" width="9.140625" style="105" customWidth="1"/>
    <col min="4593" max="4594" width="14.7109375" style="105" customWidth="1"/>
    <col min="4595" max="4595" width="3.7109375" style="105" customWidth="1"/>
    <col min="4596" max="4597" width="9.140625" style="105"/>
    <col min="4598" max="4598" width="3.7109375" style="105" customWidth="1"/>
    <col min="4599" max="4599" width="39" style="105" bestFit="1" customWidth="1"/>
    <col min="4600" max="4600" width="8.28515625" style="105" bestFit="1" customWidth="1"/>
    <col min="4601" max="4844" width="9.140625" style="105"/>
    <col min="4845" max="4845" width="3.7109375" style="105" customWidth="1"/>
    <col min="4846" max="4846" width="68.7109375" style="105" customWidth="1"/>
    <col min="4847" max="4848" width="9.140625" style="105" customWidth="1"/>
    <col min="4849" max="4850" width="14.7109375" style="105" customWidth="1"/>
    <col min="4851" max="4851" width="3.7109375" style="105" customWidth="1"/>
    <col min="4852" max="4853" width="9.140625" style="105"/>
    <col min="4854" max="4854" width="3.7109375" style="105" customWidth="1"/>
    <col min="4855" max="4855" width="39" style="105" bestFit="1" customWidth="1"/>
    <col min="4856" max="4856" width="8.28515625" style="105" bestFit="1" customWidth="1"/>
    <col min="4857" max="5100" width="9.140625" style="105"/>
    <col min="5101" max="5101" width="3.7109375" style="105" customWidth="1"/>
    <col min="5102" max="5102" width="68.7109375" style="105" customWidth="1"/>
    <col min="5103" max="5104" width="9.140625" style="105" customWidth="1"/>
    <col min="5105" max="5106" width="14.7109375" style="105" customWidth="1"/>
    <col min="5107" max="5107" width="3.7109375" style="105" customWidth="1"/>
    <col min="5108" max="5109" width="9.140625" style="105"/>
    <col min="5110" max="5110" width="3.7109375" style="105" customWidth="1"/>
    <col min="5111" max="5111" width="39" style="105" bestFit="1" customWidth="1"/>
    <col min="5112" max="5112" width="8.28515625" style="105" bestFit="1" customWidth="1"/>
    <col min="5113" max="5356" width="9.140625" style="105"/>
    <col min="5357" max="5357" width="3.7109375" style="105" customWidth="1"/>
    <col min="5358" max="5358" width="68.7109375" style="105" customWidth="1"/>
    <col min="5359" max="5360" width="9.140625" style="105" customWidth="1"/>
    <col min="5361" max="5362" width="14.7109375" style="105" customWidth="1"/>
    <col min="5363" max="5363" width="3.7109375" style="105" customWidth="1"/>
    <col min="5364" max="5365" width="9.140625" style="105"/>
    <col min="5366" max="5366" width="3.7109375" style="105" customWidth="1"/>
    <col min="5367" max="5367" width="39" style="105" bestFit="1" customWidth="1"/>
    <col min="5368" max="5368" width="8.28515625" style="105" bestFit="1" customWidth="1"/>
    <col min="5369" max="5612" width="9.140625" style="105"/>
    <col min="5613" max="5613" width="3.7109375" style="105" customWidth="1"/>
    <col min="5614" max="5614" width="68.7109375" style="105" customWidth="1"/>
    <col min="5615" max="5616" width="9.140625" style="105" customWidth="1"/>
    <col min="5617" max="5618" width="14.7109375" style="105" customWidth="1"/>
    <col min="5619" max="5619" width="3.7109375" style="105" customWidth="1"/>
    <col min="5620" max="5621" width="9.140625" style="105"/>
    <col min="5622" max="5622" width="3.7109375" style="105" customWidth="1"/>
    <col min="5623" max="5623" width="39" style="105" bestFit="1" customWidth="1"/>
    <col min="5624" max="5624" width="8.28515625" style="105" bestFit="1" customWidth="1"/>
    <col min="5625" max="5868" width="9.140625" style="105"/>
    <col min="5869" max="5869" width="3.7109375" style="105" customWidth="1"/>
    <col min="5870" max="5870" width="68.7109375" style="105" customWidth="1"/>
    <col min="5871" max="5872" width="9.140625" style="105" customWidth="1"/>
    <col min="5873" max="5874" width="14.7109375" style="105" customWidth="1"/>
    <col min="5875" max="5875" width="3.7109375" style="105" customWidth="1"/>
    <col min="5876" max="5877" width="9.140625" style="105"/>
    <col min="5878" max="5878" width="3.7109375" style="105" customWidth="1"/>
    <col min="5879" max="5879" width="39" style="105" bestFit="1" customWidth="1"/>
    <col min="5880" max="5880" width="8.28515625" style="105" bestFit="1" customWidth="1"/>
    <col min="5881" max="6124" width="9.140625" style="105"/>
    <col min="6125" max="6125" width="3.7109375" style="105" customWidth="1"/>
    <col min="6126" max="6126" width="68.7109375" style="105" customWidth="1"/>
    <col min="6127" max="6128" width="9.140625" style="105" customWidth="1"/>
    <col min="6129" max="6130" width="14.7109375" style="105" customWidth="1"/>
    <col min="6131" max="6131" width="3.7109375" style="105" customWidth="1"/>
    <col min="6132" max="6133" width="9.140625" style="105"/>
    <col min="6134" max="6134" width="3.7109375" style="105" customWidth="1"/>
    <col min="6135" max="6135" width="39" style="105" bestFit="1" customWidth="1"/>
    <col min="6136" max="6136" width="8.28515625" style="105" bestFit="1" customWidth="1"/>
    <col min="6137" max="6380" width="9.140625" style="105"/>
    <col min="6381" max="6381" width="3.7109375" style="105" customWidth="1"/>
    <col min="6382" max="6382" width="68.7109375" style="105" customWidth="1"/>
    <col min="6383" max="6384" width="9.140625" style="105" customWidth="1"/>
    <col min="6385" max="6386" width="14.7109375" style="105" customWidth="1"/>
    <col min="6387" max="6387" width="3.7109375" style="105" customWidth="1"/>
    <col min="6388" max="6389" width="9.140625" style="105"/>
    <col min="6390" max="6390" width="3.7109375" style="105" customWidth="1"/>
    <col min="6391" max="6391" width="39" style="105" bestFit="1" customWidth="1"/>
    <col min="6392" max="6392" width="8.28515625" style="105" bestFit="1" customWidth="1"/>
    <col min="6393" max="6636" width="9.140625" style="105"/>
    <col min="6637" max="6637" width="3.7109375" style="105" customWidth="1"/>
    <col min="6638" max="6638" width="68.7109375" style="105" customWidth="1"/>
    <col min="6639" max="6640" width="9.140625" style="105" customWidth="1"/>
    <col min="6641" max="6642" width="14.7109375" style="105" customWidth="1"/>
    <col min="6643" max="6643" width="3.7109375" style="105" customWidth="1"/>
    <col min="6644" max="6645" width="9.140625" style="105"/>
    <col min="6646" max="6646" width="3.7109375" style="105" customWidth="1"/>
    <col min="6647" max="6647" width="39" style="105" bestFit="1" customWidth="1"/>
    <col min="6648" max="6648" width="8.28515625" style="105" bestFit="1" customWidth="1"/>
    <col min="6649" max="6892" width="9.140625" style="105"/>
    <col min="6893" max="6893" width="3.7109375" style="105" customWidth="1"/>
    <col min="6894" max="6894" width="68.7109375" style="105" customWidth="1"/>
    <col min="6895" max="6896" width="9.140625" style="105" customWidth="1"/>
    <col min="6897" max="6898" width="14.7109375" style="105" customWidth="1"/>
    <col min="6899" max="6899" width="3.7109375" style="105" customWidth="1"/>
    <col min="6900" max="6901" width="9.140625" style="105"/>
    <col min="6902" max="6902" width="3.7109375" style="105" customWidth="1"/>
    <col min="6903" max="6903" width="39" style="105" bestFit="1" customWidth="1"/>
    <col min="6904" max="6904" width="8.28515625" style="105" bestFit="1" customWidth="1"/>
    <col min="6905" max="7148" width="9.140625" style="105"/>
    <col min="7149" max="7149" width="3.7109375" style="105" customWidth="1"/>
    <col min="7150" max="7150" width="68.7109375" style="105" customWidth="1"/>
    <col min="7151" max="7152" width="9.140625" style="105" customWidth="1"/>
    <col min="7153" max="7154" width="14.7109375" style="105" customWidth="1"/>
    <col min="7155" max="7155" width="3.7109375" style="105" customWidth="1"/>
    <col min="7156" max="7157" width="9.140625" style="105"/>
    <col min="7158" max="7158" width="3.7109375" style="105" customWidth="1"/>
    <col min="7159" max="7159" width="39" style="105" bestFit="1" customWidth="1"/>
    <col min="7160" max="7160" width="8.28515625" style="105" bestFit="1" customWidth="1"/>
    <col min="7161" max="7404" width="9.140625" style="105"/>
    <col min="7405" max="7405" width="3.7109375" style="105" customWidth="1"/>
    <col min="7406" max="7406" width="68.7109375" style="105" customWidth="1"/>
    <col min="7407" max="7408" width="9.140625" style="105" customWidth="1"/>
    <col min="7409" max="7410" width="14.7109375" style="105" customWidth="1"/>
    <col min="7411" max="7411" width="3.7109375" style="105" customWidth="1"/>
    <col min="7412" max="7413" width="9.140625" style="105"/>
    <col min="7414" max="7414" width="3.7109375" style="105" customWidth="1"/>
    <col min="7415" max="7415" width="39" style="105" bestFit="1" customWidth="1"/>
    <col min="7416" max="7416" width="8.28515625" style="105" bestFit="1" customWidth="1"/>
    <col min="7417" max="7660" width="9.140625" style="105"/>
    <col min="7661" max="7661" width="3.7109375" style="105" customWidth="1"/>
    <col min="7662" max="7662" width="68.7109375" style="105" customWidth="1"/>
    <col min="7663" max="7664" width="9.140625" style="105" customWidth="1"/>
    <col min="7665" max="7666" width="14.7109375" style="105" customWidth="1"/>
    <col min="7667" max="7667" width="3.7109375" style="105" customWidth="1"/>
    <col min="7668" max="7669" width="9.140625" style="105"/>
    <col min="7670" max="7670" width="3.7109375" style="105" customWidth="1"/>
    <col min="7671" max="7671" width="39" style="105" bestFit="1" customWidth="1"/>
    <col min="7672" max="7672" width="8.28515625" style="105" bestFit="1" customWidth="1"/>
    <col min="7673" max="7916" width="9.140625" style="105"/>
    <col min="7917" max="7917" width="3.7109375" style="105" customWidth="1"/>
    <col min="7918" max="7918" width="68.7109375" style="105" customWidth="1"/>
    <col min="7919" max="7920" width="9.140625" style="105" customWidth="1"/>
    <col min="7921" max="7922" width="14.7109375" style="105" customWidth="1"/>
    <col min="7923" max="7923" width="3.7109375" style="105" customWidth="1"/>
    <col min="7924" max="7925" width="9.140625" style="105"/>
    <col min="7926" max="7926" width="3.7109375" style="105" customWidth="1"/>
    <col min="7927" max="7927" width="39" style="105" bestFit="1" customWidth="1"/>
    <col min="7928" max="7928" width="8.28515625" style="105" bestFit="1" customWidth="1"/>
    <col min="7929" max="8172" width="9.140625" style="105"/>
    <col min="8173" max="8173" width="3.7109375" style="105" customWidth="1"/>
    <col min="8174" max="8174" width="68.7109375" style="105" customWidth="1"/>
    <col min="8175" max="8176" width="9.140625" style="105" customWidth="1"/>
    <col min="8177" max="8178" width="14.7109375" style="105" customWidth="1"/>
    <col min="8179" max="8179" width="3.7109375" style="105" customWidth="1"/>
    <col min="8180" max="8181" width="9.140625" style="105"/>
    <col min="8182" max="8182" width="3.7109375" style="105" customWidth="1"/>
    <col min="8183" max="8183" width="39" style="105" bestFit="1" customWidth="1"/>
    <col min="8184" max="8184" width="8.28515625" style="105" bestFit="1" customWidth="1"/>
    <col min="8185" max="8428" width="9.140625" style="105"/>
    <col min="8429" max="8429" width="3.7109375" style="105" customWidth="1"/>
    <col min="8430" max="8430" width="68.7109375" style="105" customWidth="1"/>
    <col min="8431" max="8432" width="9.140625" style="105" customWidth="1"/>
    <col min="8433" max="8434" width="14.7109375" style="105" customWidth="1"/>
    <col min="8435" max="8435" width="3.7109375" style="105" customWidth="1"/>
    <col min="8436" max="8437" width="9.140625" style="105"/>
    <col min="8438" max="8438" width="3.7109375" style="105" customWidth="1"/>
    <col min="8439" max="8439" width="39" style="105" bestFit="1" customWidth="1"/>
    <col min="8440" max="8440" width="8.28515625" style="105" bestFit="1" customWidth="1"/>
    <col min="8441" max="8684" width="9.140625" style="105"/>
    <col min="8685" max="8685" width="3.7109375" style="105" customWidth="1"/>
    <col min="8686" max="8686" width="68.7109375" style="105" customWidth="1"/>
    <col min="8687" max="8688" width="9.140625" style="105" customWidth="1"/>
    <col min="8689" max="8690" width="14.7109375" style="105" customWidth="1"/>
    <col min="8691" max="8691" width="3.7109375" style="105" customWidth="1"/>
    <col min="8692" max="8693" width="9.140625" style="105"/>
    <col min="8694" max="8694" width="3.7109375" style="105" customWidth="1"/>
    <col min="8695" max="8695" width="39" style="105" bestFit="1" customWidth="1"/>
    <col min="8696" max="8696" width="8.28515625" style="105" bestFit="1" customWidth="1"/>
    <col min="8697" max="8940" width="9.140625" style="105"/>
    <col min="8941" max="8941" width="3.7109375" style="105" customWidth="1"/>
    <col min="8942" max="8942" width="68.7109375" style="105" customWidth="1"/>
    <col min="8943" max="8944" width="9.140625" style="105" customWidth="1"/>
    <col min="8945" max="8946" width="14.7109375" style="105" customWidth="1"/>
    <col min="8947" max="8947" width="3.7109375" style="105" customWidth="1"/>
    <col min="8948" max="8949" width="9.140625" style="105"/>
    <col min="8950" max="8950" width="3.7109375" style="105" customWidth="1"/>
    <col min="8951" max="8951" width="39" style="105" bestFit="1" customWidth="1"/>
    <col min="8952" max="8952" width="8.28515625" style="105" bestFit="1" customWidth="1"/>
    <col min="8953" max="9196" width="9.140625" style="105"/>
    <col min="9197" max="9197" width="3.7109375" style="105" customWidth="1"/>
    <col min="9198" max="9198" width="68.7109375" style="105" customWidth="1"/>
    <col min="9199" max="9200" width="9.140625" style="105" customWidth="1"/>
    <col min="9201" max="9202" width="14.7109375" style="105" customWidth="1"/>
    <col min="9203" max="9203" width="3.7109375" style="105" customWidth="1"/>
    <col min="9204" max="9205" width="9.140625" style="105"/>
    <col min="9206" max="9206" width="3.7109375" style="105" customWidth="1"/>
    <col min="9207" max="9207" width="39" style="105" bestFit="1" customWidth="1"/>
    <col min="9208" max="9208" width="8.28515625" style="105" bestFit="1" customWidth="1"/>
    <col min="9209" max="9452" width="9.140625" style="105"/>
    <col min="9453" max="9453" width="3.7109375" style="105" customWidth="1"/>
    <col min="9454" max="9454" width="68.7109375" style="105" customWidth="1"/>
    <col min="9455" max="9456" width="9.140625" style="105" customWidth="1"/>
    <col min="9457" max="9458" width="14.7109375" style="105" customWidth="1"/>
    <col min="9459" max="9459" width="3.7109375" style="105" customWidth="1"/>
    <col min="9460" max="9461" width="9.140625" style="105"/>
    <col min="9462" max="9462" width="3.7109375" style="105" customWidth="1"/>
    <col min="9463" max="9463" width="39" style="105" bestFit="1" customWidth="1"/>
    <col min="9464" max="9464" width="8.28515625" style="105" bestFit="1" customWidth="1"/>
    <col min="9465" max="9708" width="9.140625" style="105"/>
    <col min="9709" max="9709" width="3.7109375" style="105" customWidth="1"/>
    <col min="9710" max="9710" width="68.7109375" style="105" customWidth="1"/>
    <col min="9711" max="9712" width="9.140625" style="105" customWidth="1"/>
    <col min="9713" max="9714" width="14.7109375" style="105" customWidth="1"/>
    <col min="9715" max="9715" width="3.7109375" style="105" customWidth="1"/>
    <col min="9716" max="9717" width="9.140625" style="105"/>
    <col min="9718" max="9718" width="3.7109375" style="105" customWidth="1"/>
    <col min="9719" max="9719" width="39" style="105" bestFit="1" customWidth="1"/>
    <col min="9720" max="9720" width="8.28515625" style="105" bestFit="1" customWidth="1"/>
    <col min="9721" max="9964" width="9.140625" style="105"/>
    <col min="9965" max="9965" width="3.7109375" style="105" customWidth="1"/>
    <col min="9966" max="9966" width="68.7109375" style="105" customWidth="1"/>
    <col min="9967" max="9968" width="9.140625" style="105" customWidth="1"/>
    <col min="9969" max="9970" width="14.7109375" style="105" customWidth="1"/>
    <col min="9971" max="9971" width="3.7109375" style="105" customWidth="1"/>
    <col min="9972" max="9973" width="9.140625" style="105"/>
    <col min="9974" max="9974" width="3.7109375" style="105" customWidth="1"/>
    <col min="9975" max="9975" width="39" style="105" bestFit="1" customWidth="1"/>
    <col min="9976" max="9976" width="8.28515625" style="105" bestFit="1" customWidth="1"/>
    <col min="9977" max="10220" width="9.140625" style="105"/>
    <col min="10221" max="10221" width="3.7109375" style="105" customWidth="1"/>
    <col min="10222" max="10222" width="68.7109375" style="105" customWidth="1"/>
    <col min="10223" max="10224" width="9.140625" style="105" customWidth="1"/>
    <col min="10225" max="10226" width="14.7109375" style="105" customWidth="1"/>
    <col min="10227" max="10227" width="3.7109375" style="105" customWidth="1"/>
    <col min="10228" max="10229" width="9.140625" style="105"/>
    <col min="10230" max="10230" width="3.7109375" style="105" customWidth="1"/>
    <col min="10231" max="10231" width="39" style="105" bestFit="1" customWidth="1"/>
    <col min="10232" max="10232" width="8.28515625" style="105" bestFit="1" customWidth="1"/>
    <col min="10233" max="10476" width="9.140625" style="105"/>
    <col min="10477" max="10477" width="3.7109375" style="105" customWidth="1"/>
    <col min="10478" max="10478" width="68.7109375" style="105" customWidth="1"/>
    <col min="10479" max="10480" width="9.140625" style="105" customWidth="1"/>
    <col min="10481" max="10482" width="14.7109375" style="105" customWidth="1"/>
    <col min="10483" max="10483" width="3.7109375" style="105" customWidth="1"/>
    <col min="10484" max="10485" width="9.140625" style="105"/>
    <col min="10486" max="10486" width="3.7109375" style="105" customWidth="1"/>
    <col min="10487" max="10487" width="39" style="105" bestFit="1" customWidth="1"/>
    <col min="10488" max="10488" width="8.28515625" style="105" bestFit="1" customWidth="1"/>
    <col min="10489" max="10732" width="9.140625" style="105"/>
    <col min="10733" max="10733" width="3.7109375" style="105" customWidth="1"/>
    <col min="10734" max="10734" width="68.7109375" style="105" customWidth="1"/>
    <col min="10735" max="10736" width="9.140625" style="105" customWidth="1"/>
    <col min="10737" max="10738" width="14.7109375" style="105" customWidth="1"/>
    <col min="10739" max="10739" width="3.7109375" style="105" customWidth="1"/>
    <col min="10740" max="10741" width="9.140625" style="105"/>
    <col min="10742" max="10742" width="3.7109375" style="105" customWidth="1"/>
    <col min="10743" max="10743" width="39" style="105" bestFit="1" customWidth="1"/>
    <col min="10744" max="10744" width="8.28515625" style="105" bestFit="1" customWidth="1"/>
    <col min="10745" max="10988" width="9.140625" style="105"/>
    <col min="10989" max="10989" width="3.7109375" style="105" customWidth="1"/>
    <col min="10990" max="10990" width="68.7109375" style="105" customWidth="1"/>
    <col min="10991" max="10992" width="9.140625" style="105" customWidth="1"/>
    <col min="10993" max="10994" width="14.7109375" style="105" customWidth="1"/>
    <col min="10995" max="10995" width="3.7109375" style="105" customWidth="1"/>
    <col min="10996" max="10997" width="9.140625" style="105"/>
    <col min="10998" max="10998" width="3.7109375" style="105" customWidth="1"/>
    <col min="10999" max="10999" width="39" style="105" bestFit="1" customWidth="1"/>
    <col min="11000" max="11000" width="8.28515625" style="105" bestFit="1" customWidth="1"/>
    <col min="11001" max="11244" width="9.140625" style="105"/>
    <col min="11245" max="11245" width="3.7109375" style="105" customWidth="1"/>
    <col min="11246" max="11246" width="68.7109375" style="105" customWidth="1"/>
    <col min="11247" max="11248" width="9.140625" style="105" customWidth="1"/>
    <col min="11249" max="11250" width="14.7109375" style="105" customWidth="1"/>
    <col min="11251" max="11251" width="3.7109375" style="105" customWidth="1"/>
    <col min="11252" max="11253" width="9.140625" style="105"/>
    <col min="11254" max="11254" width="3.7109375" style="105" customWidth="1"/>
    <col min="11255" max="11255" width="39" style="105" bestFit="1" customWidth="1"/>
    <col min="11256" max="11256" width="8.28515625" style="105" bestFit="1" customWidth="1"/>
    <col min="11257" max="11500" width="9.140625" style="105"/>
    <col min="11501" max="11501" width="3.7109375" style="105" customWidth="1"/>
    <col min="11502" max="11502" width="68.7109375" style="105" customWidth="1"/>
    <col min="11503" max="11504" width="9.140625" style="105" customWidth="1"/>
    <col min="11505" max="11506" width="14.7109375" style="105" customWidth="1"/>
    <col min="11507" max="11507" width="3.7109375" style="105" customWidth="1"/>
    <col min="11508" max="11509" width="9.140625" style="105"/>
    <col min="11510" max="11510" width="3.7109375" style="105" customWidth="1"/>
    <col min="11511" max="11511" width="39" style="105" bestFit="1" customWidth="1"/>
    <col min="11512" max="11512" width="8.28515625" style="105" bestFit="1" customWidth="1"/>
    <col min="11513" max="11756" width="9.140625" style="105"/>
    <col min="11757" max="11757" width="3.7109375" style="105" customWidth="1"/>
    <col min="11758" max="11758" width="68.7109375" style="105" customWidth="1"/>
    <col min="11759" max="11760" width="9.140625" style="105" customWidth="1"/>
    <col min="11761" max="11762" width="14.7109375" style="105" customWidth="1"/>
    <col min="11763" max="11763" width="3.7109375" style="105" customWidth="1"/>
    <col min="11764" max="11765" width="9.140625" style="105"/>
    <col min="11766" max="11766" width="3.7109375" style="105" customWidth="1"/>
    <col min="11767" max="11767" width="39" style="105" bestFit="1" customWidth="1"/>
    <col min="11768" max="11768" width="8.28515625" style="105" bestFit="1" customWidth="1"/>
    <col min="11769" max="12012" width="9.140625" style="105"/>
    <col min="12013" max="12013" width="3.7109375" style="105" customWidth="1"/>
    <col min="12014" max="12014" width="68.7109375" style="105" customWidth="1"/>
    <col min="12015" max="12016" width="9.140625" style="105" customWidth="1"/>
    <col min="12017" max="12018" width="14.7109375" style="105" customWidth="1"/>
    <col min="12019" max="12019" width="3.7109375" style="105" customWidth="1"/>
    <col min="12020" max="12021" width="9.140625" style="105"/>
    <col min="12022" max="12022" width="3.7109375" style="105" customWidth="1"/>
    <col min="12023" max="12023" width="39" style="105" bestFit="1" customWidth="1"/>
    <col min="12024" max="12024" width="8.28515625" style="105" bestFit="1" customWidth="1"/>
    <col min="12025" max="12268" width="9.140625" style="105"/>
    <col min="12269" max="12269" width="3.7109375" style="105" customWidth="1"/>
    <col min="12270" max="12270" width="68.7109375" style="105" customWidth="1"/>
    <col min="12271" max="12272" width="9.140625" style="105" customWidth="1"/>
    <col min="12273" max="12274" width="14.7109375" style="105" customWidth="1"/>
    <col min="12275" max="12275" width="3.7109375" style="105" customWidth="1"/>
    <col min="12276" max="12277" width="9.140625" style="105"/>
    <col min="12278" max="12278" width="3.7109375" style="105" customWidth="1"/>
    <col min="12279" max="12279" width="39" style="105" bestFit="1" customWidth="1"/>
    <col min="12280" max="12280" width="8.28515625" style="105" bestFit="1" customWidth="1"/>
    <col min="12281" max="12524" width="9.140625" style="105"/>
    <col min="12525" max="12525" width="3.7109375" style="105" customWidth="1"/>
    <col min="12526" max="12526" width="68.7109375" style="105" customWidth="1"/>
    <col min="12527" max="12528" width="9.140625" style="105" customWidth="1"/>
    <col min="12529" max="12530" width="14.7109375" style="105" customWidth="1"/>
    <col min="12531" max="12531" width="3.7109375" style="105" customWidth="1"/>
    <col min="12532" max="12533" width="9.140625" style="105"/>
    <col min="12534" max="12534" width="3.7109375" style="105" customWidth="1"/>
    <col min="12535" max="12535" width="39" style="105" bestFit="1" customWidth="1"/>
    <col min="12536" max="12536" width="8.28515625" style="105" bestFit="1" customWidth="1"/>
    <col min="12537" max="12780" width="9.140625" style="105"/>
    <col min="12781" max="12781" width="3.7109375" style="105" customWidth="1"/>
    <col min="12782" max="12782" width="68.7109375" style="105" customWidth="1"/>
    <col min="12783" max="12784" width="9.140625" style="105" customWidth="1"/>
    <col min="12785" max="12786" width="14.7109375" style="105" customWidth="1"/>
    <col min="12787" max="12787" width="3.7109375" style="105" customWidth="1"/>
    <col min="12788" max="12789" width="9.140625" style="105"/>
    <col min="12790" max="12790" width="3.7109375" style="105" customWidth="1"/>
    <col min="12791" max="12791" width="39" style="105" bestFit="1" customWidth="1"/>
    <col min="12792" max="12792" width="8.28515625" style="105" bestFit="1" customWidth="1"/>
    <col min="12793" max="13036" width="9.140625" style="105"/>
    <col min="13037" max="13037" width="3.7109375" style="105" customWidth="1"/>
    <col min="13038" max="13038" width="68.7109375" style="105" customWidth="1"/>
    <col min="13039" max="13040" width="9.140625" style="105" customWidth="1"/>
    <col min="13041" max="13042" width="14.7109375" style="105" customWidth="1"/>
    <col min="13043" max="13043" width="3.7109375" style="105" customWidth="1"/>
    <col min="13044" max="13045" width="9.140625" style="105"/>
    <col min="13046" max="13046" width="3.7109375" style="105" customWidth="1"/>
    <col min="13047" max="13047" width="39" style="105" bestFit="1" customWidth="1"/>
    <col min="13048" max="13048" width="8.28515625" style="105" bestFit="1" customWidth="1"/>
    <col min="13049" max="13292" width="9.140625" style="105"/>
    <col min="13293" max="13293" width="3.7109375" style="105" customWidth="1"/>
    <col min="13294" max="13294" width="68.7109375" style="105" customWidth="1"/>
    <col min="13295" max="13296" width="9.140625" style="105" customWidth="1"/>
    <col min="13297" max="13298" width="14.7109375" style="105" customWidth="1"/>
    <col min="13299" max="13299" width="3.7109375" style="105" customWidth="1"/>
    <col min="13300" max="13301" width="9.140625" style="105"/>
    <col min="13302" max="13302" width="3.7109375" style="105" customWidth="1"/>
    <col min="13303" max="13303" width="39" style="105" bestFit="1" customWidth="1"/>
    <col min="13304" max="13304" width="8.28515625" style="105" bestFit="1" customWidth="1"/>
    <col min="13305" max="13548" width="9.140625" style="105"/>
    <col min="13549" max="13549" width="3.7109375" style="105" customWidth="1"/>
    <col min="13550" max="13550" width="68.7109375" style="105" customWidth="1"/>
    <col min="13551" max="13552" width="9.140625" style="105" customWidth="1"/>
    <col min="13553" max="13554" width="14.7109375" style="105" customWidth="1"/>
    <col min="13555" max="13555" width="3.7109375" style="105" customWidth="1"/>
    <col min="13556" max="13557" width="9.140625" style="105"/>
    <col min="13558" max="13558" width="3.7109375" style="105" customWidth="1"/>
    <col min="13559" max="13559" width="39" style="105" bestFit="1" customWidth="1"/>
    <col min="13560" max="13560" width="8.28515625" style="105" bestFit="1" customWidth="1"/>
    <col min="13561" max="13804" width="9.140625" style="105"/>
    <col min="13805" max="13805" width="3.7109375" style="105" customWidth="1"/>
    <col min="13806" max="13806" width="68.7109375" style="105" customWidth="1"/>
    <col min="13807" max="13808" width="9.140625" style="105" customWidth="1"/>
    <col min="13809" max="13810" width="14.7109375" style="105" customWidth="1"/>
    <col min="13811" max="13811" width="3.7109375" style="105" customWidth="1"/>
    <col min="13812" max="13813" width="9.140625" style="105"/>
    <col min="13814" max="13814" width="3.7109375" style="105" customWidth="1"/>
    <col min="13815" max="13815" width="39" style="105" bestFit="1" customWidth="1"/>
    <col min="13816" max="13816" width="8.28515625" style="105" bestFit="1" customWidth="1"/>
    <col min="13817" max="14060" width="9.140625" style="105"/>
    <col min="14061" max="14061" width="3.7109375" style="105" customWidth="1"/>
    <col min="14062" max="14062" width="68.7109375" style="105" customWidth="1"/>
    <col min="14063" max="14064" width="9.140625" style="105" customWidth="1"/>
    <col min="14065" max="14066" width="14.7109375" style="105" customWidth="1"/>
    <col min="14067" max="14067" width="3.7109375" style="105" customWidth="1"/>
    <col min="14068" max="14069" width="9.140625" style="105"/>
    <col min="14070" max="14070" width="3.7109375" style="105" customWidth="1"/>
    <col min="14071" max="14071" width="39" style="105" bestFit="1" customWidth="1"/>
    <col min="14072" max="14072" width="8.28515625" style="105" bestFit="1" customWidth="1"/>
    <col min="14073" max="14316" width="9.140625" style="105"/>
    <col min="14317" max="14317" width="3.7109375" style="105" customWidth="1"/>
    <col min="14318" max="14318" width="68.7109375" style="105" customWidth="1"/>
    <col min="14319" max="14320" width="9.140625" style="105" customWidth="1"/>
    <col min="14321" max="14322" width="14.7109375" style="105" customWidth="1"/>
    <col min="14323" max="14323" width="3.7109375" style="105" customWidth="1"/>
    <col min="14324" max="14325" width="9.140625" style="105"/>
    <col min="14326" max="14326" width="3.7109375" style="105" customWidth="1"/>
    <col min="14327" max="14327" width="39" style="105" bestFit="1" customWidth="1"/>
    <col min="14328" max="14328" width="8.28515625" style="105" bestFit="1" customWidth="1"/>
    <col min="14329" max="14572" width="9.140625" style="105"/>
    <col min="14573" max="14573" width="3.7109375" style="105" customWidth="1"/>
    <col min="14574" max="14574" width="68.7109375" style="105" customWidth="1"/>
    <col min="14575" max="14576" width="9.140625" style="105" customWidth="1"/>
    <col min="14577" max="14578" width="14.7109375" style="105" customWidth="1"/>
    <col min="14579" max="14579" width="3.7109375" style="105" customWidth="1"/>
    <col min="14580" max="14581" width="9.140625" style="105"/>
    <col min="14582" max="14582" width="3.7109375" style="105" customWidth="1"/>
    <col min="14583" max="14583" width="39" style="105" bestFit="1" customWidth="1"/>
    <col min="14584" max="14584" width="8.28515625" style="105" bestFit="1" customWidth="1"/>
    <col min="14585" max="14828" width="9.140625" style="105"/>
    <col min="14829" max="14829" width="3.7109375" style="105" customWidth="1"/>
    <col min="14830" max="14830" width="68.7109375" style="105" customWidth="1"/>
    <col min="14831" max="14832" width="9.140625" style="105" customWidth="1"/>
    <col min="14833" max="14834" width="14.7109375" style="105" customWidth="1"/>
    <col min="14835" max="14835" width="3.7109375" style="105" customWidth="1"/>
    <col min="14836" max="14837" width="9.140625" style="105"/>
    <col min="14838" max="14838" width="3.7109375" style="105" customWidth="1"/>
    <col min="14839" max="14839" width="39" style="105" bestFit="1" customWidth="1"/>
    <col min="14840" max="14840" width="8.28515625" style="105" bestFit="1" customWidth="1"/>
    <col min="14841" max="15084" width="9.140625" style="105"/>
    <col min="15085" max="15085" width="3.7109375" style="105" customWidth="1"/>
    <col min="15086" max="15086" width="68.7109375" style="105" customWidth="1"/>
    <col min="15087" max="15088" width="9.140625" style="105" customWidth="1"/>
    <col min="15089" max="15090" width="14.7109375" style="105" customWidth="1"/>
    <col min="15091" max="15091" width="3.7109375" style="105" customWidth="1"/>
    <col min="15092" max="15093" width="9.140625" style="105"/>
    <col min="15094" max="15094" width="3.7109375" style="105" customWidth="1"/>
    <col min="15095" max="15095" width="39" style="105" bestFit="1" customWidth="1"/>
    <col min="15096" max="15096" width="8.28515625" style="105" bestFit="1" customWidth="1"/>
    <col min="15097" max="15340" width="9.140625" style="105"/>
    <col min="15341" max="15341" width="3.7109375" style="105" customWidth="1"/>
    <col min="15342" max="15342" width="68.7109375" style="105" customWidth="1"/>
    <col min="15343" max="15344" width="9.140625" style="105" customWidth="1"/>
    <col min="15345" max="15346" width="14.7109375" style="105" customWidth="1"/>
    <col min="15347" max="15347" width="3.7109375" style="105" customWidth="1"/>
    <col min="15348" max="15349" width="9.140625" style="105"/>
    <col min="15350" max="15350" width="3.7109375" style="105" customWidth="1"/>
    <col min="15351" max="15351" width="39" style="105" bestFit="1" customWidth="1"/>
    <col min="15352" max="15352" width="8.28515625" style="105" bestFit="1" customWidth="1"/>
    <col min="15353" max="15596" width="9.140625" style="105"/>
    <col min="15597" max="15597" width="3.7109375" style="105" customWidth="1"/>
    <col min="15598" max="15598" width="68.7109375" style="105" customWidth="1"/>
    <col min="15599" max="15600" width="9.140625" style="105" customWidth="1"/>
    <col min="15601" max="15602" width="14.7109375" style="105" customWidth="1"/>
    <col min="15603" max="15603" width="3.7109375" style="105" customWidth="1"/>
    <col min="15604" max="15605" width="9.140625" style="105"/>
    <col min="15606" max="15606" width="3.7109375" style="105" customWidth="1"/>
    <col min="15607" max="15607" width="39" style="105" bestFit="1" customWidth="1"/>
    <col min="15608" max="15608" width="8.28515625" style="105" bestFit="1" customWidth="1"/>
    <col min="15609" max="15852" width="9.140625" style="105"/>
    <col min="15853" max="15853" width="3.7109375" style="105" customWidth="1"/>
    <col min="15854" max="15854" width="68.7109375" style="105" customWidth="1"/>
    <col min="15855" max="15856" width="9.140625" style="105" customWidth="1"/>
    <col min="15857" max="15858" width="14.7109375" style="105" customWidth="1"/>
    <col min="15859" max="15859" width="3.7109375" style="105" customWidth="1"/>
    <col min="15860" max="15861" width="9.140625" style="105"/>
    <col min="15862" max="15862" width="3.7109375" style="105" customWidth="1"/>
    <col min="15863" max="15863" width="39" style="105" bestFit="1" customWidth="1"/>
    <col min="15864" max="15864" width="8.28515625" style="105" bestFit="1" customWidth="1"/>
    <col min="15865" max="16108" width="9.140625" style="105"/>
    <col min="16109" max="16109" width="3.7109375" style="105" customWidth="1"/>
    <col min="16110" max="16110" width="68.7109375" style="105" customWidth="1"/>
    <col min="16111" max="16112" width="9.140625" style="105" customWidth="1"/>
    <col min="16113" max="16114" width="14.7109375" style="105" customWidth="1"/>
    <col min="16115" max="16115" width="3.7109375" style="105" customWidth="1"/>
    <col min="16116" max="16117" width="9.140625" style="105"/>
    <col min="16118" max="16118" width="3.7109375" style="105" customWidth="1"/>
    <col min="16119" max="16119" width="39" style="105" bestFit="1" customWidth="1"/>
    <col min="16120" max="16120" width="8.28515625" style="105" bestFit="1" customWidth="1"/>
    <col min="16121" max="16384" width="9.140625" style="105"/>
  </cols>
  <sheetData>
    <row r="1" spans="1:28" x14ac:dyDescent="0.2">
      <c r="B1" s="5"/>
      <c r="C1" s="169"/>
      <c r="D1" s="169"/>
      <c r="E1" s="169"/>
      <c r="F1" s="169"/>
      <c r="G1" s="169"/>
      <c r="H1" s="169"/>
      <c r="I1" s="169"/>
      <c r="J1" s="169"/>
      <c r="K1" s="169"/>
      <c r="L1" s="23"/>
      <c r="M1" s="23"/>
      <c r="N1" s="169"/>
      <c r="O1" s="169"/>
      <c r="P1" s="169"/>
      <c r="Q1" s="169"/>
      <c r="R1" s="23"/>
      <c r="S1" s="169"/>
      <c r="T1" s="169"/>
      <c r="U1" s="169"/>
      <c r="V1" s="169"/>
      <c r="W1" s="23"/>
      <c r="X1" s="169"/>
      <c r="Y1" s="169"/>
      <c r="Z1" s="169"/>
    </row>
    <row r="2" spans="1:28" x14ac:dyDescent="0.2">
      <c r="B2" s="2" t="s">
        <v>211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8" x14ac:dyDescent="0.2">
      <c r="B3" s="5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8" x14ac:dyDescent="0.2">
      <c r="B4" s="5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8" x14ac:dyDescent="0.2">
      <c r="B5" s="5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121"/>
      <c r="AB5" s="121"/>
    </row>
    <row r="6" spans="1:28" ht="20.25" customHeight="1" x14ac:dyDescent="0.2">
      <c r="A6" s="129"/>
      <c r="B6" s="194" t="s">
        <v>115</v>
      </c>
      <c r="C6" s="124"/>
      <c r="D6" s="174"/>
      <c r="E6" s="124"/>
      <c r="F6" s="175"/>
      <c r="G6" s="175"/>
      <c r="H6" s="175"/>
      <c r="I6" s="176"/>
      <c r="J6" s="176"/>
      <c r="K6" s="176"/>
      <c r="L6" s="124"/>
      <c r="M6" s="175"/>
      <c r="N6" s="176"/>
      <c r="O6" s="176"/>
      <c r="P6" s="176"/>
      <c r="Q6" s="176"/>
      <c r="R6" s="175"/>
      <c r="S6" s="176"/>
      <c r="T6" s="176"/>
      <c r="U6" s="176"/>
      <c r="V6" s="176"/>
      <c r="W6" s="176"/>
      <c r="X6" s="174"/>
      <c r="Y6" s="174"/>
      <c r="Z6" s="174"/>
      <c r="AA6" s="174"/>
      <c r="AB6" s="174"/>
    </row>
    <row r="7" spans="1:28" ht="20.25" customHeight="1" x14ac:dyDescent="0.2">
      <c r="B7" s="180"/>
      <c r="C7" s="107"/>
      <c r="D7" s="107"/>
      <c r="E7" s="107"/>
      <c r="F7" s="107"/>
      <c r="G7" s="107"/>
      <c r="H7" s="107"/>
      <c r="I7" s="106"/>
      <c r="J7" s="106"/>
      <c r="K7" s="106"/>
      <c r="L7" s="107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 t="s">
        <v>122</v>
      </c>
    </row>
    <row r="8" spans="1:28" ht="12.75" customHeight="1" x14ac:dyDescent="0.2">
      <c r="B8" s="158"/>
      <c r="C8" s="107"/>
      <c r="D8" s="107"/>
      <c r="E8" s="107"/>
      <c r="F8" s="107"/>
      <c r="G8" s="107"/>
      <c r="H8" s="107"/>
      <c r="I8" s="159"/>
      <c r="J8" s="159"/>
      <c r="K8" s="159"/>
      <c r="L8" s="107"/>
      <c r="M8" s="107"/>
      <c r="N8" s="159"/>
      <c r="O8" s="159"/>
      <c r="P8" s="159"/>
      <c r="Q8" s="159"/>
      <c r="R8" s="107"/>
      <c r="S8" s="159"/>
      <c r="T8" s="159"/>
      <c r="U8" s="159"/>
      <c r="V8" s="159"/>
      <c r="W8" s="107"/>
      <c r="X8" s="159"/>
      <c r="Y8" s="159"/>
      <c r="Z8" s="159"/>
      <c r="AA8" s="159"/>
      <c r="AB8" s="159"/>
    </row>
    <row r="9" spans="1:28" s="23" customFormat="1" x14ac:dyDescent="0.2">
      <c r="C9" s="26" t="s">
        <v>91</v>
      </c>
      <c r="D9" s="26" t="s">
        <v>2</v>
      </c>
      <c r="E9" s="26" t="s">
        <v>3</v>
      </c>
      <c r="F9" s="26" t="s">
        <v>4</v>
      </c>
      <c r="G9" s="26" t="s">
        <v>5</v>
      </c>
      <c r="H9" s="26" t="s">
        <v>91</v>
      </c>
      <c r="I9" s="26" t="s">
        <v>2</v>
      </c>
      <c r="J9" s="26" t="s">
        <v>3</v>
      </c>
      <c r="K9" s="26" t="s">
        <v>4</v>
      </c>
      <c r="L9" s="26" t="s">
        <v>5</v>
      </c>
      <c r="M9" s="26" t="s">
        <v>91</v>
      </c>
      <c r="N9" s="26" t="s">
        <v>2</v>
      </c>
      <c r="O9" s="26" t="s">
        <v>3</v>
      </c>
      <c r="P9" s="26" t="s">
        <v>4</v>
      </c>
      <c r="Q9" s="26" t="s">
        <v>5</v>
      </c>
      <c r="R9" s="26" t="s">
        <v>91</v>
      </c>
      <c r="S9" s="26" t="s">
        <v>2</v>
      </c>
      <c r="T9" s="26" t="s">
        <v>3</v>
      </c>
      <c r="U9" s="26" t="s">
        <v>4</v>
      </c>
      <c r="V9" s="26" t="s">
        <v>5</v>
      </c>
      <c r="W9" s="26" t="s">
        <v>91</v>
      </c>
      <c r="X9" s="26" t="s">
        <v>2</v>
      </c>
      <c r="Y9" s="26" t="s">
        <v>3</v>
      </c>
      <c r="Z9" s="26" t="s">
        <v>4</v>
      </c>
      <c r="AA9" s="26" t="s">
        <v>5</v>
      </c>
      <c r="AB9" s="26" t="s">
        <v>91</v>
      </c>
    </row>
    <row r="10" spans="1:28" ht="13.5" thickBot="1" x14ac:dyDescent="0.25">
      <c r="B10" s="9" t="s">
        <v>158</v>
      </c>
      <c r="C10" s="110">
        <v>2011</v>
      </c>
      <c r="D10" s="87">
        <v>2012</v>
      </c>
      <c r="E10" s="87">
        <v>2012</v>
      </c>
      <c r="F10" s="87">
        <v>2012</v>
      </c>
      <c r="G10" s="87">
        <v>2012</v>
      </c>
      <c r="H10" s="110">
        <v>2012</v>
      </c>
      <c r="I10" s="87">
        <v>2013</v>
      </c>
      <c r="J10" s="87">
        <v>2013</v>
      </c>
      <c r="K10" s="87">
        <v>2013</v>
      </c>
      <c r="L10" s="87">
        <v>2013</v>
      </c>
      <c r="M10" s="110">
        <v>2013</v>
      </c>
      <c r="N10" s="87">
        <v>2014</v>
      </c>
      <c r="O10" s="87">
        <v>2014</v>
      </c>
      <c r="P10" s="87">
        <v>2014</v>
      </c>
      <c r="Q10" s="87">
        <v>2014</v>
      </c>
      <c r="R10" s="110">
        <v>2014</v>
      </c>
      <c r="S10" s="87">
        <v>2015</v>
      </c>
      <c r="T10" s="87">
        <v>2015</v>
      </c>
      <c r="U10" s="87">
        <v>2015</v>
      </c>
      <c r="V10" s="87">
        <v>2015</v>
      </c>
      <c r="W10" s="110">
        <v>2015</v>
      </c>
      <c r="X10" s="87">
        <v>2016</v>
      </c>
      <c r="Y10" s="87">
        <v>2016</v>
      </c>
      <c r="Z10" s="87">
        <v>2016</v>
      </c>
      <c r="AA10" s="87">
        <v>2016</v>
      </c>
      <c r="AB10" s="110">
        <v>2016</v>
      </c>
    </row>
    <row r="11" spans="1:28" ht="13.5" thickTop="1" x14ac:dyDescent="0.2">
      <c r="AA11" s="157"/>
      <c r="AB11" s="157"/>
    </row>
    <row r="12" spans="1:28" s="111" customFormat="1" x14ac:dyDescent="0.2">
      <c r="B12" s="112" t="s">
        <v>16</v>
      </c>
      <c r="C12" s="94">
        <v>942</v>
      </c>
      <c r="D12" s="94">
        <v>215</v>
      </c>
      <c r="E12" s="94">
        <v>214</v>
      </c>
      <c r="F12" s="94">
        <v>226</v>
      </c>
      <c r="G12" s="94">
        <v>222</v>
      </c>
      <c r="H12" s="94">
        <v>877</v>
      </c>
      <c r="I12" s="94">
        <v>191</v>
      </c>
      <c r="J12" s="94">
        <v>191</v>
      </c>
      <c r="K12" s="94">
        <v>198</v>
      </c>
      <c r="L12" s="94">
        <v>192</v>
      </c>
      <c r="M12" s="94">
        <v>772</v>
      </c>
      <c r="N12" s="94">
        <v>175</v>
      </c>
      <c r="O12" s="94">
        <v>176</v>
      </c>
      <c r="P12" s="94">
        <v>232</v>
      </c>
      <c r="Q12" s="94">
        <v>195</v>
      </c>
      <c r="R12" s="94">
        <v>778</v>
      </c>
      <c r="S12" s="94">
        <v>183</v>
      </c>
      <c r="T12" s="94">
        <v>157</v>
      </c>
      <c r="U12" s="94">
        <v>145</v>
      </c>
      <c r="V12" s="94">
        <v>128</v>
      </c>
      <c r="W12" s="94">
        <v>613</v>
      </c>
      <c r="X12" s="94">
        <v>110</v>
      </c>
      <c r="Y12" s="94">
        <v>102</v>
      </c>
      <c r="Z12" s="94">
        <v>94</v>
      </c>
      <c r="AA12" s="94">
        <v>80</v>
      </c>
      <c r="AB12" s="94">
        <v>386</v>
      </c>
    </row>
    <row r="13" spans="1:28" s="111" customFormat="1" x14ac:dyDescent="0.2">
      <c r="B13" s="118" t="s">
        <v>159</v>
      </c>
      <c r="C13" s="122">
        <v>416</v>
      </c>
      <c r="D13" s="122">
        <v>86</v>
      </c>
      <c r="E13" s="122">
        <v>74</v>
      </c>
      <c r="F13" s="122">
        <v>87</v>
      </c>
      <c r="G13" s="122">
        <v>72</v>
      </c>
      <c r="H13" s="122">
        <v>319</v>
      </c>
      <c r="I13" s="122">
        <v>82</v>
      </c>
      <c r="J13" s="122">
        <v>87</v>
      </c>
      <c r="K13" s="122">
        <v>100</v>
      </c>
      <c r="L13" s="122">
        <v>80</v>
      </c>
      <c r="M13" s="122">
        <v>349</v>
      </c>
      <c r="N13" s="122">
        <v>62</v>
      </c>
      <c r="O13" s="122">
        <v>69</v>
      </c>
      <c r="P13" s="122">
        <v>128</v>
      </c>
      <c r="Q13" s="122">
        <v>89</v>
      </c>
      <c r="R13" s="122">
        <v>348</v>
      </c>
      <c r="S13" s="122">
        <v>79</v>
      </c>
      <c r="T13" s="122">
        <v>73</v>
      </c>
      <c r="U13" s="122">
        <v>76</v>
      </c>
      <c r="V13" s="122">
        <v>40</v>
      </c>
      <c r="W13" s="122">
        <v>268</v>
      </c>
      <c r="X13" s="122">
        <v>36</v>
      </c>
      <c r="Y13" s="122">
        <v>31</v>
      </c>
      <c r="Z13" s="122">
        <v>21</v>
      </c>
      <c r="AA13" s="122">
        <v>16</v>
      </c>
      <c r="AB13" s="122">
        <v>104</v>
      </c>
    </row>
    <row r="14" spans="1:28" s="111" customFormat="1" x14ac:dyDescent="0.2">
      <c r="B14" s="114" t="s">
        <v>129</v>
      </c>
      <c r="C14" s="14">
        <v>167</v>
      </c>
      <c r="D14" s="14">
        <v>41</v>
      </c>
      <c r="E14" s="14">
        <v>40</v>
      </c>
      <c r="F14" s="14">
        <v>42</v>
      </c>
      <c r="G14" s="14">
        <v>50</v>
      </c>
      <c r="H14" s="14">
        <v>173</v>
      </c>
      <c r="I14" s="14">
        <v>37</v>
      </c>
      <c r="J14" s="14">
        <v>36</v>
      </c>
      <c r="K14" s="14">
        <v>37</v>
      </c>
      <c r="L14" s="14">
        <v>36</v>
      </c>
      <c r="M14" s="14">
        <v>146</v>
      </c>
      <c r="N14" s="14">
        <v>35</v>
      </c>
      <c r="O14" s="14">
        <v>34</v>
      </c>
      <c r="P14" s="14">
        <v>37</v>
      </c>
      <c r="Q14" s="14">
        <v>36</v>
      </c>
      <c r="R14" s="14">
        <v>142</v>
      </c>
      <c r="S14" s="14">
        <v>35</v>
      </c>
      <c r="T14" s="14">
        <v>35</v>
      </c>
      <c r="U14" s="14">
        <v>36</v>
      </c>
      <c r="V14" s="14">
        <v>35</v>
      </c>
      <c r="W14" s="14">
        <v>141</v>
      </c>
      <c r="X14" s="14">
        <v>37</v>
      </c>
      <c r="Y14" s="14">
        <v>135</v>
      </c>
      <c r="Z14" s="14">
        <v>33</v>
      </c>
      <c r="AA14" s="14">
        <v>1150</v>
      </c>
      <c r="AB14" s="14">
        <v>1355</v>
      </c>
    </row>
    <row r="15" spans="1:28" s="111" customFormat="1" x14ac:dyDescent="0.2">
      <c r="B15" s="114" t="s">
        <v>151</v>
      </c>
      <c r="C15" s="14">
        <v>3</v>
      </c>
      <c r="D15" s="14">
        <v>-1</v>
      </c>
      <c r="E15" s="14">
        <v>0</v>
      </c>
      <c r="F15" s="14">
        <v>1</v>
      </c>
      <c r="G15" s="14">
        <v>-4</v>
      </c>
      <c r="H15" s="14">
        <v>-4</v>
      </c>
      <c r="I15" s="14">
        <v>7</v>
      </c>
      <c r="J15" s="14">
        <v>0</v>
      </c>
      <c r="K15" s="14">
        <v>0</v>
      </c>
      <c r="L15" s="14">
        <v>-2</v>
      </c>
      <c r="M15" s="14">
        <v>5</v>
      </c>
      <c r="N15" s="14">
        <v>0</v>
      </c>
      <c r="O15" s="14">
        <v>0</v>
      </c>
      <c r="P15" s="14">
        <v>0</v>
      </c>
      <c r="Q15" s="14">
        <v>12</v>
      </c>
      <c r="R15" s="14">
        <v>12</v>
      </c>
      <c r="S15" s="14">
        <v>-2</v>
      </c>
      <c r="T15" s="14">
        <v>31</v>
      </c>
      <c r="U15" s="14">
        <v>1</v>
      </c>
      <c r="V15" s="14">
        <v>0</v>
      </c>
      <c r="W15" s="14">
        <v>30</v>
      </c>
      <c r="X15" s="14">
        <v>0</v>
      </c>
      <c r="Y15" s="14">
        <v>-1</v>
      </c>
      <c r="Z15" s="14">
        <v>1</v>
      </c>
      <c r="AA15" s="14">
        <v>-1</v>
      </c>
      <c r="AB15" s="14">
        <v>-1</v>
      </c>
    </row>
    <row r="16" spans="1:28" s="111" customFormat="1" x14ac:dyDescent="0.2">
      <c r="B16" s="112" t="s">
        <v>23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-1</v>
      </c>
      <c r="M16" s="94">
        <v>-1</v>
      </c>
      <c r="N16" s="94">
        <v>1</v>
      </c>
      <c r="O16" s="94">
        <v>0</v>
      </c>
      <c r="P16" s="94">
        <v>0</v>
      </c>
      <c r="Q16" s="94">
        <v>0</v>
      </c>
      <c r="R16" s="94">
        <v>1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</row>
    <row r="17" spans="2:28" s="111" customFormat="1" x14ac:dyDescent="0.2">
      <c r="B17" s="118" t="s">
        <v>152</v>
      </c>
      <c r="C17" s="122">
        <v>252</v>
      </c>
      <c r="D17" s="122">
        <v>44</v>
      </c>
      <c r="E17" s="122">
        <v>34</v>
      </c>
      <c r="F17" s="122">
        <v>46</v>
      </c>
      <c r="G17" s="122">
        <v>18</v>
      </c>
      <c r="H17" s="122">
        <v>142</v>
      </c>
      <c r="I17" s="122">
        <v>52</v>
      </c>
      <c r="J17" s="122">
        <v>51</v>
      </c>
      <c r="K17" s="122">
        <v>63</v>
      </c>
      <c r="L17" s="122">
        <v>41</v>
      </c>
      <c r="M17" s="122">
        <v>207</v>
      </c>
      <c r="N17" s="122">
        <v>28</v>
      </c>
      <c r="O17" s="122">
        <v>35</v>
      </c>
      <c r="P17" s="122">
        <v>91</v>
      </c>
      <c r="Q17" s="122">
        <v>65</v>
      </c>
      <c r="R17" s="122">
        <v>219</v>
      </c>
      <c r="S17" s="122">
        <v>42</v>
      </c>
      <c r="T17" s="122">
        <v>69</v>
      </c>
      <c r="U17" s="122">
        <v>41</v>
      </c>
      <c r="V17" s="122">
        <v>5</v>
      </c>
      <c r="W17" s="122">
        <v>157</v>
      </c>
      <c r="X17" s="122">
        <v>-1</v>
      </c>
      <c r="Y17" s="122">
        <v>-105</v>
      </c>
      <c r="Z17" s="122">
        <v>-11</v>
      </c>
      <c r="AA17" s="122">
        <v>-1135</v>
      </c>
      <c r="AB17" s="122">
        <v>-1252</v>
      </c>
    </row>
    <row r="18" spans="2:28" s="111" customFormat="1" x14ac:dyDescent="0.2">
      <c r="B18" s="112" t="s">
        <v>26</v>
      </c>
      <c r="C18" s="14">
        <v>9</v>
      </c>
      <c r="D18" s="14">
        <v>2</v>
      </c>
      <c r="E18" s="14">
        <v>2</v>
      </c>
      <c r="F18" s="45">
        <v>2</v>
      </c>
      <c r="G18" s="14">
        <v>8</v>
      </c>
      <c r="H18" s="14">
        <v>10</v>
      </c>
      <c r="I18" s="14">
        <v>7</v>
      </c>
      <c r="J18" s="14">
        <v>8</v>
      </c>
      <c r="K18" s="14">
        <v>2</v>
      </c>
      <c r="L18" s="14">
        <v>3</v>
      </c>
      <c r="M18" s="14">
        <v>20</v>
      </c>
      <c r="N18" s="14">
        <v>4</v>
      </c>
      <c r="O18" s="14">
        <v>2</v>
      </c>
      <c r="P18" s="14">
        <v>12</v>
      </c>
      <c r="Q18" s="14">
        <v>0</v>
      </c>
      <c r="R18" s="14">
        <v>18</v>
      </c>
      <c r="S18" s="14">
        <v>4</v>
      </c>
      <c r="T18" s="14">
        <v>5</v>
      </c>
      <c r="U18" s="45">
        <v>4</v>
      </c>
      <c r="V18" s="14">
        <v>5</v>
      </c>
      <c r="W18" s="14">
        <v>10</v>
      </c>
      <c r="X18" s="14">
        <v>1</v>
      </c>
      <c r="Y18" s="14">
        <v>1</v>
      </c>
      <c r="Z18" s="14">
        <v>0</v>
      </c>
      <c r="AA18" s="45">
        <v>26</v>
      </c>
      <c r="AB18" s="45">
        <v>24</v>
      </c>
    </row>
    <row r="19" spans="2:28" s="111" customFormat="1" x14ac:dyDescent="0.2">
      <c r="B19" s="95" t="s">
        <v>153</v>
      </c>
      <c r="C19" s="96">
        <v>243</v>
      </c>
      <c r="D19" s="96">
        <v>42</v>
      </c>
      <c r="E19" s="96">
        <v>32</v>
      </c>
      <c r="F19" s="96">
        <v>48</v>
      </c>
      <c r="G19" s="96">
        <v>10</v>
      </c>
      <c r="H19" s="96">
        <v>132</v>
      </c>
      <c r="I19" s="96">
        <v>45</v>
      </c>
      <c r="J19" s="96">
        <v>43</v>
      </c>
      <c r="K19" s="96">
        <v>61</v>
      </c>
      <c r="L19" s="96">
        <v>38</v>
      </c>
      <c r="M19" s="96">
        <v>187</v>
      </c>
      <c r="N19" s="96">
        <v>24</v>
      </c>
      <c r="O19" s="96">
        <v>33</v>
      </c>
      <c r="P19" s="96">
        <v>79</v>
      </c>
      <c r="Q19" s="96">
        <v>65</v>
      </c>
      <c r="R19" s="96">
        <v>201</v>
      </c>
      <c r="S19" s="96">
        <v>38</v>
      </c>
      <c r="T19" s="96">
        <v>64</v>
      </c>
      <c r="U19" s="96">
        <v>45</v>
      </c>
      <c r="V19" s="96">
        <v>0</v>
      </c>
      <c r="W19" s="96">
        <v>147</v>
      </c>
      <c r="X19" s="96">
        <v>-2</v>
      </c>
      <c r="Y19" s="96">
        <v>-106</v>
      </c>
      <c r="Z19" s="96">
        <v>-11</v>
      </c>
      <c r="AA19" s="96">
        <v>-1109</v>
      </c>
      <c r="AB19" s="96">
        <v>-1228</v>
      </c>
    </row>
    <row r="20" spans="2:28" s="111" customFormat="1" x14ac:dyDescent="0.2">
      <c r="B20" s="1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2:28" s="111" customFormat="1" x14ac:dyDescent="0.2">
      <c r="B21" s="114" t="s">
        <v>97</v>
      </c>
      <c r="C21" s="14">
        <v>375</v>
      </c>
      <c r="D21" s="14">
        <v>87</v>
      </c>
      <c r="E21" s="14">
        <v>45</v>
      </c>
      <c r="F21" s="14">
        <v>105</v>
      </c>
      <c r="G21" s="14">
        <v>68</v>
      </c>
      <c r="H21" s="14">
        <v>305</v>
      </c>
      <c r="I21" s="14">
        <v>95</v>
      </c>
      <c r="J21" s="14">
        <v>85</v>
      </c>
      <c r="K21" s="14">
        <v>93</v>
      </c>
      <c r="L21" s="14">
        <v>87</v>
      </c>
      <c r="M21" s="14">
        <v>360</v>
      </c>
      <c r="N21" s="14">
        <v>78</v>
      </c>
      <c r="O21" s="14">
        <v>71</v>
      </c>
      <c r="P21" s="14">
        <v>47</v>
      </c>
      <c r="Q21" s="14">
        <v>160</v>
      </c>
      <c r="R21" s="14">
        <v>356</v>
      </c>
      <c r="S21" s="14">
        <v>38</v>
      </c>
      <c r="T21" s="14">
        <v>69</v>
      </c>
      <c r="U21" s="14">
        <v>82</v>
      </c>
      <c r="V21" s="14">
        <v>61</v>
      </c>
      <c r="W21" s="14">
        <v>250</v>
      </c>
      <c r="X21" s="14">
        <v>22</v>
      </c>
      <c r="Y21" s="14">
        <v>7</v>
      </c>
      <c r="Z21" s="14">
        <v>38</v>
      </c>
      <c r="AA21" s="14">
        <v>14</v>
      </c>
      <c r="AB21" s="14">
        <v>81</v>
      </c>
    </row>
    <row r="22" spans="2:28" s="111" customFormat="1" x14ac:dyDescent="0.2">
      <c r="B22" s="114" t="s">
        <v>30</v>
      </c>
      <c r="C22" s="14">
        <v>-120</v>
      </c>
      <c r="D22" s="14">
        <v>-43</v>
      </c>
      <c r="E22" s="14">
        <v>-47</v>
      </c>
      <c r="F22" s="14">
        <v>-46</v>
      </c>
      <c r="G22" s="14">
        <v>-78</v>
      </c>
      <c r="H22" s="14">
        <v>-214</v>
      </c>
      <c r="I22" s="14">
        <v>-19</v>
      </c>
      <c r="J22" s="14">
        <v>-12</v>
      </c>
      <c r="K22" s="14">
        <v>-12</v>
      </c>
      <c r="L22" s="14">
        <v>-38</v>
      </c>
      <c r="M22" s="14">
        <v>-81</v>
      </c>
      <c r="N22" s="14">
        <v>-34</v>
      </c>
      <c r="O22" s="14">
        <v>-17</v>
      </c>
      <c r="P22" s="14">
        <v>-85</v>
      </c>
      <c r="Q22" s="14">
        <v>-52</v>
      </c>
      <c r="R22" s="14">
        <v>-188</v>
      </c>
      <c r="S22" s="14">
        <v>-17</v>
      </c>
      <c r="T22" s="14">
        <v>0</v>
      </c>
      <c r="U22" s="14">
        <v>-111</v>
      </c>
      <c r="V22" s="14">
        <v>-78</v>
      </c>
      <c r="W22" s="14">
        <v>-206</v>
      </c>
      <c r="X22" s="14">
        <v>-57</v>
      </c>
      <c r="Y22" s="14">
        <v>-17</v>
      </c>
      <c r="Z22" s="14">
        <v>1</v>
      </c>
      <c r="AA22" s="14">
        <v>-30</v>
      </c>
      <c r="AB22" s="14">
        <v>-103</v>
      </c>
    </row>
    <row r="23" spans="2:28" s="111" customFormat="1" x14ac:dyDescent="0.2">
      <c r="B23" s="1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2:28" s="111" customFormat="1" x14ac:dyDescent="0.2">
      <c r="B24" s="160" t="s">
        <v>35</v>
      </c>
      <c r="C24" s="14">
        <v>2146</v>
      </c>
      <c r="D24" s="14">
        <v>2162</v>
      </c>
      <c r="E24" s="14">
        <v>2168</v>
      </c>
      <c r="F24" s="14">
        <v>2178</v>
      </c>
      <c r="G24" s="14">
        <v>2206</v>
      </c>
      <c r="H24" s="14">
        <v>2206</v>
      </c>
      <c r="I24" s="14">
        <v>1787</v>
      </c>
      <c r="J24" s="14">
        <v>1744</v>
      </c>
      <c r="K24" s="14">
        <v>1732</v>
      </c>
      <c r="L24" s="14">
        <v>1699</v>
      </c>
      <c r="M24" s="14">
        <v>1699</v>
      </c>
      <c r="N24" s="14">
        <v>1671</v>
      </c>
      <c r="O24" s="14">
        <v>1662</v>
      </c>
      <c r="P24" s="14">
        <v>1755</v>
      </c>
      <c r="Q24" s="14">
        <v>1704</v>
      </c>
      <c r="R24" s="14">
        <v>1704</v>
      </c>
      <c r="S24" s="14">
        <v>1691</v>
      </c>
      <c r="T24" s="14">
        <v>1699</v>
      </c>
      <c r="U24" s="14">
        <v>1754</v>
      </c>
      <c r="V24" s="14">
        <v>1769</v>
      </c>
      <c r="W24" s="14">
        <v>1769</v>
      </c>
      <c r="X24" s="14">
        <v>1820</v>
      </c>
      <c r="Y24" s="14">
        <v>1727</v>
      </c>
      <c r="Z24" s="14">
        <v>1679</v>
      </c>
      <c r="AA24" s="14">
        <v>582</v>
      </c>
      <c r="AB24" s="14">
        <v>582</v>
      </c>
    </row>
    <row r="25" spans="2:28" s="111" customFormat="1" x14ac:dyDescent="0.2">
      <c r="B25" s="1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2:28" s="111" customFormat="1" ht="13.5" thickBot="1" x14ac:dyDescent="0.25">
      <c r="B26" s="171" t="s">
        <v>160</v>
      </c>
      <c r="C26" s="156">
        <v>0.112</v>
      </c>
      <c r="D26" s="156">
        <v>7.8E-2</v>
      </c>
      <c r="E26" s="156">
        <v>5.8000000000000003E-2</v>
      </c>
      <c r="F26" s="156">
        <v>8.8999999999999996E-2</v>
      </c>
      <c r="G26" s="156">
        <v>1.9E-2</v>
      </c>
      <c r="H26" s="156">
        <v>6.0999999999999999E-2</v>
      </c>
      <c r="I26" s="156">
        <v>0.1</v>
      </c>
      <c r="J26" s="156">
        <v>9.8000000000000004E-2</v>
      </c>
      <c r="K26" s="156">
        <v>0.14000000000000001</v>
      </c>
      <c r="L26" s="156">
        <v>8.8999999999999996E-2</v>
      </c>
      <c r="M26" s="156">
        <v>0.107</v>
      </c>
      <c r="N26" s="156">
        <v>5.7000000000000002E-2</v>
      </c>
      <c r="O26" s="156">
        <v>7.8E-2</v>
      </c>
      <c r="P26" s="156">
        <v>0.185</v>
      </c>
      <c r="Q26" s="156">
        <v>0.152</v>
      </c>
      <c r="R26" s="156">
        <v>0.11899999999999999</v>
      </c>
      <c r="S26" s="156">
        <v>8.7999999999999995E-2</v>
      </c>
      <c r="T26" s="156">
        <v>0.152</v>
      </c>
      <c r="U26" s="156">
        <v>0.104</v>
      </c>
      <c r="V26" s="156">
        <v>0</v>
      </c>
      <c r="W26" s="156">
        <v>8.5000000000000006E-2</v>
      </c>
      <c r="X26" s="156">
        <v>-4.0000000000000001E-3</v>
      </c>
      <c r="Y26" s="156">
        <v>-0.24</v>
      </c>
      <c r="Z26" s="156">
        <v>-2.5000000000000001E-2</v>
      </c>
      <c r="AA26" s="156">
        <v>-3.923</v>
      </c>
      <c r="AB26" s="156">
        <v>-0.76700000000000002</v>
      </c>
    </row>
    <row r="27" spans="2:28" ht="13.5" thickTop="1" x14ac:dyDescent="0.2">
      <c r="B27" s="23"/>
      <c r="C27" s="166"/>
      <c r="D27" s="166"/>
      <c r="E27" s="166"/>
      <c r="F27" s="166"/>
      <c r="G27" s="166"/>
      <c r="H27" s="166"/>
      <c r="I27" s="166"/>
      <c r="J27" s="166"/>
      <c r="K27" s="166"/>
      <c r="L27" s="23"/>
      <c r="M27" s="23"/>
      <c r="N27" s="166"/>
      <c r="O27" s="130"/>
      <c r="P27" s="130"/>
      <c r="Q27" s="130"/>
      <c r="R27" s="23"/>
      <c r="S27" s="166"/>
      <c r="T27" s="130"/>
      <c r="U27" s="130"/>
      <c r="V27" s="130"/>
      <c r="W27" s="23"/>
      <c r="X27" s="166"/>
      <c r="Y27" s="166"/>
      <c r="Z27" s="166"/>
      <c r="AA27" s="166"/>
      <c r="AB27" s="166"/>
    </row>
    <row r="28" spans="2:28" x14ac:dyDescent="0.2"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</row>
    <row r="29" spans="2:28" x14ac:dyDescent="0.2">
      <c r="B29" s="109"/>
      <c r="C29" s="195" t="s">
        <v>91</v>
      </c>
      <c r="D29" s="195" t="s">
        <v>2</v>
      </c>
      <c r="E29" s="195" t="s">
        <v>3</v>
      </c>
      <c r="F29" s="195" t="s">
        <v>4</v>
      </c>
      <c r="G29" s="195" t="s">
        <v>5</v>
      </c>
      <c r="H29" s="195" t="s">
        <v>91</v>
      </c>
      <c r="I29" s="195" t="s">
        <v>2</v>
      </c>
      <c r="J29" s="195" t="s">
        <v>3</v>
      </c>
      <c r="K29" s="195" t="s">
        <v>4</v>
      </c>
      <c r="L29" s="195" t="s">
        <v>5</v>
      </c>
      <c r="M29" s="195" t="s">
        <v>91</v>
      </c>
      <c r="N29" s="195" t="s">
        <v>2</v>
      </c>
      <c r="O29" s="195" t="s">
        <v>3</v>
      </c>
      <c r="P29" s="195" t="s">
        <v>4</v>
      </c>
      <c r="Q29" s="195" t="s">
        <v>5</v>
      </c>
      <c r="R29" s="195" t="s">
        <v>91</v>
      </c>
      <c r="S29" s="195" t="s">
        <v>2</v>
      </c>
      <c r="T29" s="195" t="s">
        <v>3</v>
      </c>
      <c r="U29" s="195" t="s">
        <v>4</v>
      </c>
      <c r="V29" s="195" t="s">
        <v>5</v>
      </c>
      <c r="W29" s="195" t="s">
        <v>91</v>
      </c>
      <c r="X29" s="195" t="s">
        <v>2</v>
      </c>
      <c r="Y29" s="195" t="s">
        <v>3</v>
      </c>
      <c r="Z29" s="195" t="s">
        <v>4</v>
      </c>
      <c r="AA29" s="195" t="s">
        <v>5</v>
      </c>
      <c r="AB29" s="195" t="s">
        <v>91</v>
      </c>
    </row>
    <row r="30" spans="2:28" x14ac:dyDescent="0.2">
      <c r="B30" s="108" t="s">
        <v>161</v>
      </c>
      <c r="C30" s="188">
        <v>2011</v>
      </c>
      <c r="D30" s="189">
        <v>2012</v>
      </c>
      <c r="E30" s="189">
        <v>2012</v>
      </c>
      <c r="F30" s="189">
        <v>2012</v>
      </c>
      <c r="G30" s="189">
        <v>2012</v>
      </c>
      <c r="H30" s="188">
        <v>2012</v>
      </c>
      <c r="I30" s="189">
        <v>2013</v>
      </c>
      <c r="J30" s="189">
        <v>2013</v>
      </c>
      <c r="K30" s="189">
        <v>2013</v>
      </c>
      <c r="L30" s="189">
        <v>2013</v>
      </c>
      <c r="M30" s="188">
        <v>2013</v>
      </c>
      <c r="N30" s="189">
        <v>2014</v>
      </c>
      <c r="O30" s="189">
        <v>2014</v>
      </c>
      <c r="P30" s="189">
        <v>2014</v>
      </c>
      <c r="Q30" s="189">
        <v>2014</v>
      </c>
      <c r="R30" s="188">
        <v>2014</v>
      </c>
      <c r="S30" s="189">
        <v>2015</v>
      </c>
      <c r="T30" s="189">
        <v>2015</v>
      </c>
      <c r="U30" s="189">
        <v>2015</v>
      </c>
      <c r="V30" s="189">
        <v>2015</v>
      </c>
      <c r="W30" s="188">
        <v>2015</v>
      </c>
      <c r="X30" s="189">
        <v>2016</v>
      </c>
      <c r="Y30" s="189">
        <v>2016</v>
      </c>
      <c r="Z30" s="189">
        <v>2016</v>
      </c>
      <c r="AA30" s="189">
        <v>2016</v>
      </c>
      <c r="AB30" s="188">
        <v>2016</v>
      </c>
    </row>
    <row r="31" spans="2:28" x14ac:dyDescent="0.2">
      <c r="AA31" s="157"/>
      <c r="AB31" s="157"/>
    </row>
    <row r="32" spans="2:28" s="23" customFormat="1" x14ac:dyDescent="0.2">
      <c r="B32" s="23" t="s">
        <v>162</v>
      </c>
      <c r="C32" s="14">
        <v>0</v>
      </c>
      <c r="D32" s="16">
        <v>0</v>
      </c>
      <c r="E32" s="16">
        <v>0</v>
      </c>
      <c r="F32" s="16">
        <v>0</v>
      </c>
      <c r="G32" s="16">
        <v>1</v>
      </c>
      <c r="H32" s="14">
        <v>1</v>
      </c>
      <c r="I32" s="14">
        <v>2</v>
      </c>
      <c r="J32" s="14">
        <v>0</v>
      </c>
      <c r="K32" s="14">
        <v>0</v>
      </c>
      <c r="L32" s="14">
        <v>6</v>
      </c>
      <c r="M32" s="14">
        <v>6</v>
      </c>
      <c r="N32" s="14">
        <v>7</v>
      </c>
      <c r="O32" s="14">
        <v>8</v>
      </c>
      <c r="P32" s="14">
        <v>9</v>
      </c>
      <c r="Q32" s="14">
        <v>9</v>
      </c>
      <c r="R32" s="14">
        <v>9</v>
      </c>
      <c r="S32" s="14">
        <v>9</v>
      </c>
      <c r="T32" s="14">
        <v>9</v>
      </c>
      <c r="U32" s="14">
        <v>11</v>
      </c>
      <c r="V32" s="14">
        <v>19</v>
      </c>
      <c r="W32" s="14">
        <v>19</v>
      </c>
      <c r="X32" s="14">
        <v>19</v>
      </c>
      <c r="Y32" s="14">
        <v>19</v>
      </c>
      <c r="Z32" s="14">
        <v>18</v>
      </c>
      <c r="AA32" s="14">
        <v>6</v>
      </c>
      <c r="AB32" s="14">
        <v>6</v>
      </c>
    </row>
    <row r="33" spans="2:28" x14ac:dyDescent="0.2">
      <c r="B33" s="23" t="s">
        <v>52</v>
      </c>
      <c r="C33" s="14">
        <v>2128</v>
      </c>
      <c r="D33" s="16">
        <v>2148</v>
      </c>
      <c r="E33" s="16">
        <v>2129</v>
      </c>
      <c r="F33" s="16">
        <v>2166</v>
      </c>
      <c r="G33" s="16">
        <v>2186</v>
      </c>
      <c r="H33" s="14">
        <v>2186</v>
      </c>
      <c r="I33" s="14">
        <v>1792</v>
      </c>
      <c r="J33" s="14">
        <v>1761</v>
      </c>
      <c r="K33" s="14">
        <v>1745</v>
      </c>
      <c r="L33" s="14">
        <v>1727</v>
      </c>
      <c r="M33" s="14">
        <v>1727</v>
      </c>
      <c r="N33" s="14">
        <v>1717</v>
      </c>
      <c r="O33" s="14">
        <v>1705</v>
      </c>
      <c r="P33" s="14">
        <v>1731</v>
      </c>
      <c r="Q33" s="14">
        <v>1734</v>
      </c>
      <c r="R33" s="14">
        <v>1734</v>
      </c>
      <c r="S33" s="14">
        <v>1704</v>
      </c>
      <c r="T33" s="14">
        <v>1711</v>
      </c>
      <c r="U33" s="14">
        <v>1766</v>
      </c>
      <c r="V33" s="14">
        <v>1802</v>
      </c>
      <c r="W33" s="14">
        <v>1802</v>
      </c>
      <c r="X33" s="14">
        <v>1837</v>
      </c>
      <c r="Y33" s="14">
        <v>1718</v>
      </c>
      <c r="Z33" s="14">
        <v>1688</v>
      </c>
      <c r="AA33" s="14">
        <v>891</v>
      </c>
      <c r="AB33" s="14">
        <v>891</v>
      </c>
    </row>
    <row r="34" spans="2:28" x14ac:dyDescent="0.2">
      <c r="B34" s="23" t="s">
        <v>154</v>
      </c>
      <c r="C34" s="14">
        <v>0</v>
      </c>
      <c r="D34" s="16">
        <v>0</v>
      </c>
      <c r="E34" s="16">
        <v>0</v>
      </c>
      <c r="F34" s="16">
        <v>0</v>
      </c>
      <c r="G34" s="16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1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</row>
    <row r="35" spans="2:28" x14ac:dyDescent="0.2">
      <c r="B35" s="23" t="s">
        <v>54</v>
      </c>
      <c r="C35" s="14">
        <v>1</v>
      </c>
      <c r="D35" s="16">
        <v>0</v>
      </c>
      <c r="E35" s="16">
        <v>0</v>
      </c>
      <c r="F35" s="16">
        <v>0</v>
      </c>
      <c r="G35" s="16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</row>
    <row r="36" spans="2:28" x14ac:dyDescent="0.2">
      <c r="B36" s="23" t="s">
        <v>155</v>
      </c>
      <c r="C36" s="14">
        <v>4</v>
      </c>
      <c r="D36" s="16">
        <v>5</v>
      </c>
      <c r="E36" s="16">
        <v>4</v>
      </c>
      <c r="F36" s="16">
        <v>3</v>
      </c>
      <c r="G36" s="16">
        <v>4</v>
      </c>
      <c r="H36" s="14">
        <v>4</v>
      </c>
      <c r="I36" s="14">
        <v>4</v>
      </c>
      <c r="J36" s="14">
        <v>4</v>
      </c>
      <c r="K36" s="14">
        <v>3</v>
      </c>
      <c r="L36" s="14">
        <v>4</v>
      </c>
      <c r="M36" s="14">
        <v>4</v>
      </c>
      <c r="N36" s="14">
        <v>4</v>
      </c>
      <c r="O36" s="14">
        <v>4</v>
      </c>
      <c r="P36" s="14">
        <v>4</v>
      </c>
      <c r="Q36" s="14">
        <v>3</v>
      </c>
      <c r="R36" s="14">
        <v>3</v>
      </c>
      <c r="S36" s="14">
        <v>6</v>
      </c>
      <c r="T36" s="14">
        <v>6</v>
      </c>
      <c r="U36" s="14">
        <v>6</v>
      </c>
      <c r="V36" s="14">
        <v>6</v>
      </c>
      <c r="W36" s="14">
        <v>6</v>
      </c>
      <c r="X36" s="14">
        <v>5</v>
      </c>
      <c r="Y36" s="14">
        <v>6</v>
      </c>
      <c r="Z36" s="14">
        <v>7</v>
      </c>
      <c r="AA36" s="14">
        <v>0</v>
      </c>
      <c r="AB36" s="14">
        <v>0</v>
      </c>
    </row>
    <row r="37" spans="2:28" x14ac:dyDescent="0.2">
      <c r="B37" s="23" t="s">
        <v>69</v>
      </c>
      <c r="C37" s="14">
        <v>0</v>
      </c>
      <c r="D37" s="16">
        <v>0</v>
      </c>
      <c r="E37" s="16">
        <v>0</v>
      </c>
      <c r="F37" s="16">
        <v>0</v>
      </c>
      <c r="G37" s="16">
        <v>4</v>
      </c>
      <c r="H37" s="14">
        <v>4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16</v>
      </c>
      <c r="P37" s="14">
        <v>10</v>
      </c>
      <c r="Q37" s="14">
        <v>16</v>
      </c>
      <c r="R37" s="14">
        <v>16</v>
      </c>
      <c r="S37" s="14">
        <v>13</v>
      </c>
      <c r="T37" s="14">
        <v>0</v>
      </c>
      <c r="U37" s="14">
        <v>1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</row>
    <row r="38" spans="2:28" x14ac:dyDescent="0.2">
      <c r="B38" s="100" t="s">
        <v>156</v>
      </c>
      <c r="C38" s="14">
        <v>234</v>
      </c>
      <c r="D38" s="16">
        <v>229</v>
      </c>
      <c r="E38" s="16">
        <v>245</v>
      </c>
      <c r="F38" s="16">
        <v>249</v>
      </c>
      <c r="G38" s="16">
        <v>245</v>
      </c>
      <c r="H38" s="14">
        <v>245</v>
      </c>
      <c r="I38" s="14">
        <v>211</v>
      </c>
      <c r="J38" s="14">
        <v>195</v>
      </c>
      <c r="K38" s="14">
        <v>206</v>
      </c>
      <c r="L38" s="14">
        <v>192</v>
      </c>
      <c r="M38" s="14">
        <v>192</v>
      </c>
      <c r="N38" s="14">
        <v>198</v>
      </c>
      <c r="O38" s="14">
        <v>196</v>
      </c>
      <c r="P38" s="14">
        <v>249</v>
      </c>
      <c r="Q38" s="14">
        <v>179</v>
      </c>
      <c r="R38" s="14">
        <v>179</v>
      </c>
      <c r="S38" s="14">
        <v>182</v>
      </c>
      <c r="T38" s="14">
        <v>180</v>
      </c>
      <c r="U38" s="14">
        <v>145</v>
      </c>
      <c r="V38" s="14">
        <v>133</v>
      </c>
      <c r="W38" s="14">
        <v>133</v>
      </c>
      <c r="X38" s="14">
        <v>125</v>
      </c>
      <c r="Y38" s="14">
        <v>136</v>
      </c>
      <c r="Z38" s="14">
        <v>119</v>
      </c>
      <c r="AA38" s="14">
        <v>109</v>
      </c>
      <c r="AB38" s="14">
        <v>109</v>
      </c>
    </row>
    <row r="39" spans="2:28" x14ac:dyDescent="0.2">
      <c r="B39" s="5" t="s">
        <v>71</v>
      </c>
      <c r="C39" s="167">
        <v>2367</v>
      </c>
      <c r="D39" s="167">
        <v>2382</v>
      </c>
      <c r="E39" s="167">
        <v>2378</v>
      </c>
      <c r="F39" s="167">
        <v>2418</v>
      </c>
      <c r="G39" s="167">
        <v>2440</v>
      </c>
      <c r="H39" s="167">
        <v>2440</v>
      </c>
      <c r="I39" s="167">
        <v>2009</v>
      </c>
      <c r="J39" s="167">
        <v>1960</v>
      </c>
      <c r="K39" s="167">
        <v>1954</v>
      </c>
      <c r="L39" s="167">
        <v>1929</v>
      </c>
      <c r="M39" s="167">
        <v>1929</v>
      </c>
      <c r="N39" s="167">
        <v>1926</v>
      </c>
      <c r="O39" s="167">
        <v>1930</v>
      </c>
      <c r="P39" s="167">
        <v>2003</v>
      </c>
      <c r="Q39" s="167">
        <v>1941</v>
      </c>
      <c r="R39" s="167">
        <v>1941</v>
      </c>
      <c r="S39" s="167">
        <v>1914</v>
      </c>
      <c r="T39" s="167">
        <v>1906</v>
      </c>
      <c r="U39" s="167">
        <v>1929</v>
      </c>
      <c r="V39" s="167">
        <v>1960</v>
      </c>
      <c r="W39" s="167">
        <v>1960</v>
      </c>
      <c r="X39" s="167">
        <v>1986</v>
      </c>
      <c r="Y39" s="167">
        <v>1879</v>
      </c>
      <c r="Z39" s="167">
        <v>1832</v>
      </c>
      <c r="AA39" s="167">
        <v>1006</v>
      </c>
      <c r="AB39" s="167">
        <v>1006</v>
      </c>
    </row>
    <row r="40" spans="2:28" x14ac:dyDescent="0.2">
      <c r="B40" s="23"/>
      <c r="C40" s="14"/>
      <c r="D40" s="168"/>
      <c r="E40" s="168"/>
      <c r="F40" s="14"/>
      <c r="G40" s="168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</row>
    <row r="41" spans="2:28" x14ac:dyDescent="0.2">
      <c r="B41" s="23" t="s">
        <v>163</v>
      </c>
      <c r="C41" s="14">
        <v>221</v>
      </c>
      <c r="D41" s="16">
        <v>220</v>
      </c>
      <c r="E41" s="16">
        <v>210</v>
      </c>
      <c r="F41" s="16">
        <v>240</v>
      </c>
      <c r="G41" s="16">
        <v>234</v>
      </c>
      <c r="H41" s="14">
        <v>234</v>
      </c>
      <c r="I41" s="14">
        <v>222</v>
      </c>
      <c r="J41" s="14">
        <v>216</v>
      </c>
      <c r="K41" s="14">
        <v>222</v>
      </c>
      <c r="L41" s="14">
        <v>230</v>
      </c>
      <c r="M41" s="14">
        <v>230</v>
      </c>
      <c r="N41" s="14">
        <v>255</v>
      </c>
      <c r="O41" s="14">
        <v>268</v>
      </c>
      <c r="P41" s="14">
        <v>248</v>
      </c>
      <c r="Q41" s="14">
        <v>237</v>
      </c>
      <c r="R41" s="14">
        <v>237</v>
      </c>
      <c r="S41" s="14">
        <v>223</v>
      </c>
      <c r="T41" s="14">
        <v>207</v>
      </c>
      <c r="U41" s="14">
        <v>175</v>
      </c>
      <c r="V41" s="14">
        <v>191</v>
      </c>
      <c r="W41" s="14">
        <v>191</v>
      </c>
      <c r="X41" s="14">
        <v>166</v>
      </c>
      <c r="Y41" s="14">
        <v>152</v>
      </c>
      <c r="Z41" s="14">
        <v>153</v>
      </c>
      <c r="AA41" s="14">
        <v>424</v>
      </c>
      <c r="AB41" s="14">
        <v>424</v>
      </c>
    </row>
    <row r="42" spans="2:28" ht="13.5" thickBot="1" x14ac:dyDescent="0.25">
      <c r="B42" s="119" t="s">
        <v>157</v>
      </c>
      <c r="C42" s="192">
        <v>2146</v>
      </c>
      <c r="D42" s="192">
        <v>2162</v>
      </c>
      <c r="E42" s="192">
        <v>2168</v>
      </c>
      <c r="F42" s="192">
        <v>2178</v>
      </c>
      <c r="G42" s="192">
        <v>2206</v>
      </c>
      <c r="H42" s="192">
        <v>2206</v>
      </c>
      <c r="I42" s="192">
        <v>1787</v>
      </c>
      <c r="J42" s="192">
        <v>1744</v>
      </c>
      <c r="K42" s="192">
        <v>1732</v>
      </c>
      <c r="L42" s="192">
        <v>1699</v>
      </c>
      <c r="M42" s="192">
        <v>1699</v>
      </c>
      <c r="N42" s="192">
        <v>1671</v>
      </c>
      <c r="O42" s="192">
        <v>1662</v>
      </c>
      <c r="P42" s="192">
        <v>1755</v>
      </c>
      <c r="Q42" s="192">
        <v>1704</v>
      </c>
      <c r="R42" s="192">
        <v>1704</v>
      </c>
      <c r="S42" s="192">
        <v>1691</v>
      </c>
      <c r="T42" s="192">
        <v>1699</v>
      </c>
      <c r="U42" s="192">
        <v>1754</v>
      </c>
      <c r="V42" s="192">
        <v>1769</v>
      </c>
      <c r="W42" s="192">
        <v>1769</v>
      </c>
      <c r="X42" s="192">
        <v>1820</v>
      </c>
      <c r="Y42" s="192">
        <v>1727</v>
      </c>
      <c r="Z42" s="192">
        <v>1679</v>
      </c>
      <c r="AA42" s="192">
        <v>582</v>
      </c>
      <c r="AB42" s="192">
        <v>582</v>
      </c>
    </row>
    <row r="43" spans="2:28" ht="13.5" thickTop="1" x14ac:dyDescent="0.2">
      <c r="AA43" s="157"/>
      <c r="AB43" s="157"/>
    </row>
  </sheetData>
  <pageMargins left="0.39370078740157483" right="0.39370078740157483" top="0.98425196850393704" bottom="0.98425196850393704" header="0.51181102362204722" footer="0.51181102362204722"/>
  <pageSetup paperSize="9" scale="72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B46"/>
  <sheetViews>
    <sheetView zoomScale="80" zoomScaleNormal="80" workbookViewId="0"/>
  </sheetViews>
  <sheetFormatPr defaultRowHeight="12.75" outlineLevelCol="1" x14ac:dyDescent="0.2"/>
  <cols>
    <col min="1" max="1" width="3.7109375" style="105" customWidth="1"/>
    <col min="2" max="2" width="100.7109375" style="23" customWidth="1"/>
    <col min="3" max="3" width="12.7109375" style="169" customWidth="1"/>
    <col min="4" max="7" width="12.7109375" style="169" hidden="1" customWidth="1" outlineLevel="1"/>
    <col min="8" max="8" width="12.7109375" style="169" customWidth="1" collapsed="1"/>
    <col min="9" max="11" width="12.7109375" style="169" hidden="1" customWidth="1" outlineLevel="1"/>
    <col min="12" max="12" width="12.7109375" style="23" hidden="1" customWidth="1" outlineLevel="1"/>
    <col min="13" max="13" width="12.7109375" style="23" customWidth="1" collapsed="1"/>
    <col min="14" max="17" width="12.7109375" style="169" hidden="1" customWidth="1" outlineLevel="1"/>
    <col min="18" max="18" width="12.7109375" style="23" customWidth="1" collapsed="1"/>
    <col min="19" max="22" width="12.7109375" style="169" customWidth="1" outlineLevel="1"/>
    <col min="23" max="23" width="12.7109375" style="23" customWidth="1"/>
    <col min="24" max="26" width="12.7109375" style="169" customWidth="1" outlineLevel="1"/>
    <col min="27" max="27" width="9.140625" style="105" outlineLevel="1"/>
    <col min="28" max="28" width="10.42578125" style="105" customWidth="1"/>
    <col min="29" max="236" width="9.140625" style="105"/>
    <col min="237" max="237" width="3.7109375" style="105" customWidth="1"/>
    <col min="238" max="238" width="68.7109375" style="105" customWidth="1"/>
    <col min="239" max="240" width="0" style="105" hidden="1" customWidth="1"/>
    <col min="241" max="242" width="14.7109375" style="105" customWidth="1"/>
    <col min="243" max="243" width="3.7109375" style="105" customWidth="1"/>
    <col min="244" max="245" width="9.140625" style="105"/>
    <col min="246" max="246" width="3.7109375" style="105" customWidth="1"/>
    <col min="247" max="247" width="39" style="105" bestFit="1" customWidth="1"/>
    <col min="248" max="248" width="8.28515625" style="105" bestFit="1" customWidth="1"/>
    <col min="249" max="492" width="9.140625" style="105"/>
    <col min="493" max="493" width="3.7109375" style="105" customWidth="1"/>
    <col min="494" max="494" width="68.7109375" style="105" customWidth="1"/>
    <col min="495" max="496" width="0" style="105" hidden="1" customWidth="1"/>
    <col min="497" max="498" width="14.7109375" style="105" customWidth="1"/>
    <col min="499" max="499" width="3.7109375" style="105" customWidth="1"/>
    <col min="500" max="501" width="9.140625" style="105"/>
    <col min="502" max="502" width="3.7109375" style="105" customWidth="1"/>
    <col min="503" max="503" width="39" style="105" bestFit="1" customWidth="1"/>
    <col min="504" max="504" width="8.28515625" style="105" bestFit="1" customWidth="1"/>
    <col min="505" max="748" width="9.140625" style="105"/>
    <col min="749" max="749" width="3.7109375" style="105" customWidth="1"/>
    <col min="750" max="750" width="68.7109375" style="105" customWidth="1"/>
    <col min="751" max="752" width="0" style="105" hidden="1" customWidth="1"/>
    <col min="753" max="754" width="14.7109375" style="105" customWidth="1"/>
    <col min="755" max="755" width="3.7109375" style="105" customWidth="1"/>
    <col min="756" max="757" width="9.140625" style="105"/>
    <col min="758" max="758" width="3.7109375" style="105" customWidth="1"/>
    <col min="759" max="759" width="39" style="105" bestFit="1" customWidth="1"/>
    <col min="760" max="760" width="8.28515625" style="105" bestFit="1" customWidth="1"/>
    <col min="761" max="1004" width="9.140625" style="105"/>
    <col min="1005" max="1005" width="3.7109375" style="105" customWidth="1"/>
    <col min="1006" max="1006" width="68.7109375" style="105" customWidth="1"/>
    <col min="1007" max="1008" width="0" style="105" hidden="1" customWidth="1"/>
    <col min="1009" max="1010" width="14.7109375" style="105" customWidth="1"/>
    <col min="1011" max="1011" width="3.7109375" style="105" customWidth="1"/>
    <col min="1012" max="1013" width="9.140625" style="105"/>
    <col min="1014" max="1014" width="3.7109375" style="105" customWidth="1"/>
    <col min="1015" max="1015" width="39" style="105" bestFit="1" customWidth="1"/>
    <col min="1016" max="1016" width="8.28515625" style="105" bestFit="1" customWidth="1"/>
    <col min="1017" max="1260" width="9.140625" style="105"/>
    <col min="1261" max="1261" width="3.7109375" style="105" customWidth="1"/>
    <col min="1262" max="1262" width="68.7109375" style="105" customWidth="1"/>
    <col min="1263" max="1264" width="0" style="105" hidden="1" customWidth="1"/>
    <col min="1265" max="1266" width="14.7109375" style="105" customWidth="1"/>
    <col min="1267" max="1267" width="3.7109375" style="105" customWidth="1"/>
    <col min="1268" max="1269" width="9.140625" style="105"/>
    <col min="1270" max="1270" width="3.7109375" style="105" customWidth="1"/>
    <col min="1271" max="1271" width="39" style="105" bestFit="1" customWidth="1"/>
    <col min="1272" max="1272" width="8.28515625" style="105" bestFit="1" customWidth="1"/>
    <col min="1273" max="1516" width="9.140625" style="105"/>
    <col min="1517" max="1517" width="3.7109375" style="105" customWidth="1"/>
    <col min="1518" max="1518" width="68.7109375" style="105" customWidth="1"/>
    <col min="1519" max="1520" width="0" style="105" hidden="1" customWidth="1"/>
    <col min="1521" max="1522" width="14.7109375" style="105" customWidth="1"/>
    <col min="1523" max="1523" width="3.7109375" style="105" customWidth="1"/>
    <col min="1524" max="1525" width="9.140625" style="105"/>
    <col min="1526" max="1526" width="3.7109375" style="105" customWidth="1"/>
    <col min="1527" max="1527" width="39" style="105" bestFit="1" customWidth="1"/>
    <col min="1528" max="1528" width="8.28515625" style="105" bestFit="1" customWidth="1"/>
    <col min="1529" max="1772" width="9.140625" style="105"/>
    <col min="1773" max="1773" width="3.7109375" style="105" customWidth="1"/>
    <col min="1774" max="1774" width="68.7109375" style="105" customWidth="1"/>
    <col min="1775" max="1776" width="0" style="105" hidden="1" customWidth="1"/>
    <col min="1777" max="1778" width="14.7109375" style="105" customWidth="1"/>
    <col min="1779" max="1779" width="3.7109375" style="105" customWidth="1"/>
    <col min="1780" max="1781" width="9.140625" style="105"/>
    <col min="1782" max="1782" width="3.7109375" style="105" customWidth="1"/>
    <col min="1783" max="1783" width="39" style="105" bestFit="1" customWidth="1"/>
    <col min="1784" max="1784" width="8.28515625" style="105" bestFit="1" customWidth="1"/>
    <col min="1785" max="2028" width="9.140625" style="105"/>
    <col min="2029" max="2029" width="3.7109375" style="105" customWidth="1"/>
    <col min="2030" max="2030" width="68.7109375" style="105" customWidth="1"/>
    <col min="2031" max="2032" width="0" style="105" hidden="1" customWidth="1"/>
    <col min="2033" max="2034" width="14.7109375" style="105" customWidth="1"/>
    <col min="2035" max="2035" width="3.7109375" style="105" customWidth="1"/>
    <col min="2036" max="2037" width="9.140625" style="105"/>
    <col min="2038" max="2038" width="3.7109375" style="105" customWidth="1"/>
    <col min="2039" max="2039" width="39" style="105" bestFit="1" customWidth="1"/>
    <col min="2040" max="2040" width="8.28515625" style="105" bestFit="1" customWidth="1"/>
    <col min="2041" max="2284" width="9.140625" style="105"/>
    <col min="2285" max="2285" width="3.7109375" style="105" customWidth="1"/>
    <col min="2286" max="2286" width="68.7109375" style="105" customWidth="1"/>
    <col min="2287" max="2288" width="0" style="105" hidden="1" customWidth="1"/>
    <col min="2289" max="2290" width="14.7109375" style="105" customWidth="1"/>
    <col min="2291" max="2291" width="3.7109375" style="105" customWidth="1"/>
    <col min="2292" max="2293" width="9.140625" style="105"/>
    <col min="2294" max="2294" width="3.7109375" style="105" customWidth="1"/>
    <col min="2295" max="2295" width="39" style="105" bestFit="1" customWidth="1"/>
    <col min="2296" max="2296" width="8.28515625" style="105" bestFit="1" customWidth="1"/>
    <col min="2297" max="2540" width="9.140625" style="105"/>
    <col min="2541" max="2541" width="3.7109375" style="105" customWidth="1"/>
    <col min="2542" max="2542" width="68.7109375" style="105" customWidth="1"/>
    <col min="2543" max="2544" width="0" style="105" hidden="1" customWidth="1"/>
    <col min="2545" max="2546" width="14.7109375" style="105" customWidth="1"/>
    <col min="2547" max="2547" width="3.7109375" style="105" customWidth="1"/>
    <col min="2548" max="2549" width="9.140625" style="105"/>
    <col min="2550" max="2550" width="3.7109375" style="105" customWidth="1"/>
    <col min="2551" max="2551" width="39" style="105" bestFit="1" customWidth="1"/>
    <col min="2552" max="2552" width="8.28515625" style="105" bestFit="1" customWidth="1"/>
    <col min="2553" max="2796" width="9.140625" style="105"/>
    <col min="2797" max="2797" width="3.7109375" style="105" customWidth="1"/>
    <col min="2798" max="2798" width="68.7109375" style="105" customWidth="1"/>
    <col min="2799" max="2800" width="0" style="105" hidden="1" customWidth="1"/>
    <col min="2801" max="2802" width="14.7109375" style="105" customWidth="1"/>
    <col min="2803" max="2803" width="3.7109375" style="105" customWidth="1"/>
    <col min="2804" max="2805" width="9.140625" style="105"/>
    <col min="2806" max="2806" width="3.7109375" style="105" customWidth="1"/>
    <col min="2807" max="2807" width="39" style="105" bestFit="1" customWidth="1"/>
    <col min="2808" max="2808" width="8.28515625" style="105" bestFit="1" customWidth="1"/>
    <col min="2809" max="3052" width="9.140625" style="105"/>
    <col min="3053" max="3053" width="3.7109375" style="105" customWidth="1"/>
    <col min="3054" max="3054" width="68.7109375" style="105" customWidth="1"/>
    <col min="3055" max="3056" width="0" style="105" hidden="1" customWidth="1"/>
    <col min="3057" max="3058" width="14.7109375" style="105" customWidth="1"/>
    <col min="3059" max="3059" width="3.7109375" style="105" customWidth="1"/>
    <col min="3060" max="3061" width="9.140625" style="105"/>
    <col min="3062" max="3062" width="3.7109375" style="105" customWidth="1"/>
    <col min="3063" max="3063" width="39" style="105" bestFit="1" customWidth="1"/>
    <col min="3064" max="3064" width="8.28515625" style="105" bestFit="1" customWidth="1"/>
    <col min="3065" max="3308" width="9.140625" style="105"/>
    <col min="3309" max="3309" width="3.7109375" style="105" customWidth="1"/>
    <col min="3310" max="3310" width="68.7109375" style="105" customWidth="1"/>
    <col min="3311" max="3312" width="0" style="105" hidden="1" customWidth="1"/>
    <col min="3313" max="3314" width="14.7109375" style="105" customWidth="1"/>
    <col min="3315" max="3315" width="3.7109375" style="105" customWidth="1"/>
    <col min="3316" max="3317" width="9.140625" style="105"/>
    <col min="3318" max="3318" width="3.7109375" style="105" customWidth="1"/>
    <col min="3319" max="3319" width="39" style="105" bestFit="1" customWidth="1"/>
    <col min="3320" max="3320" width="8.28515625" style="105" bestFit="1" customWidth="1"/>
    <col min="3321" max="3564" width="9.140625" style="105"/>
    <col min="3565" max="3565" width="3.7109375" style="105" customWidth="1"/>
    <col min="3566" max="3566" width="68.7109375" style="105" customWidth="1"/>
    <col min="3567" max="3568" width="0" style="105" hidden="1" customWidth="1"/>
    <col min="3569" max="3570" width="14.7109375" style="105" customWidth="1"/>
    <col min="3571" max="3571" width="3.7109375" style="105" customWidth="1"/>
    <col min="3572" max="3573" width="9.140625" style="105"/>
    <col min="3574" max="3574" width="3.7109375" style="105" customWidth="1"/>
    <col min="3575" max="3575" width="39" style="105" bestFit="1" customWidth="1"/>
    <col min="3576" max="3576" width="8.28515625" style="105" bestFit="1" customWidth="1"/>
    <col min="3577" max="3820" width="9.140625" style="105"/>
    <col min="3821" max="3821" width="3.7109375" style="105" customWidth="1"/>
    <col min="3822" max="3822" width="68.7109375" style="105" customWidth="1"/>
    <col min="3823" max="3824" width="0" style="105" hidden="1" customWidth="1"/>
    <col min="3825" max="3826" width="14.7109375" style="105" customWidth="1"/>
    <col min="3827" max="3827" width="3.7109375" style="105" customWidth="1"/>
    <col min="3828" max="3829" width="9.140625" style="105"/>
    <col min="3830" max="3830" width="3.7109375" style="105" customWidth="1"/>
    <col min="3831" max="3831" width="39" style="105" bestFit="1" customWidth="1"/>
    <col min="3832" max="3832" width="8.28515625" style="105" bestFit="1" customWidth="1"/>
    <col min="3833" max="4076" width="9.140625" style="105"/>
    <col min="4077" max="4077" width="3.7109375" style="105" customWidth="1"/>
    <col min="4078" max="4078" width="68.7109375" style="105" customWidth="1"/>
    <col min="4079" max="4080" width="0" style="105" hidden="1" customWidth="1"/>
    <col min="4081" max="4082" width="14.7109375" style="105" customWidth="1"/>
    <col min="4083" max="4083" width="3.7109375" style="105" customWidth="1"/>
    <col min="4084" max="4085" width="9.140625" style="105"/>
    <col min="4086" max="4086" width="3.7109375" style="105" customWidth="1"/>
    <col min="4087" max="4087" width="39" style="105" bestFit="1" customWidth="1"/>
    <col min="4088" max="4088" width="8.28515625" style="105" bestFit="1" customWidth="1"/>
    <col min="4089" max="4332" width="9.140625" style="105"/>
    <col min="4333" max="4333" width="3.7109375" style="105" customWidth="1"/>
    <col min="4334" max="4334" width="68.7109375" style="105" customWidth="1"/>
    <col min="4335" max="4336" width="0" style="105" hidden="1" customWidth="1"/>
    <col min="4337" max="4338" width="14.7109375" style="105" customWidth="1"/>
    <col min="4339" max="4339" width="3.7109375" style="105" customWidth="1"/>
    <col min="4340" max="4341" width="9.140625" style="105"/>
    <col min="4342" max="4342" width="3.7109375" style="105" customWidth="1"/>
    <col min="4343" max="4343" width="39" style="105" bestFit="1" customWidth="1"/>
    <col min="4344" max="4344" width="8.28515625" style="105" bestFit="1" customWidth="1"/>
    <col min="4345" max="4588" width="9.140625" style="105"/>
    <col min="4589" max="4589" width="3.7109375" style="105" customWidth="1"/>
    <col min="4590" max="4590" width="68.7109375" style="105" customWidth="1"/>
    <col min="4591" max="4592" width="0" style="105" hidden="1" customWidth="1"/>
    <col min="4593" max="4594" width="14.7109375" style="105" customWidth="1"/>
    <col min="4595" max="4595" width="3.7109375" style="105" customWidth="1"/>
    <col min="4596" max="4597" width="9.140625" style="105"/>
    <col min="4598" max="4598" width="3.7109375" style="105" customWidth="1"/>
    <col min="4599" max="4599" width="39" style="105" bestFit="1" customWidth="1"/>
    <col min="4600" max="4600" width="8.28515625" style="105" bestFit="1" customWidth="1"/>
    <col min="4601" max="4844" width="9.140625" style="105"/>
    <col min="4845" max="4845" width="3.7109375" style="105" customWidth="1"/>
    <col min="4846" max="4846" width="68.7109375" style="105" customWidth="1"/>
    <col min="4847" max="4848" width="0" style="105" hidden="1" customWidth="1"/>
    <col min="4849" max="4850" width="14.7109375" style="105" customWidth="1"/>
    <col min="4851" max="4851" width="3.7109375" style="105" customWidth="1"/>
    <col min="4852" max="4853" width="9.140625" style="105"/>
    <col min="4854" max="4854" width="3.7109375" style="105" customWidth="1"/>
    <col min="4855" max="4855" width="39" style="105" bestFit="1" customWidth="1"/>
    <col min="4856" max="4856" width="8.28515625" style="105" bestFit="1" customWidth="1"/>
    <col min="4857" max="5100" width="9.140625" style="105"/>
    <col min="5101" max="5101" width="3.7109375" style="105" customWidth="1"/>
    <col min="5102" max="5102" width="68.7109375" style="105" customWidth="1"/>
    <col min="5103" max="5104" width="0" style="105" hidden="1" customWidth="1"/>
    <col min="5105" max="5106" width="14.7109375" style="105" customWidth="1"/>
    <col min="5107" max="5107" width="3.7109375" style="105" customWidth="1"/>
    <col min="5108" max="5109" width="9.140625" style="105"/>
    <col min="5110" max="5110" width="3.7109375" style="105" customWidth="1"/>
    <col min="5111" max="5111" width="39" style="105" bestFit="1" customWidth="1"/>
    <col min="5112" max="5112" width="8.28515625" style="105" bestFit="1" customWidth="1"/>
    <col min="5113" max="5356" width="9.140625" style="105"/>
    <col min="5357" max="5357" width="3.7109375" style="105" customWidth="1"/>
    <col min="5358" max="5358" width="68.7109375" style="105" customWidth="1"/>
    <col min="5359" max="5360" width="0" style="105" hidden="1" customWidth="1"/>
    <col min="5361" max="5362" width="14.7109375" style="105" customWidth="1"/>
    <col min="5363" max="5363" width="3.7109375" style="105" customWidth="1"/>
    <col min="5364" max="5365" width="9.140625" style="105"/>
    <col min="5366" max="5366" width="3.7109375" style="105" customWidth="1"/>
    <col min="5367" max="5367" width="39" style="105" bestFit="1" customWidth="1"/>
    <col min="5368" max="5368" width="8.28515625" style="105" bestFit="1" customWidth="1"/>
    <col min="5369" max="5612" width="9.140625" style="105"/>
    <col min="5613" max="5613" width="3.7109375" style="105" customWidth="1"/>
    <col min="5614" max="5614" width="68.7109375" style="105" customWidth="1"/>
    <col min="5615" max="5616" width="0" style="105" hidden="1" customWidth="1"/>
    <col min="5617" max="5618" width="14.7109375" style="105" customWidth="1"/>
    <col min="5619" max="5619" width="3.7109375" style="105" customWidth="1"/>
    <col min="5620" max="5621" width="9.140625" style="105"/>
    <col min="5622" max="5622" width="3.7109375" style="105" customWidth="1"/>
    <col min="5623" max="5623" width="39" style="105" bestFit="1" customWidth="1"/>
    <col min="5624" max="5624" width="8.28515625" style="105" bestFit="1" customWidth="1"/>
    <col min="5625" max="5868" width="9.140625" style="105"/>
    <col min="5869" max="5869" width="3.7109375" style="105" customWidth="1"/>
    <col min="5870" max="5870" width="68.7109375" style="105" customWidth="1"/>
    <col min="5871" max="5872" width="0" style="105" hidden="1" customWidth="1"/>
    <col min="5873" max="5874" width="14.7109375" style="105" customWidth="1"/>
    <col min="5875" max="5875" width="3.7109375" style="105" customWidth="1"/>
    <col min="5876" max="5877" width="9.140625" style="105"/>
    <col min="5878" max="5878" width="3.7109375" style="105" customWidth="1"/>
    <col min="5879" max="5879" width="39" style="105" bestFit="1" customWidth="1"/>
    <col min="5880" max="5880" width="8.28515625" style="105" bestFit="1" customWidth="1"/>
    <col min="5881" max="6124" width="9.140625" style="105"/>
    <col min="6125" max="6125" width="3.7109375" style="105" customWidth="1"/>
    <col min="6126" max="6126" width="68.7109375" style="105" customWidth="1"/>
    <col min="6127" max="6128" width="0" style="105" hidden="1" customWidth="1"/>
    <col min="6129" max="6130" width="14.7109375" style="105" customWidth="1"/>
    <col min="6131" max="6131" width="3.7109375" style="105" customWidth="1"/>
    <col min="6132" max="6133" width="9.140625" style="105"/>
    <col min="6134" max="6134" width="3.7109375" style="105" customWidth="1"/>
    <col min="6135" max="6135" width="39" style="105" bestFit="1" customWidth="1"/>
    <col min="6136" max="6136" width="8.28515625" style="105" bestFit="1" customWidth="1"/>
    <col min="6137" max="6380" width="9.140625" style="105"/>
    <col min="6381" max="6381" width="3.7109375" style="105" customWidth="1"/>
    <col min="6382" max="6382" width="68.7109375" style="105" customWidth="1"/>
    <col min="6383" max="6384" width="0" style="105" hidden="1" customWidth="1"/>
    <col min="6385" max="6386" width="14.7109375" style="105" customWidth="1"/>
    <col min="6387" max="6387" width="3.7109375" style="105" customWidth="1"/>
    <col min="6388" max="6389" width="9.140625" style="105"/>
    <col min="6390" max="6390" width="3.7109375" style="105" customWidth="1"/>
    <col min="6391" max="6391" width="39" style="105" bestFit="1" customWidth="1"/>
    <col min="6392" max="6392" width="8.28515625" style="105" bestFit="1" customWidth="1"/>
    <col min="6393" max="6636" width="9.140625" style="105"/>
    <col min="6637" max="6637" width="3.7109375" style="105" customWidth="1"/>
    <col min="6638" max="6638" width="68.7109375" style="105" customWidth="1"/>
    <col min="6639" max="6640" width="0" style="105" hidden="1" customWidth="1"/>
    <col min="6641" max="6642" width="14.7109375" style="105" customWidth="1"/>
    <col min="6643" max="6643" width="3.7109375" style="105" customWidth="1"/>
    <col min="6644" max="6645" width="9.140625" style="105"/>
    <col min="6646" max="6646" width="3.7109375" style="105" customWidth="1"/>
    <col min="6647" max="6647" width="39" style="105" bestFit="1" customWidth="1"/>
    <col min="6648" max="6648" width="8.28515625" style="105" bestFit="1" customWidth="1"/>
    <col min="6649" max="6892" width="9.140625" style="105"/>
    <col min="6893" max="6893" width="3.7109375" style="105" customWidth="1"/>
    <col min="6894" max="6894" width="68.7109375" style="105" customWidth="1"/>
    <col min="6895" max="6896" width="0" style="105" hidden="1" customWidth="1"/>
    <col min="6897" max="6898" width="14.7109375" style="105" customWidth="1"/>
    <col min="6899" max="6899" width="3.7109375" style="105" customWidth="1"/>
    <col min="6900" max="6901" width="9.140625" style="105"/>
    <col min="6902" max="6902" width="3.7109375" style="105" customWidth="1"/>
    <col min="6903" max="6903" width="39" style="105" bestFit="1" customWidth="1"/>
    <col min="6904" max="6904" width="8.28515625" style="105" bestFit="1" customWidth="1"/>
    <col min="6905" max="7148" width="9.140625" style="105"/>
    <col min="7149" max="7149" width="3.7109375" style="105" customWidth="1"/>
    <col min="7150" max="7150" width="68.7109375" style="105" customWidth="1"/>
    <col min="7151" max="7152" width="0" style="105" hidden="1" customWidth="1"/>
    <col min="7153" max="7154" width="14.7109375" style="105" customWidth="1"/>
    <col min="7155" max="7155" width="3.7109375" style="105" customWidth="1"/>
    <col min="7156" max="7157" width="9.140625" style="105"/>
    <col min="7158" max="7158" width="3.7109375" style="105" customWidth="1"/>
    <col min="7159" max="7159" width="39" style="105" bestFit="1" customWidth="1"/>
    <col min="7160" max="7160" width="8.28515625" style="105" bestFit="1" customWidth="1"/>
    <col min="7161" max="7404" width="9.140625" style="105"/>
    <col min="7405" max="7405" width="3.7109375" style="105" customWidth="1"/>
    <col min="7406" max="7406" width="68.7109375" style="105" customWidth="1"/>
    <col min="7407" max="7408" width="0" style="105" hidden="1" customWidth="1"/>
    <col min="7409" max="7410" width="14.7109375" style="105" customWidth="1"/>
    <col min="7411" max="7411" width="3.7109375" style="105" customWidth="1"/>
    <col min="7412" max="7413" width="9.140625" style="105"/>
    <col min="7414" max="7414" width="3.7109375" style="105" customWidth="1"/>
    <col min="7415" max="7415" width="39" style="105" bestFit="1" customWidth="1"/>
    <col min="7416" max="7416" width="8.28515625" style="105" bestFit="1" customWidth="1"/>
    <col min="7417" max="7660" width="9.140625" style="105"/>
    <col min="7661" max="7661" width="3.7109375" style="105" customWidth="1"/>
    <col min="7662" max="7662" width="68.7109375" style="105" customWidth="1"/>
    <col min="7663" max="7664" width="0" style="105" hidden="1" customWidth="1"/>
    <col min="7665" max="7666" width="14.7109375" style="105" customWidth="1"/>
    <col min="7667" max="7667" width="3.7109375" style="105" customWidth="1"/>
    <col min="7668" max="7669" width="9.140625" style="105"/>
    <col min="7670" max="7670" width="3.7109375" style="105" customWidth="1"/>
    <col min="7671" max="7671" width="39" style="105" bestFit="1" customWidth="1"/>
    <col min="7672" max="7672" width="8.28515625" style="105" bestFit="1" customWidth="1"/>
    <col min="7673" max="7916" width="9.140625" style="105"/>
    <col min="7917" max="7917" width="3.7109375" style="105" customWidth="1"/>
    <col min="7918" max="7918" width="68.7109375" style="105" customWidth="1"/>
    <col min="7919" max="7920" width="0" style="105" hidden="1" customWidth="1"/>
    <col min="7921" max="7922" width="14.7109375" style="105" customWidth="1"/>
    <col min="7923" max="7923" width="3.7109375" style="105" customWidth="1"/>
    <col min="7924" max="7925" width="9.140625" style="105"/>
    <col min="7926" max="7926" width="3.7109375" style="105" customWidth="1"/>
    <col min="7927" max="7927" width="39" style="105" bestFit="1" customWidth="1"/>
    <col min="7928" max="7928" width="8.28515625" style="105" bestFit="1" customWidth="1"/>
    <col min="7929" max="8172" width="9.140625" style="105"/>
    <col min="8173" max="8173" width="3.7109375" style="105" customWidth="1"/>
    <col min="8174" max="8174" width="68.7109375" style="105" customWidth="1"/>
    <col min="8175" max="8176" width="0" style="105" hidden="1" customWidth="1"/>
    <col min="8177" max="8178" width="14.7109375" style="105" customWidth="1"/>
    <col min="8179" max="8179" width="3.7109375" style="105" customWidth="1"/>
    <col min="8180" max="8181" width="9.140625" style="105"/>
    <col min="8182" max="8182" width="3.7109375" style="105" customWidth="1"/>
    <col min="8183" max="8183" width="39" style="105" bestFit="1" customWidth="1"/>
    <col min="8184" max="8184" width="8.28515625" style="105" bestFit="1" customWidth="1"/>
    <col min="8185" max="8428" width="9.140625" style="105"/>
    <col min="8429" max="8429" width="3.7109375" style="105" customWidth="1"/>
    <col min="8430" max="8430" width="68.7109375" style="105" customWidth="1"/>
    <col min="8431" max="8432" width="0" style="105" hidden="1" customWidth="1"/>
    <col min="8433" max="8434" width="14.7109375" style="105" customWidth="1"/>
    <col min="8435" max="8435" width="3.7109375" style="105" customWidth="1"/>
    <col min="8436" max="8437" width="9.140625" style="105"/>
    <col min="8438" max="8438" width="3.7109375" style="105" customWidth="1"/>
    <col min="8439" max="8439" width="39" style="105" bestFit="1" customWidth="1"/>
    <col min="8440" max="8440" width="8.28515625" style="105" bestFit="1" customWidth="1"/>
    <col min="8441" max="8684" width="9.140625" style="105"/>
    <col min="8685" max="8685" width="3.7109375" style="105" customWidth="1"/>
    <col min="8686" max="8686" width="68.7109375" style="105" customWidth="1"/>
    <col min="8687" max="8688" width="0" style="105" hidden="1" customWidth="1"/>
    <col min="8689" max="8690" width="14.7109375" style="105" customWidth="1"/>
    <col min="8691" max="8691" width="3.7109375" style="105" customWidth="1"/>
    <col min="8692" max="8693" width="9.140625" style="105"/>
    <col min="8694" max="8694" width="3.7109375" style="105" customWidth="1"/>
    <col min="8695" max="8695" width="39" style="105" bestFit="1" customWidth="1"/>
    <col min="8696" max="8696" width="8.28515625" style="105" bestFit="1" customWidth="1"/>
    <col min="8697" max="8940" width="9.140625" style="105"/>
    <col min="8941" max="8941" width="3.7109375" style="105" customWidth="1"/>
    <col min="8942" max="8942" width="68.7109375" style="105" customWidth="1"/>
    <col min="8943" max="8944" width="0" style="105" hidden="1" customWidth="1"/>
    <col min="8945" max="8946" width="14.7109375" style="105" customWidth="1"/>
    <col min="8947" max="8947" width="3.7109375" style="105" customWidth="1"/>
    <col min="8948" max="8949" width="9.140625" style="105"/>
    <col min="8950" max="8950" width="3.7109375" style="105" customWidth="1"/>
    <col min="8951" max="8951" width="39" style="105" bestFit="1" customWidth="1"/>
    <col min="8952" max="8952" width="8.28515625" style="105" bestFit="1" customWidth="1"/>
    <col min="8953" max="9196" width="9.140625" style="105"/>
    <col min="9197" max="9197" width="3.7109375" style="105" customWidth="1"/>
    <col min="9198" max="9198" width="68.7109375" style="105" customWidth="1"/>
    <col min="9199" max="9200" width="0" style="105" hidden="1" customWidth="1"/>
    <col min="9201" max="9202" width="14.7109375" style="105" customWidth="1"/>
    <col min="9203" max="9203" width="3.7109375" style="105" customWidth="1"/>
    <col min="9204" max="9205" width="9.140625" style="105"/>
    <col min="9206" max="9206" width="3.7109375" style="105" customWidth="1"/>
    <col min="9207" max="9207" width="39" style="105" bestFit="1" customWidth="1"/>
    <col min="9208" max="9208" width="8.28515625" style="105" bestFit="1" customWidth="1"/>
    <col min="9209" max="9452" width="9.140625" style="105"/>
    <col min="9453" max="9453" width="3.7109375" style="105" customWidth="1"/>
    <col min="9454" max="9454" width="68.7109375" style="105" customWidth="1"/>
    <col min="9455" max="9456" width="0" style="105" hidden="1" customWidth="1"/>
    <col min="9457" max="9458" width="14.7109375" style="105" customWidth="1"/>
    <col min="9459" max="9459" width="3.7109375" style="105" customWidth="1"/>
    <col min="9460" max="9461" width="9.140625" style="105"/>
    <col min="9462" max="9462" width="3.7109375" style="105" customWidth="1"/>
    <col min="9463" max="9463" width="39" style="105" bestFit="1" customWidth="1"/>
    <col min="9464" max="9464" width="8.28515625" style="105" bestFit="1" customWidth="1"/>
    <col min="9465" max="9708" width="9.140625" style="105"/>
    <col min="9709" max="9709" width="3.7109375" style="105" customWidth="1"/>
    <col min="9710" max="9710" width="68.7109375" style="105" customWidth="1"/>
    <col min="9711" max="9712" width="0" style="105" hidden="1" customWidth="1"/>
    <col min="9713" max="9714" width="14.7109375" style="105" customWidth="1"/>
    <col min="9715" max="9715" width="3.7109375" style="105" customWidth="1"/>
    <col min="9716" max="9717" width="9.140625" style="105"/>
    <col min="9718" max="9718" width="3.7109375" style="105" customWidth="1"/>
    <col min="9719" max="9719" width="39" style="105" bestFit="1" customWidth="1"/>
    <col min="9720" max="9720" width="8.28515625" style="105" bestFit="1" customWidth="1"/>
    <col min="9721" max="9964" width="9.140625" style="105"/>
    <col min="9965" max="9965" width="3.7109375" style="105" customWidth="1"/>
    <col min="9966" max="9966" width="68.7109375" style="105" customWidth="1"/>
    <col min="9967" max="9968" width="0" style="105" hidden="1" customWidth="1"/>
    <col min="9969" max="9970" width="14.7109375" style="105" customWidth="1"/>
    <col min="9971" max="9971" width="3.7109375" style="105" customWidth="1"/>
    <col min="9972" max="9973" width="9.140625" style="105"/>
    <col min="9974" max="9974" width="3.7109375" style="105" customWidth="1"/>
    <col min="9975" max="9975" width="39" style="105" bestFit="1" customWidth="1"/>
    <col min="9976" max="9976" width="8.28515625" style="105" bestFit="1" customWidth="1"/>
    <col min="9977" max="10220" width="9.140625" style="105"/>
    <col min="10221" max="10221" width="3.7109375" style="105" customWidth="1"/>
    <col min="10222" max="10222" width="68.7109375" style="105" customWidth="1"/>
    <col min="10223" max="10224" width="0" style="105" hidden="1" customWidth="1"/>
    <col min="10225" max="10226" width="14.7109375" style="105" customWidth="1"/>
    <col min="10227" max="10227" width="3.7109375" style="105" customWidth="1"/>
    <col min="10228" max="10229" width="9.140625" style="105"/>
    <col min="10230" max="10230" width="3.7109375" style="105" customWidth="1"/>
    <col min="10231" max="10231" width="39" style="105" bestFit="1" customWidth="1"/>
    <col min="10232" max="10232" width="8.28515625" style="105" bestFit="1" customWidth="1"/>
    <col min="10233" max="10476" width="9.140625" style="105"/>
    <col min="10477" max="10477" width="3.7109375" style="105" customWidth="1"/>
    <col min="10478" max="10478" width="68.7109375" style="105" customWidth="1"/>
    <col min="10479" max="10480" width="0" style="105" hidden="1" customWidth="1"/>
    <col min="10481" max="10482" width="14.7109375" style="105" customWidth="1"/>
    <col min="10483" max="10483" width="3.7109375" style="105" customWidth="1"/>
    <col min="10484" max="10485" width="9.140625" style="105"/>
    <col min="10486" max="10486" width="3.7109375" style="105" customWidth="1"/>
    <col min="10487" max="10487" width="39" style="105" bestFit="1" customWidth="1"/>
    <col min="10488" max="10488" width="8.28515625" style="105" bestFit="1" customWidth="1"/>
    <col min="10489" max="10732" width="9.140625" style="105"/>
    <col min="10733" max="10733" width="3.7109375" style="105" customWidth="1"/>
    <col min="10734" max="10734" width="68.7109375" style="105" customWidth="1"/>
    <col min="10735" max="10736" width="0" style="105" hidden="1" customWidth="1"/>
    <col min="10737" max="10738" width="14.7109375" style="105" customWidth="1"/>
    <col min="10739" max="10739" width="3.7109375" style="105" customWidth="1"/>
    <col min="10740" max="10741" width="9.140625" style="105"/>
    <col min="10742" max="10742" width="3.7109375" style="105" customWidth="1"/>
    <col min="10743" max="10743" width="39" style="105" bestFit="1" customWidth="1"/>
    <col min="10744" max="10744" width="8.28515625" style="105" bestFit="1" customWidth="1"/>
    <col min="10745" max="10988" width="9.140625" style="105"/>
    <col min="10989" max="10989" width="3.7109375" style="105" customWidth="1"/>
    <col min="10990" max="10990" width="68.7109375" style="105" customWidth="1"/>
    <col min="10991" max="10992" width="0" style="105" hidden="1" customWidth="1"/>
    <col min="10993" max="10994" width="14.7109375" style="105" customWidth="1"/>
    <col min="10995" max="10995" width="3.7109375" style="105" customWidth="1"/>
    <col min="10996" max="10997" width="9.140625" style="105"/>
    <col min="10998" max="10998" width="3.7109375" style="105" customWidth="1"/>
    <col min="10999" max="10999" width="39" style="105" bestFit="1" customWidth="1"/>
    <col min="11000" max="11000" width="8.28515625" style="105" bestFit="1" customWidth="1"/>
    <col min="11001" max="11244" width="9.140625" style="105"/>
    <col min="11245" max="11245" width="3.7109375" style="105" customWidth="1"/>
    <col min="11246" max="11246" width="68.7109375" style="105" customWidth="1"/>
    <col min="11247" max="11248" width="0" style="105" hidden="1" customWidth="1"/>
    <col min="11249" max="11250" width="14.7109375" style="105" customWidth="1"/>
    <col min="11251" max="11251" width="3.7109375" style="105" customWidth="1"/>
    <col min="11252" max="11253" width="9.140625" style="105"/>
    <col min="11254" max="11254" width="3.7109375" style="105" customWidth="1"/>
    <col min="11255" max="11255" width="39" style="105" bestFit="1" customWidth="1"/>
    <col min="11256" max="11256" width="8.28515625" style="105" bestFit="1" customWidth="1"/>
    <col min="11257" max="11500" width="9.140625" style="105"/>
    <col min="11501" max="11501" width="3.7109375" style="105" customWidth="1"/>
    <col min="11502" max="11502" width="68.7109375" style="105" customWidth="1"/>
    <col min="11503" max="11504" width="0" style="105" hidden="1" customWidth="1"/>
    <col min="11505" max="11506" width="14.7109375" style="105" customWidth="1"/>
    <col min="11507" max="11507" width="3.7109375" style="105" customWidth="1"/>
    <col min="11508" max="11509" width="9.140625" style="105"/>
    <col min="11510" max="11510" width="3.7109375" style="105" customWidth="1"/>
    <col min="11511" max="11511" width="39" style="105" bestFit="1" customWidth="1"/>
    <col min="11512" max="11512" width="8.28515625" style="105" bestFit="1" customWidth="1"/>
    <col min="11513" max="11756" width="9.140625" style="105"/>
    <col min="11757" max="11757" width="3.7109375" style="105" customWidth="1"/>
    <col min="11758" max="11758" width="68.7109375" style="105" customWidth="1"/>
    <col min="11759" max="11760" width="0" style="105" hidden="1" customWidth="1"/>
    <col min="11761" max="11762" width="14.7109375" style="105" customWidth="1"/>
    <col min="11763" max="11763" width="3.7109375" style="105" customWidth="1"/>
    <col min="11764" max="11765" width="9.140625" style="105"/>
    <col min="11766" max="11766" width="3.7109375" style="105" customWidth="1"/>
    <col min="11767" max="11767" width="39" style="105" bestFit="1" customWidth="1"/>
    <col min="11768" max="11768" width="8.28515625" style="105" bestFit="1" customWidth="1"/>
    <col min="11769" max="12012" width="9.140625" style="105"/>
    <col min="12013" max="12013" width="3.7109375" style="105" customWidth="1"/>
    <col min="12014" max="12014" width="68.7109375" style="105" customWidth="1"/>
    <col min="12015" max="12016" width="0" style="105" hidden="1" customWidth="1"/>
    <col min="12017" max="12018" width="14.7109375" style="105" customWidth="1"/>
    <col min="12019" max="12019" width="3.7109375" style="105" customWidth="1"/>
    <col min="12020" max="12021" width="9.140625" style="105"/>
    <col min="12022" max="12022" width="3.7109375" style="105" customWidth="1"/>
    <col min="12023" max="12023" width="39" style="105" bestFit="1" customWidth="1"/>
    <col min="12024" max="12024" width="8.28515625" style="105" bestFit="1" customWidth="1"/>
    <col min="12025" max="12268" width="9.140625" style="105"/>
    <col min="12269" max="12269" width="3.7109375" style="105" customWidth="1"/>
    <col min="12270" max="12270" width="68.7109375" style="105" customWidth="1"/>
    <col min="12271" max="12272" width="0" style="105" hidden="1" customWidth="1"/>
    <col min="12273" max="12274" width="14.7109375" style="105" customWidth="1"/>
    <col min="12275" max="12275" width="3.7109375" style="105" customWidth="1"/>
    <col min="12276" max="12277" width="9.140625" style="105"/>
    <col min="12278" max="12278" width="3.7109375" style="105" customWidth="1"/>
    <col min="12279" max="12279" width="39" style="105" bestFit="1" customWidth="1"/>
    <col min="12280" max="12280" width="8.28515625" style="105" bestFit="1" customWidth="1"/>
    <col min="12281" max="12524" width="9.140625" style="105"/>
    <col min="12525" max="12525" width="3.7109375" style="105" customWidth="1"/>
    <col min="12526" max="12526" width="68.7109375" style="105" customWidth="1"/>
    <col min="12527" max="12528" width="0" style="105" hidden="1" customWidth="1"/>
    <col min="12529" max="12530" width="14.7109375" style="105" customWidth="1"/>
    <col min="12531" max="12531" width="3.7109375" style="105" customWidth="1"/>
    <col min="12532" max="12533" width="9.140625" style="105"/>
    <col min="12534" max="12534" width="3.7109375" style="105" customWidth="1"/>
    <col min="12535" max="12535" width="39" style="105" bestFit="1" customWidth="1"/>
    <col min="12536" max="12536" width="8.28515625" style="105" bestFit="1" customWidth="1"/>
    <col min="12537" max="12780" width="9.140625" style="105"/>
    <col min="12781" max="12781" width="3.7109375" style="105" customWidth="1"/>
    <col min="12782" max="12782" width="68.7109375" style="105" customWidth="1"/>
    <col min="12783" max="12784" width="0" style="105" hidden="1" customWidth="1"/>
    <col min="12785" max="12786" width="14.7109375" style="105" customWidth="1"/>
    <col min="12787" max="12787" width="3.7109375" style="105" customWidth="1"/>
    <col min="12788" max="12789" width="9.140625" style="105"/>
    <col min="12790" max="12790" width="3.7109375" style="105" customWidth="1"/>
    <col min="12791" max="12791" width="39" style="105" bestFit="1" customWidth="1"/>
    <col min="12792" max="12792" width="8.28515625" style="105" bestFit="1" customWidth="1"/>
    <col min="12793" max="13036" width="9.140625" style="105"/>
    <col min="13037" max="13037" width="3.7109375" style="105" customWidth="1"/>
    <col min="13038" max="13038" width="68.7109375" style="105" customWidth="1"/>
    <col min="13039" max="13040" width="0" style="105" hidden="1" customWidth="1"/>
    <col min="13041" max="13042" width="14.7109375" style="105" customWidth="1"/>
    <col min="13043" max="13043" width="3.7109375" style="105" customWidth="1"/>
    <col min="13044" max="13045" width="9.140625" style="105"/>
    <col min="13046" max="13046" width="3.7109375" style="105" customWidth="1"/>
    <col min="13047" max="13047" width="39" style="105" bestFit="1" customWidth="1"/>
    <col min="13048" max="13048" width="8.28515625" style="105" bestFit="1" customWidth="1"/>
    <col min="13049" max="13292" width="9.140625" style="105"/>
    <col min="13293" max="13293" width="3.7109375" style="105" customWidth="1"/>
    <col min="13294" max="13294" width="68.7109375" style="105" customWidth="1"/>
    <col min="13295" max="13296" width="0" style="105" hidden="1" customWidth="1"/>
    <col min="13297" max="13298" width="14.7109375" style="105" customWidth="1"/>
    <col min="13299" max="13299" width="3.7109375" style="105" customWidth="1"/>
    <col min="13300" max="13301" width="9.140625" style="105"/>
    <col min="13302" max="13302" width="3.7109375" style="105" customWidth="1"/>
    <col min="13303" max="13303" width="39" style="105" bestFit="1" customWidth="1"/>
    <col min="13304" max="13304" width="8.28515625" style="105" bestFit="1" customWidth="1"/>
    <col min="13305" max="13548" width="9.140625" style="105"/>
    <col min="13549" max="13549" width="3.7109375" style="105" customWidth="1"/>
    <col min="13550" max="13550" width="68.7109375" style="105" customWidth="1"/>
    <col min="13551" max="13552" width="0" style="105" hidden="1" customWidth="1"/>
    <col min="13553" max="13554" width="14.7109375" style="105" customWidth="1"/>
    <col min="13555" max="13555" width="3.7109375" style="105" customWidth="1"/>
    <col min="13556" max="13557" width="9.140625" style="105"/>
    <col min="13558" max="13558" width="3.7109375" style="105" customWidth="1"/>
    <col min="13559" max="13559" width="39" style="105" bestFit="1" customWidth="1"/>
    <col min="13560" max="13560" width="8.28515625" style="105" bestFit="1" customWidth="1"/>
    <col min="13561" max="13804" width="9.140625" style="105"/>
    <col min="13805" max="13805" width="3.7109375" style="105" customWidth="1"/>
    <col min="13806" max="13806" width="68.7109375" style="105" customWidth="1"/>
    <col min="13807" max="13808" width="0" style="105" hidden="1" customWidth="1"/>
    <col min="13809" max="13810" width="14.7109375" style="105" customWidth="1"/>
    <col min="13811" max="13811" width="3.7109375" style="105" customWidth="1"/>
    <col min="13812" max="13813" width="9.140625" style="105"/>
    <col min="13814" max="13814" width="3.7109375" style="105" customWidth="1"/>
    <col min="13815" max="13815" width="39" style="105" bestFit="1" customWidth="1"/>
    <col min="13816" max="13816" width="8.28515625" style="105" bestFit="1" customWidth="1"/>
    <col min="13817" max="14060" width="9.140625" style="105"/>
    <col min="14061" max="14061" width="3.7109375" style="105" customWidth="1"/>
    <col min="14062" max="14062" width="68.7109375" style="105" customWidth="1"/>
    <col min="14063" max="14064" width="0" style="105" hidden="1" customWidth="1"/>
    <col min="14065" max="14066" width="14.7109375" style="105" customWidth="1"/>
    <col min="14067" max="14067" width="3.7109375" style="105" customWidth="1"/>
    <col min="14068" max="14069" width="9.140625" style="105"/>
    <col min="14070" max="14070" width="3.7109375" style="105" customWidth="1"/>
    <col min="14071" max="14071" width="39" style="105" bestFit="1" customWidth="1"/>
    <col min="14072" max="14072" width="8.28515625" style="105" bestFit="1" customWidth="1"/>
    <col min="14073" max="14316" width="9.140625" style="105"/>
    <col min="14317" max="14317" width="3.7109375" style="105" customWidth="1"/>
    <col min="14318" max="14318" width="68.7109375" style="105" customWidth="1"/>
    <col min="14319" max="14320" width="0" style="105" hidden="1" customWidth="1"/>
    <col min="14321" max="14322" width="14.7109375" style="105" customWidth="1"/>
    <col min="14323" max="14323" width="3.7109375" style="105" customWidth="1"/>
    <col min="14324" max="14325" width="9.140625" style="105"/>
    <col min="14326" max="14326" width="3.7109375" style="105" customWidth="1"/>
    <col min="14327" max="14327" width="39" style="105" bestFit="1" customWidth="1"/>
    <col min="14328" max="14328" width="8.28515625" style="105" bestFit="1" customWidth="1"/>
    <col min="14329" max="14572" width="9.140625" style="105"/>
    <col min="14573" max="14573" width="3.7109375" style="105" customWidth="1"/>
    <col min="14574" max="14574" width="68.7109375" style="105" customWidth="1"/>
    <col min="14575" max="14576" width="0" style="105" hidden="1" customWidth="1"/>
    <col min="14577" max="14578" width="14.7109375" style="105" customWidth="1"/>
    <col min="14579" max="14579" width="3.7109375" style="105" customWidth="1"/>
    <col min="14580" max="14581" width="9.140625" style="105"/>
    <col min="14582" max="14582" width="3.7109375" style="105" customWidth="1"/>
    <col min="14583" max="14583" width="39" style="105" bestFit="1" customWidth="1"/>
    <col min="14584" max="14584" width="8.28515625" style="105" bestFit="1" customWidth="1"/>
    <col min="14585" max="14828" width="9.140625" style="105"/>
    <col min="14829" max="14829" width="3.7109375" style="105" customWidth="1"/>
    <col min="14830" max="14830" width="68.7109375" style="105" customWidth="1"/>
    <col min="14831" max="14832" width="0" style="105" hidden="1" customWidth="1"/>
    <col min="14833" max="14834" width="14.7109375" style="105" customWidth="1"/>
    <col min="14835" max="14835" width="3.7109375" style="105" customWidth="1"/>
    <col min="14836" max="14837" width="9.140625" style="105"/>
    <col min="14838" max="14838" width="3.7109375" style="105" customWidth="1"/>
    <col min="14839" max="14839" width="39" style="105" bestFit="1" customWidth="1"/>
    <col min="14840" max="14840" width="8.28515625" style="105" bestFit="1" customWidth="1"/>
    <col min="14841" max="15084" width="9.140625" style="105"/>
    <col min="15085" max="15085" width="3.7109375" style="105" customWidth="1"/>
    <col min="15086" max="15086" width="68.7109375" style="105" customWidth="1"/>
    <col min="15087" max="15088" width="0" style="105" hidden="1" customWidth="1"/>
    <col min="15089" max="15090" width="14.7109375" style="105" customWidth="1"/>
    <col min="15091" max="15091" width="3.7109375" style="105" customWidth="1"/>
    <col min="15092" max="15093" width="9.140625" style="105"/>
    <col min="15094" max="15094" width="3.7109375" style="105" customWidth="1"/>
    <col min="15095" max="15095" width="39" style="105" bestFit="1" customWidth="1"/>
    <col min="15096" max="15096" width="8.28515625" style="105" bestFit="1" customWidth="1"/>
    <col min="15097" max="15340" width="9.140625" style="105"/>
    <col min="15341" max="15341" width="3.7109375" style="105" customWidth="1"/>
    <col min="15342" max="15342" width="68.7109375" style="105" customWidth="1"/>
    <col min="15343" max="15344" width="0" style="105" hidden="1" customWidth="1"/>
    <col min="15345" max="15346" width="14.7109375" style="105" customWidth="1"/>
    <col min="15347" max="15347" width="3.7109375" style="105" customWidth="1"/>
    <col min="15348" max="15349" width="9.140625" style="105"/>
    <col min="15350" max="15350" width="3.7109375" style="105" customWidth="1"/>
    <col min="15351" max="15351" width="39" style="105" bestFit="1" customWidth="1"/>
    <col min="15352" max="15352" width="8.28515625" style="105" bestFit="1" customWidth="1"/>
    <col min="15353" max="15596" width="9.140625" style="105"/>
    <col min="15597" max="15597" width="3.7109375" style="105" customWidth="1"/>
    <col min="15598" max="15598" width="68.7109375" style="105" customWidth="1"/>
    <col min="15599" max="15600" width="0" style="105" hidden="1" customWidth="1"/>
    <col min="15601" max="15602" width="14.7109375" style="105" customWidth="1"/>
    <col min="15603" max="15603" width="3.7109375" style="105" customWidth="1"/>
    <col min="15604" max="15605" width="9.140625" style="105"/>
    <col min="15606" max="15606" width="3.7109375" style="105" customWidth="1"/>
    <col min="15607" max="15607" width="39" style="105" bestFit="1" customWidth="1"/>
    <col min="15608" max="15608" width="8.28515625" style="105" bestFit="1" customWidth="1"/>
    <col min="15609" max="15852" width="9.140625" style="105"/>
    <col min="15853" max="15853" width="3.7109375" style="105" customWidth="1"/>
    <col min="15854" max="15854" width="68.7109375" style="105" customWidth="1"/>
    <col min="15855" max="15856" width="0" style="105" hidden="1" customWidth="1"/>
    <col min="15857" max="15858" width="14.7109375" style="105" customWidth="1"/>
    <col min="15859" max="15859" width="3.7109375" style="105" customWidth="1"/>
    <col min="15860" max="15861" width="9.140625" style="105"/>
    <col min="15862" max="15862" width="3.7109375" style="105" customWidth="1"/>
    <col min="15863" max="15863" width="39" style="105" bestFit="1" customWidth="1"/>
    <col min="15864" max="15864" width="8.28515625" style="105" bestFit="1" customWidth="1"/>
    <col min="15865" max="16108" width="9.140625" style="105"/>
    <col min="16109" max="16109" width="3.7109375" style="105" customWidth="1"/>
    <col min="16110" max="16110" width="68.7109375" style="105" customWidth="1"/>
    <col min="16111" max="16112" width="0" style="105" hidden="1" customWidth="1"/>
    <col min="16113" max="16114" width="14.7109375" style="105" customWidth="1"/>
    <col min="16115" max="16115" width="3.7109375" style="105" customWidth="1"/>
    <col min="16116" max="16117" width="9.140625" style="105"/>
    <col min="16118" max="16118" width="3.7109375" style="105" customWidth="1"/>
    <col min="16119" max="16119" width="39" style="105" bestFit="1" customWidth="1"/>
    <col min="16120" max="16120" width="8.28515625" style="105" bestFit="1" customWidth="1"/>
    <col min="16121" max="16384" width="9.140625" style="105"/>
  </cols>
  <sheetData>
    <row r="1" spans="2:28" x14ac:dyDescent="0.2">
      <c r="B1" s="5"/>
    </row>
    <row r="2" spans="2:28" x14ac:dyDescent="0.2">
      <c r="B2" s="2" t="s">
        <v>211</v>
      </c>
      <c r="C2" s="23"/>
      <c r="D2" s="23"/>
      <c r="E2" s="23"/>
      <c r="F2" s="23"/>
      <c r="G2" s="23"/>
      <c r="H2" s="23"/>
      <c r="I2" s="23"/>
      <c r="J2" s="23"/>
      <c r="K2" s="23"/>
      <c r="N2" s="23"/>
      <c r="O2" s="23"/>
      <c r="P2" s="23"/>
      <c r="Q2" s="23"/>
      <c r="S2" s="23"/>
      <c r="T2" s="23"/>
      <c r="U2" s="23"/>
      <c r="V2" s="23"/>
      <c r="X2" s="23"/>
      <c r="Y2" s="23"/>
      <c r="Z2" s="23"/>
    </row>
    <row r="3" spans="2:28" x14ac:dyDescent="0.2">
      <c r="B3" s="5"/>
      <c r="C3" s="23"/>
      <c r="D3" s="23"/>
      <c r="E3" s="23"/>
      <c r="F3" s="23"/>
      <c r="G3" s="23"/>
      <c r="H3" s="23"/>
      <c r="I3" s="23"/>
      <c r="J3" s="23"/>
      <c r="K3" s="23"/>
      <c r="N3" s="23"/>
      <c r="O3" s="23"/>
      <c r="P3" s="23"/>
      <c r="Q3" s="23"/>
      <c r="S3" s="23"/>
      <c r="T3" s="23"/>
      <c r="U3" s="23"/>
      <c r="V3" s="23"/>
      <c r="X3" s="23"/>
      <c r="Y3" s="23"/>
      <c r="Z3" s="23"/>
    </row>
    <row r="4" spans="2:28" x14ac:dyDescent="0.2">
      <c r="B4" s="5"/>
      <c r="C4" s="23"/>
      <c r="D4" s="23"/>
      <c r="E4" s="23"/>
      <c r="F4" s="23"/>
      <c r="G4" s="23"/>
      <c r="H4" s="23"/>
      <c r="I4" s="23"/>
      <c r="J4" s="23"/>
      <c r="K4" s="23"/>
      <c r="N4" s="23"/>
      <c r="O4" s="23"/>
      <c r="P4" s="23"/>
      <c r="Q4" s="23"/>
      <c r="S4" s="23"/>
      <c r="T4" s="23"/>
      <c r="U4" s="23"/>
      <c r="V4" s="23"/>
      <c r="X4" s="23"/>
      <c r="Y4" s="23"/>
      <c r="Z4" s="23"/>
    </row>
    <row r="5" spans="2:28" x14ac:dyDescent="0.2">
      <c r="B5" s="5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121"/>
      <c r="AB5" s="121"/>
    </row>
    <row r="6" spans="2:28" s="129" customFormat="1" ht="26.25" customHeight="1" x14ac:dyDescent="0.2">
      <c r="B6" s="194" t="s">
        <v>11</v>
      </c>
      <c r="C6" s="124"/>
      <c r="D6" s="174"/>
      <c r="E6" s="124"/>
      <c r="F6" s="175"/>
      <c r="G6" s="175"/>
      <c r="H6" s="175"/>
      <c r="I6" s="176"/>
      <c r="J6" s="176"/>
      <c r="K6" s="176"/>
      <c r="L6" s="124"/>
      <c r="M6" s="175"/>
      <c r="N6" s="176"/>
      <c r="O6" s="176"/>
      <c r="P6" s="176"/>
      <c r="Q6" s="176"/>
      <c r="R6" s="175"/>
      <c r="S6" s="176"/>
      <c r="T6" s="176"/>
      <c r="U6" s="176"/>
      <c r="V6" s="176"/>
      <c r="W6" s="175"/>
      <c r="X6" s="176"/>
      <c r="Y6" s="176"/>
      <c r="Z6" s="176"/>
      <c r="AA6" s="176"/>
      <c r="AB6" s="176"/>
    </row>
    <row r="7" spans="2:28" ht="12.75" customHeight="1" x14ac:dyDescent="0.2">
      <c r="B7" s="180"/>
      <c r="C7" s="107"/>
      <c r="D7" s="107"/>
      <c r="E7" s="107"/>
      <c r="F7" s="107"/>
      <c r="G7" s="107"/>
      <c r="H7" s="107"/>
      <c r="I7" s="106"/>
      <c r="J7" s="106"/>
      <c r="K7" s="106"/>
      <c r="L7" s="107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 t="s">
        <v>122</v>
      </c>
    </row>
    <row r="8" spans="2:28" ht="12.75" customHeight="1" x14ac:dyDescent="0.2">
      <c r="B8" s="158"/>
      <c r="C8" s="107"/>
      <c r="D8" s="107"/>
      <c r="E8" s="107"/>
      <c r="F8" s="107"/>
      <c r="G8" s="107"/>
      <c r="H8" s="107"/>
      <c r="I8" s="159"/>
      <c r="J8" s="159"/>
      <c r="K8" s="159"/>
      <c r="L8" s="107"/>
      <c r="M8" s="107"/>
      <c r="N8" s="159"/>
      <c r="O8" s="159"/>
      <c r="P8" s="159"/>
      <c r="Q8" s="159"/>
      <c r="R8" s="107"/>
      <c r="S8" s="159"/>
      <c r="T8" s="159"/>
      <c r="U8" s="159"/>
      <c r="V8" s="159"/>
      <c r="W8" s="107"/>
      <c r="X8" s="159"/>
      <c r="Y8" s="159"/>
      <c r="Z8" s="159"/>
      <c r="AA8" s="159"/>
      <c r="AB8" s="159"/>
    </row>
    <row r="9" spans="2:28" ht="12.75" customHeight="1" x14ac:dyDescent="0.2">
      <c r="C9" s="26" t="s">
        <v>91</v>
      </c>
      <c r="D9" s="26" t="s">
        <v>2</v>
      </c>
      <c r="E9" s="26" t="s">
        <v>3</v>
      </c>
      <c r="F9" s="26" t="s">
        <v>4</v>
      </c>
      <c r="G9" s="26" t="s">
        <v>5</v>
      </c>
      <c r="H9" s="26" t="s">
        <v>91</v>
      </c>
      <c r="I9" s="26" t="s">
        <v>2</v>
      </c>
      <c r="J9" s="26" t="s">
        <v>3</v>
      </c>
      <c r="K9" s="26" t="s">
        <v>4</v>
      </c>
      <c r="L9" s="26" t="s">
        <v>5</v>
      </c>
      <c r="M9" s="26" t="s">
        <v>91</v>
      </c>
      <c r="N9" s="26" t="s">
        <v>2</v>
      </c>
      <c r="O9" s="26" t="s">
        <v>3</v>
      </c>
      <c r="P9" s="26" t="s">
        <v>4</v>
      </c>
      <c r="Q9" s="26" t="s">
        <v>5</v>
      </c>
      <c r="R9" s="26" t="s">
        <v>91</v>
      </c>
      <c r="S9" s="26" t="s">
        <v>2</v>
      </c>
      <c r="T9" s="26" t="s">
        <v>3</v>
      </c>
      <c r="U9" s="26" t="s">
        <v>4</v>
      </c>
      <c r="V9" s="26" t="s">
        <v>5</v>
      </c>
      <c r="W9" s="26" t="s">
        <v>91</v>
      </c>
      <c r="X9" s="26" t="s">
        <v>2</v>
      </c>
      <c r="Y9" s="26" t="s">
        <v>3</v>
      </c>
      <c r="Z9" s="26" t="s">
        <v>4</v>
      </c>
      <c r="AA9" s="26" t="s">
        <v>5</v>
      </c>
      <c r="AB9" s="26" t="s">
        <v>91</v>
      </c>
    </row>
    <row r="10" spans="2:28" ht="12.75" customHeight="1" thickBot="1" x14ac:dyDescent="0.25">
      <c r="B10" s="9" t="s">
        <v>158</v>
      </c>
      <c r="C10" s="110">
        <v>2011</v>
      </c>
      <c r="D10" s="87">
        <v>2012</v>
      </c>
      <c r="E10" s="87">
        <v>2012</v>
      </c>
      <c r="F10" s="87">
        <v>2012</v>
      </c>
      <c r="G10" s="87">
        <v>2012</v>
      </c>
      <c r="H10" s="110">
        <v>2012</v>
      </c>
      <c r="I10" s="87">
        <v>2013</v>
      </c>
      <c r="J10" s="87">
        <v>2013</v>
      </c>
      <c r="K10" s="87">
        <v>2013</v>
      </c>
      <c r="L10" s="87">
        <v>2013</v>
      </c>
      <c r="M10" s="110">
        <v>2013</v>
      </c>
      <c r="N10" s="87">
        <v>2014</v>
      </c>
      <c r="O10" s="87">
        <v>2014</v>
      </c>
      <c r="P10" s="87">
        <v>2014</v>
      </c>
      <c r="Q10" s="87">
        <v>2014</v>
      </c>
      <c r="R10" s="110">
        <v>2014</v>
      </c>
      <c r="S10" s="87">
        <v>2015</v>
      </c>
      <c r="T10" s="87">
        <v>2015</v>
      </c>
      <c r="U10" s="87">
        <v>2015</v>
      </c>
      <c r="V10" s="87">
        <v>2015</v>
      </c>
      <c r="W10" s="110">
        <v>2015</v>
      </c>
      <c r="X10" s="87">
        <v>2016</v>
      </c>
      <c r="Y10" s="87">
        <v>2016</v>
      </c>
      <c r="Z10" s="87">
        <v>2016</v>
      </c>
      <c r="AA10" s="87">
        <v>2016</v>
      </c>
      <c r="AB10" s="110">
        <v>2016</v>
      </c>
    </row>
    <row r="11" spans="2:28" ht="13.5" thickTop="1" x14ac:dyDescent="0.2">
      <c r="AA11" s="169"/>
      <c r="AB11" s="169"/>
    </row>
    <row r="12" spans="2:28" s="111" customFormat="1" ht="12.75" customHeight="1" x14ac:dyDescent="0.2">
      <c r="B12" s="112" t="s">
        <v>16</v>
      </c>
      <c r="C12" s="94">
        <v>1299</v>
      </c>
      <c r="D12" s="94">
        <v>502</v>
      </c>
      <c r="E12" s="94">
        <v>496</v>
      </c>
      <c r="F12" s="94">
        <v>504</v>
      </c>
      <c r="G12" s="94">
        <v>475</v>
      </c>
      <c r="H12" s="94">
        <v>1977</v>
      </c>
      <c r="I12" s="94">
        <v>440</v>
      </c>
      <c r="J12" s="94">
        <v>447</v>
      </c>
      <c r="K12" s="94">
        <v>407</v>
      </c>
      <c r="L12" s="94">
        <v>331</v>
      </c>
      <c r="M12" s="94">
        <v>1625</v>
      </c>
      <c r="N12" s="94">
        <v>338</v>
      </c>
      <c r="O12" s="94">
        <v>285</v>
      </c>
      <c r="P12" s="94">
        <v>267</v>
      </c>
      <c r="Q12" s="94">
        <v>285</v>
      </c>
      <c r="R12" s="94">
        <v>1175</v>
      </c>
      <c r="S12" s="94">
        <v>276</v>
      </c>
      <c r="T12" s="94">
        <v>260</v>
      </c>
      <c r="U12" s="94">
        <v>282</v>
      </c>
      <c r="V12" s="94">
        <v>240</v>
      </c>
      <c r="W12" s="94">
        <v>1058</v>
      </c>
      <c r="X12" s="94">
        <v>245</v>
      </c>
      <c r="Y12" s="94">
        <v>226</v>
      </c>
      <c r="Z12" s="94">
        <v>199</v>
      </c>
      <c r="AA12" s="94">
        <v>207</v>
      </c>
      <c r="AB12" s="94">
        <v>877</v>
      </c>
    </row>
    <row r="13" spans="2:28" s="111" customFormat="1" ht="12.75" customHeight="1" x14ac:dyDescent="0.2">
      <c r="B13" s="118" t="s">
        <v>159</v>
      </c>
      <c r="C13" s="122">
        <v>108</v>
      </c>
      <c r="D13" s="122">
        <v>38</v>
      </c>
      <c r="E13" s="122">
        <v>52</v>
      </c>
      <c r="F13" s="122">
        <v>58</v>
      </c>
      <c r="G13" s="122">
        <v>66</v>
      </c>
      <c r="H13" s="122">
        <v>214</v>
      </c>
      <c r="I13" s="122">
        <v>44</v>
      </c>
      <c r="J13" s="122">
        <v>2</v>
      </c>
      <c r="K13" s="122">
        <v>64</v>
      </c>
      <c r="L13" s="122">
        <v>-89</v>
      </c>
      <c r="M13" s="122">
        <v>21</v>
      </c>
      <c r="N13" s="122">
        <v>65</v>
      </c>
      <c r="O13" s="122">
        <v>31</v>
      </c>
      <c r="P13" s="122">
        <v>119</v>
      </c>
      <c r="Q13" s="122">
        <v>56</v>
      </c>
      <c r="R13" s="122">
        <v>271</v>
      </c>
      <c r="S13" s="122">
        <v>68</v>
      </c>
      <c r="T13" s="122">
        <v>74</v>
      </c>
      <c r="U13" s="122">
        <v>95</v>
      </c>
      <c r="V13" s="122">
        <v>60</v>
      </c>
      <c r="W13" s="122">
        <v>297</v>
      </c>
      <c r="X13" s="122">
        <v>78</v>
      </c>
      <c r="Y13" s="122">
        <v>61</v>
      </c>
      <c r="Z13" s="122">
        <v>35</v>
      </c>
      <c r="AA13" s="122">
        <v>25</v>
      </c>
      <c r="AB13" s="122">
        <v>199</v>
      </c>
    </row>
    <row r="14" spans="2:28" s="111" customFormat="1" ht="12.75" customHeight="1" x14ac:dyDescent="0.2">
      <c r="B14" s="114" t="s">
        <v>129</v>
      </c>
      <c r="C14" s="14">
        <v>278</v>
      </c>
      <c r="D14" s="14">
        <v>66</v>
      </c>
      <c r="E14" s="14">
        <v>67</v>
      </c>
      <c r="F14" s="14">
        <v>339</v>
      </c>
      <c r="G14" s="14">
        <v>64</v>
      </c>
      <c r="H14" s="14">
        <v>536</v>
      </c>
      <c r="I14" s="14">
        <v>57</v>
      </c>
      <c r="J14" s="14">
        <v>283</v>
      </c>
      <c r="K14" s="14">
        <v>51</v>
      </c>
      <c r="L14" s="14">
        <v>-43</v>
      </c>
      <c r="M14" s="14">
        <v>348</v>
      </c>
      <c r="N14" s="14">
        <v>37</v>
      </c>
      <c r="O14" s="14">
        <v>32</v>
      </c>
      <c r="P14" s="14">
        <v>34</v>
      </c>
      <c r="Q14" s="14">
        <v>33</v>
      </c>
      <c r="R14" s="14">
        <v>136</v>
      </c>
      <c r="S14" s="14">
        <v>34</v>
      </c>
      <c r="T14" s="14">
        <v>34</v>
      </c>
      <c r="U14" s="14">
        <v>37</v>
      </c>
      <c r="V14" s="14">
        <v>36</v>
      </c>
      <c r="W14" s="14">
        <v>141</v>
      </c>
      <c r="X14" s="14">
        <v>33</v>
      </c>
      <c r="Y14" s="14">
        <v>35</v>
      </c>
      <c r="Z14" s="14">
        <v>35</v>
      </c>
      <c r="AA14" s="14">
        <v>36</v>
      </c>
      <c r="AB14" s="14">
        <v>139</v>
      </c>
    </row>
    <row r="15" spans="2:28" s="111" customFormat="1" ht="12.75" customHeight="1" x14ac:dyDescent="0.2">
      <c r="B15" s="114" t="s">
        <v>151</v>
      </c>
      <c r="C15" s="14">
        <v>6</v>
      </c>
      <c r="D15" s="14">
        <v>0</v>
      </c>
      <c r="E15" s="14">
        <v>6</v>
      </c>
      <c r="F15" s="14">
        <v>0</v>
      </c>
      <c r="G15" s="14">
        <v>2</v>
      </c>
      <c r="H15" s="14">
        <v>8</v>
      </c>
      <c r="I15" s="14">
        <v>2</v>
      </c>
      <c r="J15" s="14">
        <v>5</v>
      </c>
      <c r="K15" s="14">
        <v>1</v>
      </c>
      <c r="L15" s="14">
        <v>0</v>
      </c>
      <c r="M15" s="14">
        <v>8</v>
      </c>
      <c r="N15" s="14">
        <v>0</v>
      </c>
      <c r="O15" s="14">
        <v>-2</v>
      </c>
      <c r="P15" s="14">
        <v>-1</v>
      </c>
      <c r="Q15" s="14">
        <v>-1</v>
      </c>
      <c r="R15" s="14">
        <v>-4</v>
      </c>
      <c r="S15" s="14">
        <v>2</v>
      </c>
      <c r="T15" s="14">
        <v>-4</v>
      </c>
      <c r="U15" s="14">
        <v>1</v>
      </c>
      <c r="V15" s="14">
        <v>6</v>
      </c>
      <c r="W15" s="14">
        <v>5</v>
      </c>
      <c r="X15" s="14">
        <v>2</v>
      </c>
      <c r="Y15" s="14">
        <v>2</v>
      </c>
      <c r="Z15" s="14">
        <v>0</v>
      </c>
      <c r="AA15" s="14">
        <v>0</v>
      </c>
      <c r="AB15" s="14">
        <v>4</v>
      </c>
    </row>
    <row r="16" spans="2:28" s="111" customFormat="1" ht="12.75" customHeight="1" x14ac:dyDescent="0.2">
      <c r="B16" s="114" t="s">
        <v>23</v>
      </c>
      <c r="C16" s="14">
        <v>0</v>
      </c>
      <c r="D16" s="14">
        <v>-1</v>
      </c>
      <c r="E16" s="14">
        <v>0</v>
      </c>
      <c r="F16" s="14">
        <v>1</v>
      </c>
      <c r="G16" s="14">
        <v>1</v>
      </c>
      <c r="H16" s="14">
        <v>1</v>
      </c>
      <c r="I16" s="14">
        <v>-2</v>
      </c>
      <c r="J16" s="14">
        <v>1</v>
      </c>
      <c r="K16" s="14">
        <v>4</v>
      </c>
      <c r="L16" s="14">
        <v>-3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</row>
    <row r="17" spans="2:28" s="111" customFormat="1" ht="12.75" customHeight="1" x14ac:dyDescent="0.2">
      <c r="B17" s="112" t="s">
        <v>24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</row>
    <row r="18" spans="2:28" s="111" customFormat="1" ht="12.75" customHeight="1" x14ac:dyDescent="0.2">
      <c r="B18" s="118" t="s">
        <v>152</v>
      </c>
      <c r="C18" s="122">
        <v>-164</v>
      </c>
      <c r="D18" s="122">
        <v>-29</v>
      </c>
      <c r="E18" s="122">
        <v>-9</v>
      </c>
      <c r="F18" s="122">
        <v>-280</v>
      </c>
      <c r="G18" s="122">
        <v>5</v>
      </c>
      <c r="H18" s="122">
        <v>-313</v>
      </c>
      <c r="I18" s="122">
        <v>-13</v>
      </c>
      <c r="J18" s="122">
        <v>-275</v>
      </c>
      <c r="K18" s="122">
        <v>18</v>
      </c>
      <c r="L18" s="122">
        <v>-49</v>
      </c>
      <c r="M18" s="122">
        <v>-319</v>
      </c>
      <c r="N18" s="122">
        <v>28</v>
      </c>
      <c r="O18" s="122">
        <v>-3</v>
      </c>
      <c r="P18" s="122">
        <v>84</v>
      </c>
      <c r="Q18" s="122">
        <v>22</v>
      </c>
      <c r="R18" s="122">
        <v>131</v>
      </c>
      <c r="S18" s="122">
        <v>36</v>
      </c>
      <c r="T18" s="122">
        <v>36</v>
      </c>
      <c r="U18" s="122">
        <v>59</v>
      </c>
      <c r="V18" s="122">
        <v>30</v>
      </c>
      <c r="W18" s="122">
        <v>161</v>
      </c>
      <c r="X18" s="122">
        <v>47</v>
      </c>
      <c r="Y18" s="122">
        <v>28</v>
      </c>
      <c r="Z18" s="122">
        <v>0</v>
      </c>
      <c r="AA18" s="122">
        <v>-11</v>
      </c>
      <c r="AB18" s="122">
        <v>64</v>
      </c>
    </row>
    <row r="19" spans="2:28" s="111" customFormat="1" x14ac:dyDescent="0.2">
      <c r="B19" s="112" t="s">
        <v>26</v>
      </c>
      <c r="C19" s="186">
        <v>11</v>
      </c>
      <c r="D19" s="14">
        <v>0</v>
      </c>
      <c r="E19" s="14">
        <v>0</v>
      </c>
      <c r="F19" s="45">
        <v>2</v>
      </c>
      <c r="G19" s="14">
        <v>4</v>
      </c>
      <c r="H19" s="14">
        <v>2</v>
      </c>
      <c r="I19" s="14">
        <v>2</v>
      </c>
      <c r="J19" s="45">
        <v>1</v>
      </c>
      <c r="K19" s="14">
        <v>0</v>
      </c>
      <c r="L19" s="44">
        <v>3</v>
      </c>
      <c r="M19" s="45">
        <v>2</v>
      </c>
      <c r="N19" s="94">
        <v>0</v>
      </c>
      <c r="O19" s="170">
        <v>1</v>
      </c>
      <c r="P19" s="14">
        <v>0</v>
      </c>
      <c r="Q19" s="14">
        <v>0</v>
      </c>
      <c r="R19" s="45">
        <v>1</v>
      </c>
      <c r="S19" s="94">
        <v>0</v>
      </c>
      <c r="T19" s="94">
        <v>1</v>
      </c>
      <c r="U19" s="94">
        <v>0</v>
      </c>
      <c r="V19" s="94">
        <v>0</v>
      </c>
      <c r="W19" s="94">
        <v>1</v>
      </c>
      <c r="X19" s="45">
        <v>1</v>
      </c>
      <c r="Y19" s="94">
        <v>0</v>
      </c>
      <c r="Z19" s="94">
        <v>1</v>
      </c>
      <c r="AA19" s="94">
        <v>2</v>
      </c>
      <c r="AB19" s="94">
        <v>2</v>
      </c>
    </row>
    <row r="20" spans="2:28" s="111" customFormat="1" x14ac:dyDescent="0.2">
      <c r="B20" s="95" t="s">
        <v>153</v>
      </c>
      <c r="C20" s="96">
        <v>-153</v>
      </c>
      <c r="D20" s="96">
        <v>-29</v>
      </c>
      <c r="E20" s="96">
        <v>-9</v>
      </c>
      <c r="F20" s="96">
        <v>-278</v>
      </c>
      <c r="G20" s="96">
        <v>1</v>
      </c>
      <c r="H20" s="96">
        <v>-315</v>
      </c>
      <c r="I20" s="96">
        <v>-15</v>
      </c>
      <c r="J20" s="96">
        <v>-274</v>
      </c>
      <c r="K20" s="96">
        <v>18</v>
      </c>
      <c r="L20" s="96">
        <v>-46</v>
      </c>
      <c r="M20" s="96">
        <v>-317</v>
      </c>
      <c r="N20" s="96">
        <v>28</v>
      </c>
      <c r="O20" s="96">
        <v>-2</v>
      </c>
      <c r="P20" s="96">
        <v>84</v>
      </c>
      <c r="Q20" s="96">
        <v>22</v>
      </c>
      <c r="R20" s="96">
        <v>132</v>
      </c>
      <c r="S20" s="96">
        <v>36</v>
      </c>
      <c r="T20" s="96">
        <v>35</v>
      </c>
      <c r="U20" s="96">
        <v>59</v>
      </c>
      <c r="V20" s="96">
        <v>30</v>
      </c>
      <c r="W20" s="96">
        <v>160</v>
      </c>
      <c r="X20" s="96">
        <v>48</v>
      </c>
      <c r="Y20" s="96">
        <v>28</v>
      </c>
      <c r="Z20" s="96">
        <v>-1</v>
      </c>
      <c r="AA20" s="96">
        <v>-13</v>
      </c>
      <c r="AB20" s="96">
        <v>62</v>
      </c>
    </row>
    <row r="21" spans="2:28" s="111" customFormat="1" x14ac:dyDescent="0.2">
      <c r="B21" s="1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2:28" s="111" customFormat="1" x14ac:dyDescent="0.2">
      <c r="B22" s="114" t="s">
        <v>97</v>
      </c>
      <c r="C22" s="14">
        <v>95</v>
      </c>
      <c r="D22" s="14">
        <v>-11</v>
      </c>
      <c r="E22" s="14">
        <v>44</v>
      </c>
      <c r="F22" s="14">
        <v>7</v>
      </c>
      <c r="G22" s="14">
        <v>86</v>
      </c>
      <c r="H22" s="14">
        <v>126</v>
      </c>
      <c r="I22" s="14">
        <v>37</v>
      </c>
      <c r="J22" s="14">
        <v>62</v>
      </c>
      <c r="K22" s="14">
        <v>66</v>
      </c>
      <c r="L22" s="14">
        <v>58</v>
      </c>
      <c r="M22" s="14">
        <v>223</v>
      </c>
      <c r="N22" s="14">
        <v>37</v>
      </c>
      <c r="O22" s="14">
        <v>83</v>
      </c>
      <c r="P22" s="14">
        <v>41</v>
      </c>
      <c r="Q22" s="14">
        <v>71</v>
      </c>
      <c r="R22" s="14">
        <v>232</v>
      </c>
      <c r="S22" s="14">
        <v>76</v>
      </c>
      <c r="T22" s="14">
        <v>55</v>
      </c>
      <c r="U22" s="14">
        <v>84</v>
      </c>
      <c r="V22" s="14">
        <v>76</v>
      </c>
      <c r="W22" s="14">
        <v>291</v>
      </c>
      <c r="X22" s="14">
        <v>68</v>
      </c>
      <c r="Y22" s="14">
        <v>71</v>
      </c>
      <c r="Z22" s="14">
        <v>43</v>
      </c>
      <c r="AA22" s="14">
        <v>-2</v>
      </c>
      <c r="AB22" s="14">
        <v>180</v>
      </c>
    </row>
    <row r="23" spans="2:28" s="111" customFormat="1" x14ac:dyDescent="0.2">
      <c r="B23" s="114" t="s">
        <v>30</v>
      </c>
      <c r="C23" s="14">
        <v>-668</v>
      </c>
      <c r="D23" s="14">
        <v>-271</v>
      </c>
      <c r="E23" s="14">
        <v>-103</v>
      </c>
      <c r="F23" s="14">
        <v>-70</v>
      </c>
      <c r="G23" s="14">
        <v>-17</v>
      </c>
      <c r="H23" s="14">
        <v>-461</v>
      </c>
      <c r="I23" s="14">
        <v>159</v>
      </c>
      <c r="J23" s="14">
        <v>100</v>
      </c>
      <c r="K23" s="14">
        <v>180</v>
      </c>
      <c r="L23" s="14">
        <v>309</v>
      </c>
      <c r="M23" s="14">
        <v>748</v>
      </c>
      <c r="N23" s="14">
        <v>61</v>
      </c>
      <c r="O23" s="14">
        <v>423</v>
      </c>
      <c r="P23" s="14">
        <v>37</v>
      </c>
      <c r="Q23" s="14">
        <v>129</v>
      </c>
      <c r="R23" s="14">
        <v>650</v>
      </c>
      <c r="S23" s="14">
        <v>-34</v>
      </c>
      <c r="T23" s="14">
        <v>-21</v>
      </c>
      <c r="U23" s="14">
        <v>-96</v>
      </c>
      <c r="V23" s="14">
        <v>-34</v>
      </c>
      <c r="W23" s="14">
        <v>-185</v>
      </c>
      <c r="X23" s="14">
        <v>-24</v>
      </c>
      <c r="Y23" s="14">
        <v>-58</v>
      </c>
      <c r="Z23" s="14">
        <v>-44</v>
      </c>
      <c r="AA23" s="14">
        <v>-64</v>
      </c>
      <c r="AB23" s="14">
        <v>-190</v>
      </c>
    </row>
    <row r="24" spans="2:28" s="111" customFormat="1" x14ac:dyDescent="0.2">
      <c r="B24" s="1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2:28" s="111" customFormat="1" x14ac:dyDescent="0.2">
      <c r="B25" s="160" t="s">
        <v>35</v>
      </c>
      <c r="C25" s="14">
        <v>3774</v>
      </c>
      <c r="D25" s="14">
        <v>3913</v>
      </c>
      <c r="E25" s="14">
        <v>3974</v>
      </c>
      <c r="F25" s="14">
        <v>3752</v>
      </c>
      <c r="G25" s="14">
        <v>3633</v>
      </c>
      <c r="H25" s="14">
        <v>3633</v>
      </c>
      <c r="I25" s="14">
        <v>3421</v>
      </c>
      <c r="J25" s="14">
        <v>2984</v>
      </c>
      <c r="K25" s="14">
        <v>2756</v>
      </c>
      <c r="L25" s="14">
        <v>2335</v>
      </c>
      <c r="M25" s="14">
        <v>2335</v>
      </c>
      <c r="N25" s="14">
        <v>2266</v>
      </c>
      <c r="O25" s="14">
        <v>1754</v>
      </c>
      <c r="P25" s="14">
        <v>1760</v>
      </c>
      <c r="Q25" s="14">
        <v>1583</v>
      </c>
      <c r="R25" s="14">
        <v>1583</v>
      </c>
      <c r="S25" s="14">
        <v>1582</v>
      </c>
      <c r="T25" s="14">
        <v>1580</v>
      </c>
      <c r="U25" s="14">
        <v>1655</v>
      </c>
      <c r="V25" s="14">
        <f>W25</f>
        <v>1644</v>
      </c>
      <c r="W25" s="14">
        <v>1644</v>
      </c>
      <c r="X25" s="14">
        <v>1647</v>
      </c>
      <c r="Y25" s="14">
        <v>1663</v>
      </c>
      <c r="Z25" s="14">
        <v>1664</v>
      </c>
      <c r="AA25" s="14">
        <v>1721</v>
      </c>
      <c r="AB25" s="14">
        <v>1721</v>
      </c>
    </row>
    <row r="26" spans="2:28" s="111" customFormat="1" x14ac:dyDescent="0.2">
      <c r="B26" s="1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2:28" s="111" customFormat="1" ht="13.5" thickBot="1" x14ac:dyDescent="0.25">
      <c r="B27" s="196" t="s">
        <v>160</v>
      </c>
      <c r="C27" s="197">
        <v>-4.2999999999999997E-2</v>
      </c>
      <c r="D27" s="197">
        <v>-3.1E-2</v>
      </c>
      <c r="E27" s="197">
        <v>-8.9999999999999993E-3</v>
      </c>
      <c r="F27" s="197">
        <v>-0.28799999999999998</v>
      </c>
      <c r="G27" s="197">
        <v>1E-3</v>
      </c>
      <c r="H27" s="197">
        <v>-8.2000000000000003E-2</v>
      </c>
      <c r="I27" s="197">
        <v>-1.7000000000000001E-2</v>
      </c>
      <c r="J27" s="197">
        <v>-0.34300000000000003</v>
      </c>
      <c r="K27" s="197">
        <v>2.5000000000000001E-2</v>
      </c>
      <c r="L27" s="197">
        <v>-7.1999999999999995E-2</v>
      </c>
      <c r="M27" s="197">
        <v>-0.104</v>
      </c>
      <c r="N27" s="197">
        <v>4.9000000000000002E-2</v>
      </c>
      <c r="O27" s="197">
        <v>-5.0000000000000001E-3</v>
      </c>
      <c r="P27" s="197">
        <v>0.191</v>
      </c>
      <c r="Q27" s="197">
        <v>5.1999999999999998E-2</v>
      </c>
      <c r="R27" s="197">
        <v>6.8000000000000005E-2</v>
      </c>
      <c r="S27" s="197">
        <v>0.09</v>
      </c>
      <c r="T27" s="197">
        <v>8.8999999999999996E-2</v>
      </c>
      <c r="U27" s="197">
        <v>0.14599999999999999</v>
      </c>
      <c r="V27" s="197">
        <v>7.2999999999999995E-2</v>
      </c>
      <c r="W27" s="197">
        <v>9.9000000000000005E-2</v>
      </c>
      <c r="X27" s="197">
        <v>0.115</v>
      </c>
      <c r="Y27" s="197">
        <v>6.9000000000000006E-2</v>
      </c>
      <c r="Z27" s="197">
        <v>-3.0000000000000001E-3</v>
      </c>
      <c r="AA27" s="197">
        <v>-0.03</v>
      </c>
      <c r="AB27" s="197">
        <v>3.6999999999999998E-2</v>
      </c>
    </row>
    <row r="28" spans="2:28" ht="13.5" thickTop="1" x14ac:dyDescent="0.2">
      <c r="C28" s="166"/>
      <c r="D28" s="166"/>
      <c r="E28" s="166"/>
      <c r="F28" s="166"/>
      <c r="G28" s="166"/>
      <c r="H28" s="166"/>
      <c r="I28" s="166"/>
      <c r="J28" s="166"/>
      <c r="K28" s="166"/>
      <c r="N28" s="166"/>
      <c r="O28" s="130"/>
      <c r="P28" s="130"/>
      <c r="Q28" s="130"/>
      <c r="S28" s="166"/>
      <c r="T28" s="130"/>
      <c r="U28" s="130"/>
      <c r="V28" s="130"/>
      <c r="X28" s="166"/>
      <c r="Y28" s="166"/>
      <c r="Z28" s="166"/>
      <c r="AA28" s="166"/>
      <c r="AB28" s="166"/>
    </row>
    <row r="29" spans="2:28" x14ac:dyDescent="0.2">
      <c r="C29" s="166"/>
      <c r="D29" s="166"/>
      <c r="E29" s="166"/>
      <c r="F29" s="166"/>
      <c r="G29" s="166"/>
      <c r="H29" s="166"/>
      <c r="I29" s="166"/>
      <c r="J29" s="166"/>
      <c r="K29" s="166"/>
      <c r="N29" s="166"/>
      <c r="O29" s="130"/>
      <c r="P29" s="130"/>
      <c r="Q29" s="130"/>
      <c r="S29" s="166"/>
      <c r="T29" s="130"/>
      <c r="U29" s="130"/>
      <c r="V29" s="130"/>
      <c r="X29" s="166"/>
      <c r="Y29" s="166"/>
      <c r="Z29" s="166"/>
      <c r="AA29" s="166"/>
      <c r="AB29" s="166"/>
    </row>
    <row r="30" spans="2:28" x14ac:dyDescent="0.2">
      <c r="B30" s="109"/>
      <c r="C30" s="195" t="s">
        <v>91</v>
      </c>
      <c r="D30" s="195" t="s">
        <v>2</v>
      </c>
      <c r="E30" s="195" t="s">
        <v>3</v>
      </c>
      <c r="F30" s="195" t="s">
        <v>4</v>
      </c>
      <c r="G30" s="195" t="s">
        <v>5</v>
      </c>
      <c r="H30" s="195" t="s">
        <v>91</v>
      </c>
      <c r="I30" s="195" t="s">
        <v>2</v>
      </c>
      <c r="J30" s="195" t="s">
        <v>3</v>
      </c>
      <c r="K30" s="195" t="s">
        <v>4</v>
      </c>
      <c r="L30" s="195" t="s">
        <v>5</v>
      </c>
      <c r="M30" s="195" t="s">
        <v>91</v>
      </c>
      <c r="N30" s="195" t="s">
        <v>2</v>
      </c>
      <c r="O30" s="195" t="s">
        <v>3</v>
      </c>
      <c r="P30" s="195" t="s">
        <v>4</v>
      </c>
      <c r="Q30" s="195" t="s">
        <v>5</v>
      </c>
      <c r="R30" s="195" t="s">
        <v>91</v>
      </c>
      <c r="S30" s="195" t="s">
        <v>2</v>
      </c>
      <c r="T30" s="195" t="s">
        <v>3</v>
      </c>
      <c r="U30" s="195" t="s">
        <v>4</v>
      </c>
      <c r="V30" s="195" t="s">
        <v>5</v>
      </c>
      <c r="W30" s="195" t="s">
        <v>91</v>
      </c>
      <c r="X30" s="195" t="s">
        <v>2</v>
      </c>
      <c r="Y30" s="195" t="s">
        <v>3</v>
      </c>
      <c r="Z30" s="195" t="s">
        <v>4</v>
      </c>
      <c r="AA30" s="195" t="s">
        <v>5</v>
      </c>
      <c r="AB30" s="195" t="s">
        <v>91</v>
      </c>
    </row>
    <row r="31" spans="2:28" x14ac:dyDescent="0.2">
      <c r="B31" s="108" t="s">
        <v>161</v>
      </c>
      <c r="C31" s="188">
        <v>2011</v>
      </c>
      <c r="D31" s="189">
        <v>2012</v>
      </c>
      <c r="E31" s="189">
        <v>2012</v>
      </c>
      <c r="F31" s="189">
        <v>2012</v>
      </c>
      <c r="G31" s="189">
        <v>2012</v>
      </c>
      <c r="H31" s="188">
        <v>2012</v>
      </c>
      <c r="I31" s="189">
        <v>2013</v>
      </c>
      <c r="J31" s="189">
        <v>2013</v>
      </c>
      <c r="K31" s="189">
        <v>2013</v>
      </c>
      <c r="L31" s="189">
        <v>2013</v>
      </c>
      <c r="M31" s="188">
        <v>2013</v>
      </c>
      <c r="N31" s="189">
        <v>2014</v>
      </c>
      <c r="O31" s="189">
        <v>2014</v>
      </c>
      <c r="P31" s="189">
        <v>2014</v>
      </c>
      <c r="Q31" s="189">
        <v>2014</v>
      </c>
      <c r="R31" s="188">
        <v>2014</v>
      </c>
      <c r="S31" s="189">
        <v>2015</v>
      </c>
      <c r="T31" s="189">
        <v>2015</v>
      </c>
      <c r="U31" s="189">
        <v>2015</v>
      </c>
      <c r="V31" s="189">
        <v>2015</v>
      </c>
      <c r="W31" s="188">
        <v>2015</v>
      </c>
      <c r="X31" s="189">
        <v>2016</v>
      </c>
      <c r="Y31" s="189">
        <v>2016</v>
      </c>
      <c r="Z31" s="189">
        <v>2016</v>
      </c>
      <c r="AA31" s="189">
        <v>2016</v>
      </c>
      <c r="AB31" s="188">
        <v>2016</v>
      </c>
    </row>
    <row r="32" spans="2:28" x14ac:dyDescent="0.2">
      <c r="AA32" s="169"/>
      <c r="AB32" s="169"/>
    </row>
    <row r="33" spans="2:28" s="23" customFormat="1" x14ac:dyDescent="0.2">
      <c r="B33" s="23" t="s">
        <v>162</v>
      </c>
      <c r="C33" s="14">
        <v>5</v>
      </c>
      <c r="D33" s="16">
        <v>6</v>
      </c>
      <c r="E33" s="16">
        <v>6</v>
      </c>
      <c r="F33" s="16">
        <v>6</v>
      </c>
      <c r="G33" s="16">
        <v>7</v>
      </c>
      <c r="H33" s="14">
        <v>7</v>
      </c>
      <c r="I33" s="16">
        <v>6</v>
      </c>
      <c r="J33" s="16">
        <v>5</v>
      </c>
      <c r="K33" s="16">
        <v>5</v>
      </c>
      <c r="L33" s="16">
        <v>5</v>
      </c>
      <c r="M33" s="14">
        <v>5</v>
      </c>
      <c r="N33" s="16">
        <v>3</v>
      </c>
      <c r="O33" s="16">
        <v>3</v>
      </c>
      <c r="P33" s="16">
        <v>2</v>
      </c>
      <c r="Q33" s="16">
        <v>2</v>
      </c>
      <c r="R33" s="14">
        <v>2</v>
      </c>
      <c r="S33" s="16">
        <v>1</v>
      </c>
      <c r="T33" s="16">
        <v>0</v>
      </c>
      <c r="U33" s="16">
        <v>0</v>
      </c>
      <c r="V33" s="16">
        <v>2</v>
      </c>
      <c r="W33" s="14">
        <v>2</v>
      </c>
      <c r="X33" s="16">
        <v>3</v>
      </c>
      <c r="Y33" s="16">
        <v>3</v>
      </c>
      <c r="Z33" s="16">
        <v>4</v>
      </c>
      <c r="AA33" s="16">
        <v>5</v>
      </c>
      <c r="AB33" s="16">
        <v>5</v>
      </c>
    </row>
    <row r="34" spans="2:28" x14ac:dyDescent="0.2">
      <c r="B34" s="23" t="s">
        <v>52</v>
      </c>
      <c r="C34" s="14">
        <v>3745</v>
      </c>
      <c r="D34" s="16">
        <v>3845</v>
      </c>
      <c r="E34" s="16">
        <v>3883</v>
      </c>
      <c r="F34" s="16">
        <v>3548</v>
      </c>
      <c r="G34" s="16">
        <v>3036</v>
      </c>
      <c r="H34" s="14">
        <v>3036</v>
      </c>
      <c r="I34" s="16">
        <v>2927</v>
      </c>
      <c r="J34" s="16">
        <v>2437</v>
      </c>
      <c r="K34" s="16">
        <v>2385</v>
      </c>
      <c r="L34" s="16">
        <v>1440</v>
      </c>
      <c r="M34" s="14">
        <v>1440</v>
      </c>
      <c r="N34" s="16">
        <v>1407</v>
      </c>
      <c r="O34" s="16">
        <v>1371</v>
      </c>
      <c r="P34" s="16">
        <v>1365</v>
      </c>
      <c r="Q34" s="16">
        <v>1448</v>
      </c>
      <c r="R34" s="14">
        <v>1448</v>
      </c>
      <c r="S34" s="16">
        <v>1554</v>
      </c>
      <c r="T34" s="16">
        <v>1615</v>
      </c>
      <c r="U34" s="16">
        <v>1686</v>
      </c>
      <c r="V34" s="16">
        <v>1645</v>
      </c>
      <c r="W34" s="14">
        <v>1645</v>
      </c>
      <c r="X34" s="16">
        <v>1652</v>
      </c>
      <c r="Y34" s="16">
        <v>1699</v>
      </c>
      <c r="Z34" s="16">
        <v>1707</v>
      </c>
      <c r="AA34" s="16">
        <v>1725</v>
      </c>
      <c r="AB34" s="16">
        <v>1725</v>
      </c>
    </row>
    <row r="35" spans="2:28" x14ac:dyDescent="0.2">
      <c r="B35" s="23" t="s">
        <v>154</v>
      </c>
      <c r="C35" s="14">
        <v>0</v>
      </c>
      <c r="D35" s="16">
        <v>1</v>
      </c>
      <c r="E35" s="16">
        <v>1</v>
      </c>
      <c r="F35" s="16">
        <v>1</v>
      </c>
      <c r="G35" s="16">
        <v>1</v>
      </c>
      <c r="H35" s="14">
        <v>1</v>
      </c>
      <c r="I35" s="16">
        <v>1</v>
      </c>
      <c r="J35" s="16">
        <v>4</v>
      </c>
      <c r="K35" s="16">
        <v>4</v>
      </c>
      <c r="L35" s="16">
        <v>4</v>
      </c>
      <c r="M35" s="14">
        <v>4</v>
      </c>
      <c r="N35" s="16">
        <v>5</v>
      </c>
      <c r="O35" s="16">
        <v>4</v>
      </c>
      <c r="P35" s="16">
        <v>1</v>
      </c>
      <c r="Q35" s="16">
        <v>1</v>
      </c>
      <c r="R35" s="14">
        <v>1</v>
      </c>
      <c r="S35" s="16">
        <v>1</v>
      </c>
      <c r="T35" s="16">
        <v>1</v>
      </c>
      <c r="U35" s="16">
        <v>1</v>
      </c>
      <c r="V35" s="16">
        <v>0</v>
      </c>
      <c r="W35" s="14">
        <v>0</v>
      </c>
      <c r="X35" s="16">
        <v>1</v>
      </c>
      <c r="Y35" s="16">
        <v>1</v>
      </c>
      <c r="Z35" s="16">
        <v>1</v>
      </c>
      <c r="AA35" s="16">
        <v>1</v>
      </c>
      <c r="AB35" s="16">
        <v>1</v>
      </c>
    </row>
    <row r="36" spans="2:28" x14ac:dyDescent="0.2">
      <c r="B36" s="23" t="s">
        <v>54</v>
      </c>
      <c r="C36" s="14">
        <v>6</v>
      </c>
      <c r="D36" s="16">
        <v>6</v>
      </c>
      <c r="E36" s="16">
        <v>6</v>
      </c>
      <c r="F36" s="16">
        <v>6</v>
      </c>
      <c r="G36" s="16">
        <v>6</v>
      </c>
      <c r="H36" s="14">
        <v>6</v>
      </c>
      <c r="I36" s="16">
        <v>6</v>
      </c>
      <c r="J36" s="18">
        <v>5</v>
      </c>
      <c r="K36" s="16">
        <v>5</v>
      </c>
      <c r="L36" s="16">
        <v>5</v>
      </c>
      <c r="M36" s="14">
        <v>5</v>
      </c>
      <c r="N36" s="16">
        <v>1</v>
      </c>
      <c r="O36" s="16">
        <v>1</v>
      </c>
      <c r="P36" s="16">
        <v>1</v>
      </c>
      <c r="Q36" s="16">
        <v>1</v>
      </c>
      <c r="R36" s="14">
        <v>1</v>
      </c>
      <c r="S36" s="16">
        <v>0</v>
      </c>
      <c r="T36" s="16">
        <v>0</v>
      </c>
      <c r="U36" s="16">
        <v>0</v>
      </c>
      <c r="V36" s="16">
        <v>0</v>
      </c>
      <c r="W36" s="14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</row>
    <row r="37" spans="2:28" x14ac:dyDescent="0.2">
      <c r="B37" s="23" t="s">
        <v>155</v>
      </c>
      <c r="C37" s="14">
        <v>5</v>
      </c>
      <c r="D37" s="16">
        <v>4</v>
      </c>
      <c r="E37" s="16">
        <v>1</v>
      </c>
      <c r="F37" s="16">
        <v>0</v>
      </c>
      <c r="G37" s="16">
        <v>1</v>
      </c>
      <c r="H37" s="14">
        <v>1</v>
      </c>
      <c r="I37" s="16">
        <v>1</v>
      </c>
      <c r="J37" s="18">
        <v>2</v>
      </c>
      <c r="K37" s="16">
        <v>1</v>
      </c>
      <c r="L37" s="16">
        <v>0</v>
      </c>
      <c r="M37" s="14">
        <v>0</v>
      </c>
      <c r="N37" s="16">
        <v>1</v>
      </c>
      <c r="O37" s="16">
        <v>0</v>
      </c>
      <c r="P37" s="16">
        <v>0</v>
      </c>
      <c r="Q37" s="16">
        <v>0</v>
      </c>
      <c r="R37" s="14">
        <v>0</v>
      </c>
      <c r="S37" s="16">
        <v>0</v>
      </c>
      <c r="T37" s="16">
        <v>0</v>
      </c>
      <c r="U37" s="16">
        <v>0</v>
      </c>
      <c r="V37" s="16">
        <v>0</v>
      </c>
      <c r="W37" s="14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</row>
    <row r="38" spans="2:28" x14ac:dyDescent="0.2">
      <c r="B38" s="23" t="s">
        <v>69</v>
      </c>
      <c r="C38" s="14">
        <v>0</v>
      </c>
      <c r="D38" s="16">
        <v>0</v>
      </c>
      <c r="E38" s="16">
        <v>0</v>
      </c>
      <c r="F38" s="16">
        <v>66</v>
      </c>
      <c r="G38" s="16">
        <v>467</v>
      </c>
      <c r="H38" s="14">
        <v>467</v>
      </c>
      <c r="I38" s="16">
        <v>360</v>
      </c>
      <c r="J38" s="18">
        <v>475</v>
      </c>
      <c r="K38" s="16">
        <v>295</v>
      </c>
      <c r="L38" s="16">
        <v>980</v>
      </c>
      <c r="M38" s="14">
        <v>980</v>
      </c>
      <c r="N38" s="16">
        <v>905</v>
      </c>
      <c r="O38" s="16">
        <v>485</v>
      </c>
      <c r="P38" s="16">
        <v>420</v>
      </c>
      <c r="Q38" s="16">
        <v>180</v>
      </c>
      <c r="R38" s="14">
        <v>180</v>
      </c>
      <c r="S38" s="16">
        <v>80</v>
      </c>
      <c r="T38" s="16">
        <v>0</v>
      </c>
      <c r="U38" s="16">
        <v>0</v>
      </c>
      <c r="V38" s="16">
        <v>41</v>
      </c>
      <c r="W38" s="14">
        <v>41</v>
      </c>
      <c r="X38" s="16">
        <v>21</v>
      </c>
      <c r="Y38" s="16">
        <v>0</v>
      </c>
      <c r="Z38" s="16">
        <v>0</v>
      </c>
      <c r="AA38" s="16">
        <v>10</v>
      </c>
      <c r="AB38" s="16">
        <v>10</v>
      </c>
    </row>
    <row r="39" spans="2:28" x14ac:dyDescent="0.2">
      <c r="B39" s="100" t="s">
        <v>156</v>
      </c>
      <c r="C39" s="14">
        <v>372</v>
      </c>
      <c r="D39" s="16">
        <v>394</v>
      </c>
      <c r="E39" s="16">
        <v>461</v>
      </c>
      <c r="F39" s="16">
        <v>474</v>
      </c>
      <c r="G39" s="16">
        <v>446</v>
      </c>
      <c r="H39" s="14">
        <v>446</v>
      </c>
      <c r="I39" s="16">
        <v>486</v>
      </c>
      <c r="J39" s="18">
        <v>414</v>
      </c>
      <c r="K39" s="16">
        <v>408</v>
      </c>
      <c r="L39" s="16">
        <v>381</v>
      </c>
      <c r="M39" s="14">
        <v>381</v>
      </c>
      <c r="N39" s="16">
        <v>417</v>
      </c>
      <c r="O39" s="16">
        <v>269</v>
      </c>
      <c r="P39" s="16">
        <v>229</v>
      </c>
      <c r="Q39" s="16">
        <v>185</v>
      </c>
      <c r="R39" s="14">
        <v>185</v>
      </c>
      <c r="S39" s="16">
        <v>180</v>
      </c>
      <c r="T39" s="16">
        <v>177</v>
      </c>
      <c r="U39" s="16">
        <v>152</v>
      </c>
      <c r="V39" s="16">
        <v>154</v>
      </c>
      <c r="W39" s="14">
        <v>154</v>
      </c>
      <c r="X39" s="16">
        <v>155</v>
      </c>
      <c r="Y39" s="16">
        <v>141</v>
      </c>
      <c r="Z39" s="16">
        <v>146</v>
      </c>
      <c r="AA39" s="16">
        <v>156</v>
      </c>
      <c r="AB39" s="16">
        <v>156</v>
      </c>
    </row>
    <row r="40" spans="2:28" x14ac:dyDescent="0.2">
      <c r="B40" s="5" t="s">
        <v>71</v>
      </c>
      <c r="C40" s="167">
        <v>4133</v>
      </c>
      <c r="D40" s="167">
        <v>4256</v>
      </c>
      <c r="E40" s="167">
        <v>4358</v>
      </c>
      <c r="F40" s="167">
        <v>4101</v>
      </c>
      <c r="G40" s="167">
        <v>3964</v>
      </c>
      <c r="H40" s="167">
        <v>3964</v>
      </c>
      <c r="I40" s="167">
        <v>3787</v>
      </c>
      <c r="J40" s="167">
        <v>3342</v>
      </c>
      <c r="K40" s="167">
        <v>3103</v>
      </c>
      <c r="L40" s="167">
        <v>2815</v>
      </c>
      <c r="M40" s="167">
        <v>2815</v>
      </c>
      <c r="N40" s="167">
        <v>2739</v>
      </c>
      <c r="O40" s="167">
        <v>2133</v>
      </c>
      <c r="P40" s="167">
        <v>2018</v>
      </c>
      <c r="Q40" s="167">
        <v>1817</v>
      </c>
      <c r="R40" s="167">
        <v>1817</v>
      </c>
      <c r="S40" s="167">
        <v>1816</v>
      </c>
      <c r="T40" s="167">
        <v>1793</v>
      </c>
      <c r="U40" s="167">
        <v>1839</v>
      </c>
      <c r="V40" s="167">
        <v>1842</v>
      </c>
      <c r="W40" s="167">
        <v>1842</v>
      </c>
      <c r="X40" s="167">
        <v>1832</v>
      </c>
      <c r="Y40" s="167">
        <v>1844</v>
      </c>
      <c r="Z40" s="167">
        <v>1858</v>
      </c>
      <c r="AA40" s="167">
        <v>1897</v>
      </c>
      <c r="AB40" s="167">
        <v>1897</v>
      </c>
    </row>
    <row r="41" spans="2:28" x14ac:dyDescent="0.2">
      <c r="C41" s="14"/>
      <c r="D41" s="168"/>
      <c r="E41" s="168"/>
      <c r="F41" s="14"/>
      <c r="G41" s="168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2:28" x14ac:dyDescent="0.2">
      <c r="B42" s="23" t="s">
        <v>163</v>
      </c>
      <c r="C42" s="14">
        <v>359</v>
      </c>
      <c r="D42" s="16">
        <v>343</v>
      </c>
      <c r="E42" s="16">
        <v>384</v>
      </c>
      <c r="F42" s="16">
        <v>349</v>
      </c>
      <c r="G42" s="16">
        <v>331</v>
      </c>
      <c r="H42" s="14">
        <v>331</v>
      </c>
      <c r="I42" s="14">
        <v>366</v>
      </c>
      <c r="J42" s="14">
        <v>358</v>
      </c>
      <c r="K42" s="14">
        <v>347</v>
      </c>
      <c r="L42" s="14">
        <v>480</v>
      </c>
      <c r="M42" s="14">
        <v>480</v>
      </c>
      <c r="N42" s="14">
        <v>473</v>
      </c>
      <c r="O42" s="14">
        <v>379</v>
      </c>
      <c r="P42" s="14">
        <v>258</v>
      </c>
      <c r="Q42" s="14">
        <v>234</v>
      </c>
      <c r="R42" s="14">
        <v>234</v>
      </c>
      <c r="S42" s="14">
        <v>234</v>
      </c>
      <c r="T42" s="14">
        <v>213</v>
      </c>
      <c r="U42" s="14">
        <v>184</v>
      </c>
      <c r="V42" s="14">
        <v>198</v>
      </c>
      <c r="W42" s="14">
        <v>198</v>
      </c>
      <c r="X42" s="14">
        <v>185</v>
      </c>
      <c r="Y42" s="14">
        <v>181</v>
      </c>
      <c r="Z42" s="14">
        <v>194</v>
      </c>
      <c r="AA42" s="14">
        <v>176</v>
      </c>
      <c r="AB42" s="14">
        <v>176</v>
      </c>
    </row>
    <row r="43" spans="2:28" ht="13.5" thickBot="1" x14ac:dyDescent="0.25">
      <c r="B43" s="119" t="s">
        <v>157</v>
      </c>
      <c r="C43" s="192">
        <v>3774</v>
      </c>
      <c r="D43" s="192">
        <v>3913</v>
      </c>
      <c r="E43" s="192">
        <v>3974</v>
      </c>
      <c r="F43" s="192">
        <v>3752</v>
      </c>
      <c r="G43" s="192">
        <v>3633</v>
      </c>
      <c r="H43" s="192">
        <v>3633</v>
      </c>
      <c r="I43" s="192">
        <v>3421</v>
      </c>
      <c r="J43" s="192">
        <v>2984</v>
      </c>
      <c r="K43" s="192">
        <v>2756</v>
      </c>
      <c r="L43" s="192">
        <v>2335</v>
      </c>
      <c r="M43" s="192">
        <v>2335</v>
      </c>
      <c r="N43" s="192">
        <v>2266</v>
      </c>
      <c r="O43" s="192">
        <v>1754</v>
      </c>
      <c r="P43" s="192">
        <v>1760</v>
      </c>
      <c r="Q43" s="192">
        <v>1583</v>
      </c>
      <c r="R43" s="192">
        <v>1583</v>
      </c>
      <c r="S43" s="192">
        <v>1582</v>
      </c>
      <c r="T43" s="192">
        <v>1580</v>
      </c>
      <c r="U43" s="192">
        <v>1655</v>
      </c>
      <c r="V43" s="192">
        <v>1644</v>
      </c>
      <c r="W43" s="192">
        <v>1644</v>
      </c>
      <c r="X43" s="192">
        <v>1647</v>
      </c>
      <c r="Y43" s="192">
        <v>1663</v>
      </c>
      <c r="Z43" s="192">
        <v>1664</v>
      </c>
      <c r="AA43" s="192">
        <v>1721</v>
      </c>
      <c r="AB43" s="192">
        <v>1721</v>
      </c>
    </row>
    <row r="44" spans="2:28" ht="13.5" thickTop="1" x14ac:dyDescent="0.2">
      <c r="AA44" s="169"/>
      <c r="AB44" s="169"/>
    </row>
    <row r="45" spans="2:28" x14ac:dyDescent="0.2">
      <c r="K45" s="5"/>
      <c r="AA45" s="169"/>
      <c r="AB45" s="169"/>
    </row>
    <row r="46" spans="2:28" x14ac:dyDescent="0.2">
      <c r="K46" s="5"/>
    </row>
  </sheetData>
  <pageMargins left="0.39370078740157483" right="0.39370078740157483" top="0.98425196850393704" bottom="0.98425196850393704" header="0.51181102362204722" footer="0.51181102362204722"/>
  <pageSetup paperSize="9" scale="61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2:J35"/>
  <sheetViews>
    <sheetView showRuler="0" zoomScale="80" zoomScaleNormal="80" workbookViewId="0"/>
  </sheetViews>
  <sheetFormatPr defaultRowHeight="12.75" x14ac:dyDescent="0.2"/>
  <cols>
    <col min="1" max="1" width="3.7109375" style="215" customWidth="1"/>
    <col min="2" max="2" width="5.7109375" style="215" customWidth="1"/>
    <col min="3" max="3" width="83.42578125" style="215" customWidth="1"/>
    <col min="4" max="4" width="1.7109375" style="202" customWidth="1"/>
    <col min="5" max="5" width="16.42578125" style="215" bestFit="1" customWidth="1"/>
    <col min="6" max="6" width="15.85546875" style="215" customWidth="1"/>
    <col min="7" max="7" width="3.7109375" style="215" customWidth="1"/>
    <col min="8" max="16384" width="9.140625" style="215"/>
  </cols>
  <sheetData>
    <row r="2" spans="2:10" x14ac:dyDescent="0.2">
      <c r="B2" s="2" t="s">
        <v>211</v>
      </c>
    </row>
    <row r="3" spans="2:10" x14ac:dyDescent="0.2">
      <c r="B3" s="225"/>
    </row>
    <row r="4" spans="2:10" ht="19.5" x14ac:dyDescent="0.25">
      <c r="B4" s="226" t="s">
        <v>202</v>
      </c>
      <c r="C4" s="367"/>
      <c r="D4" s="368"/>
    </row>
    <row r="5" spans="2:10" s="228" customFormat="1" ht="15" x14ac:dyDescent="0.25">
      <c r="B5" s="205" t="s">
        <v>1</v>
      </c>
      <c r="C5" s="202"/>
      <c r="D5" s="202"/>
      <c r="E5" s="121"/>
      <c r="F5" s="215"/>
      <c r="H5" s="215"/>
      <c r="I5" s="215"/>
      <c r="J5" s="215"/>
    </row>
    <row r="6" spans="2:10" x14ac:dyDescent="0.2">
      <c r="B6" s="202"/>
      <c r="C6" s="202"/>
      <c r="E6" s="121"/>
    </row>
    <row r="7" spans="2:10" x14ac:dyDescent="0.2">
      <c r="B7" s="369"/>
      <c r="C7" s="369"/>
      <c r="D7" s="369"/>
      <c r="E7" s="369"/>
      <c r="F7" s="369"/>
    </row>
    <row r="8" spans="2:10" ht="13.5" thickBot="1" x14ac:dyDescent="0.25">
      <c r="B8" s="232" t="s">
        <v>127</v>
      </c>
      <c r="C8" s="216"/>
      <c r="E8" s="221">
        <v>2016</v>
      </c>
      <c r="F8" s="222">
        <v>2015</v>
      </c>
    </row>
    <row r="9" spans="2:10" ht="13.5" thickTop="1" x14ac:dyDescent="0.2">
      <c r="B9" s="209"/>
      <c r="C9" s="204"/>
      <c r="D9" s="204"/>
      <c r="E9" s="233"/>
      <c r="F9" s="233"/>
    </row>
    <row r="10" spans="2:10" x14ac:dyDescent="0.2">
      <c r="B10" s="234">
        <v>1</v>
      </c>
      <c r="C10" s="207" t="s">
        <v>16</v>
      </c>
      <c r="E10" s="211">
        <v>35464</v>
      </c>
      <c r="F10" s="211">
        <v>40308</v>
      </c>
    </row>
    <row r="11" spans="2:10" x14ac:dyDescent="0.2">
      <c r="B11" s="234">
        <v>2</v>
      </c>
      <c r="C11" s="207" t="s">
        <v>203</v>
      </c>
      <c r="E11" s="211">
        <v>28698</v>
      </c>
      <c r="F11" s="211">
        <v>31265</v>
      </c>
    </row>
    <row r="12" spans="2:10" x14ac:dyDescent="0.2">
      <c r="B12" s="208"/>
      <c r="C12" s="218" t="s">
        <v>204</v>
      </c>
      <c r="E12" s="211">
        <v>247</v>
      </c>
      <c r="F12" s="211">
        <v>275</v>
      </c>
    </row>
    <row r="13" spans="2:10" x14ac:dyDescent="0.2">
      <c r="B13" s="210"/>
      <c r="C13" s="206" t="s">
        <v>205</v>
      </c>
      <c r="E13" s="224">
        <v>246</v>
      </c>
      <c r="F13" s="224">
        <v>244</v>
      </c>
    </row>
    <row r="14" spans="2:10" x14ac:dyDescent="0.2">
      <c r="B14" s="235" t="s">
        <v>167</v>
      </c>
      <c r="C14" s="370" t="s">
        <v>128</v>
      </c>
      <c r="D14" s="204"/>
      <c r="E14" s="371">
        <v>6767</v>
      </c>
      <c r="F14" s="371">
        <v>9074</v>
      </c>
    </row>
    <row r="15" spans="2:10" x14ac:dyDescent="0.2">
      <c r="B15" s="234" t="s">
        <v>206</v>
      </c>
      <c r="C15" s="207" t="s">
        <v>129</v>
      </c>
      <c r="E15" s="211">
        <v>7265</v>
      </c>
      <c r="F15" s="211">
        <v>7944</v>
      </c>
    </row>
    <row r="16" spans="2:10" x14ac:dyDescent="0.2">
      <c r="B16" s="234">
        <v>3</v>
      </c>
      <c r="C16" s="207" t="s">
        <v>22</v>
      </c>
      <c r="E16" s="211">
        <v>178</v>
      </c>
      <c r="F16" s="211">
        <v>478</v>
      </c>
    </row>
    <row r="17" spans="2:7" x14ac:dyDescent="0.2">
      <c r="B17" s="234"/>
      <c r="C17" s="207" t="s">
        <v>23</v>
      </c>
      <c r="E17" s="211">
        <v>149</v>
      </c>
      <c r="F17" s="211">
        <v>165</v>
      </c>
    </row>
    <row r="18" spans="2:7" x14ac:dyDescent="0.2">
      <c r="B18" s="210"/>
      <c r="C18" s="210" t="s">
        <v>24</v>
      </c>
      <c r="D18" s="209"/>
      <c r="E18" s="224">
        <v>-55</v>
      </c>
      <c r="F18" s="224">
        <v>97</v>
      </c>
    </row>
    <row r="19" spans="2:7" x14ac:dyDescent="0.2">
      <c r="B19" s="234"/>
      <c r="C19" s="203" t="s">
        <v>213</v>
      </c>
      <c r="D19" s="204"/>
      <c r="E19" s="236">
        <v>-226</v>
      </c>
      <c r="F19" s="236">
        <v>1870</v>
      </c>
    </row>
    <row r="20" spans="2:7" x14ac:dyDescent="0.2">
      <c r="B20" s="234">
        <v>4</v>
      </c>
      <c r="C20" s="207" t="s">
        <v>207</v>
      </c>
      <c r="E20" s="211">
        <v>989</v>
      </c>
      <c r="F20" s="211">
        <v>1146</v>
      </c>
    </row>
    <row r="21" spans="2:7" x14ac:dyDescent="0.2">
      <c r="B21" s="210">
        <v>4</v>
      </c>
      <c r="C21" s="206" t="s">
        <v>208</v>
      </c>
      <c r="E21" s="224">
        <v>1606</v>
      </c>
      <c r="F21" s="224">
        <v>1569</v>
      </c>
    </row>
    <row r="22" spans="2:7" x14ac:dyDescent="0.2">
      <c r="B22" s="234"/>
      <c r="C22" s="203" t="s">
        <v>214</v>
      </c>
      <c r="D22" s="204"/>
      <c r="E22" s="236">
        <v>-843</v>
      </c>
      <c r="F22" s="236">
        <v>1447</v>
      </c>
    </row>
    <row r="23" spans="2:7" x14ac:dyDescent="0.2">
      <c r="B23" s="210">
        <v>5</v>
      </c>
      <c r="C23" s="206" t="s">
        <v>26</v>
      </c>
      <c r="E23" s="224">
        <v>1054</v>
      </c>
      <c r="F23" s="224">
        <v>522</v>
      </c>
    </row>
    <row r="24" spans="2:7" x14ac:dyDescent="0.2">
      <c r="B24" s="237"/>
      <c r="C24" s="238" t="s">
        <v>217</v>
      </c>
      <c r="D24" s="204"/>
      <c r="E24" s="239">
        <v>-1897</v>
      </c>
      <c r="F24" s="239">
        <v>925</v>
      </c>
    </row>
    <row r="25" spans="2:7" x14ac:dyDescent="0.2">
      <c r="B25" s="234"/>
      <c r="C25" s="207"/>
      <c r="E25" s="211"/>
      <c r="F25" s="211"/>
    </row>
    <row r="26" spans="2:7" x14ac:dyDescent="0.2">
      <c r="B26" s="234"/>
      <c r="C26" s="207" t="s">
        <v>130</v>
      </c>
      <c r="E26" s="211"/>
      <c r="F26" s="211"/>
    </row>
    <row r="27" spans="2:7" x14ac:dyDescent="0.2">
      <c r="B27" s="234"/>
      <c r="C27" s="218" t="s">
        <v>73</v>
      </c>
      <c r="E27" s="211">
        <v>42</v>
      </c>
      <c r="F27" s="211">
        <v>134</v>
      </c>
    </row>
    <row r="28" spans="2:7" x14ac:dyDescent="0.2">
      <c r="B28" s="237"/>
      <c r="C28" s="238" t="s">
        <v>131</v>
      </c>
      <c r="D28" s="204"/>
      <c r="E28" s="239">
        <v>-1939</v>
      </c>
      <c r="F28" s="239">
        <v>791</v>
      </c>
    </row>
    <row r="29" spans="2:7" x14ac:dyDescent="0.2">
      <c r="B29" s="234"/>
      <c r="C29" s="207"/>
      <c r="E29" s="211"/>
      <c r="F29" s="211"/>
    </row>
    <row r="30" spans="2:7" x14ac:dyDescent="0.2">
      <c r="B30" s="234">
        <v>9</v>
      </c>
      <c r="C30" s="203" t="s">
        <v>132</v>
      </c>
      <c r="D30" s="204"/>
      <c r="E30" s="211">
        <v>-93</v>
      </c>
      <c r="F30" s="211">
        <v>37</v>
      </c>
      <c r="G30" s="201"/>
    </row>
    <row r="31" spans="2:7" x14ac:dyDescent="0.2">
      <c r="B31" s="234">
        <v>9</v>
      </c>
      <c r="C31" s="205" t="s">
        <v>133</v>
      </c>
      <c r="D31" s="204"/>
      <c r="E31" s="211">
        <v>-93</v>
      </c>
      <c r="F31" s="211">
        <v>37</v>
      </c>
      <c r="G31" s="201"/>
    </row>
    <row r="32" spans="2:7" ht="13.5" thickBot="1" x14ac:dyDescent="0.25">
      <c r="B32" s="372"/>
      <c r="C32" s="216"/>
      <c r="D32" s="216"/>
      <c r="E32" s="216"/>
      <c r="F32" s="216"/>
    </row>
    <row r="33" spans="2:2" ht="13.5" thickTop="1" x14ac:dyDescent="0.2">
      <c r="B33" s="219"/>
    </row>
    <row r="34" spans="2:2" x14ac:dyDescent="0.2">
      <c r="B34" s="219"/>
    </row>
    <row r="35" spans="2:2" x14ac:dyDescent="0.2">
      <c r="B35" s="219"/>
    </row>
  </sheetData>
  <pageMargins left="0.39370078740157483" right="0.39370078740157483" top="0.98425196850393704" bottom="0.98425196850393704" header="0.51181102362204722" footer="0.51181102362204722"/>
  <pageSetup paperSize="9" scale="69" orientation="portrait" r:id="rId1"/>
  <headerFooter alignWithMargins="0">
    <oddFooter>&amp;L&amp;"Verdana,normal"&amp;6&amp;F &amp;A&amp;R&amp;"Verdana,normal"&amp;6&amp;D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XDJ48"/>
  <sheetViews>
    <sheetView showGridLines="0" zoomScale="80" zoomScaleNormal="80" zoomScaleSheetLayoutView="75" workbookViewId="0"/>
  </sheetViews>
  <sheetFormatPr defaultRowHeight="12.75" x14ac:dyDescent="0.2"/>
  <cols>
    <col min="1" max="1" width="3.7109375" style="1" customWidth="1"/>
    <col min="2" max="2" width="92.7109375" style="1" customWidth="1"/>
    <col min="3" max="3" width="1.7109375" style="1" customWidth="1"/>
    <col min="4" max="4" width="15.28515625" style="1" customWidth="1"/>
    <col min="5" max="5" width="1.7109375" style="1" customWidth="1"/>
    <col min="6" max="6" width="15.28515625" style="1" customWidth="1"/>
    <col min="7" max="7" width="1.7109375" style="1" customWidth="1"/>
    <col min="8" max="8" width="15.28515625" style="1" customWidth="1"/>
    <col min="9" max="9" width="1.7109375" style="1" customWidth="1"/>
    <col min="10" max="10" width="15.28515625" style="1" customWidth="1"/>
    <col min="11" max="11" width="1.7109375" style="1" customWidth="1"/>
    <col min="12" max="12" width="15.28515625" style="1" customWidth="1"/>
    <col min="13" max="13" width="1.7109375" style="1" customWidth="1"/>
    <col min="14" max="14" width="15.28515625" style="1" customWidth="1"/>
    <col min="15" max="15" width="1.7109375" style="1" customWidth="1"/>
    <col min="16" max="16" width="15.28515625" style="1" customWidth="1"/>
    <col min="17" max="17" width="1.7109375" style="1" customWidth="1"/>
    <col min="18" max="18" width="15.28515625" style="1" customWidth="1"/>
    <col min="19" max="19" width="1.7109375" style="1" customWidth="1"/>
    <col min="20" max="20" width="19.28515625" style="1" customWidth="1"/>
    <col min="21" max="21" width="3.7109375" style="1" customWidth="1"/>
    <col min="22" max="16384" width="9.140625" style="1"/>
  </cols>
  <sheetData>
    <row r="2" spans="1:16338" x14ac:dyDescent="0.2">
      <c r="B2" s="2" t="s">
        <v>211</v>
      </c>
      <c r="C2" s="3"/>
      <c r="E2" s="3"/>
      <c r="G2" s="3"/>
      <c r="I2" s="3"/>
      <c r="K2" s="3"/>
      <c r="M2" s="3"/>
      <c r="Q2" s="3"/>
      <c r="S2" s="3"/>
    </row>
    <row r="3" spans="1:16338" x14ac:dyDescent="0.2">
      <c r="B3" s="3"/>
      <c r="C3" s="3"/>
      <c r="E3" s="3"/>
      <c r="G3" s="3"/>
      <c r="I3" s="3"/>
      <c r="K3" s="3"/>
      <c r="M3" s="3"/>
      <c r="Q3" s="3"/>
      <c r="S3" s="3"/>
    </row>
    <row r="4" spans="1:16338" ht="19.5" x14ac:dyDescent="0.25">
      <c r="B4" s="250" t="s">
        <v>209</v>
      </c>
      <c r="C4" s="271"/>
      <c r="E4" s="271"/>
      <c r="F4" s="383"/>
      <c r="G4" s="271"/>
      <c r="I4" s="271"/>
      <c r="K4" s="271"/>
      <c r="M4" s="271"/>
      <c r="Q4" s="271"/>
      <c r="S4" s="271"/>
    </row>
    <row r="5" spans="1:16338" s="6" customFormat="1" x14ac:dyDescent="0.2">
      <c r="B5" s="205" t="s">
        <v>1</v>
      </c>
      <c r="C5" s="205"/>
      <c r="D5" s="7"/>
      <c r="E5" s="205"/>
      <c r="F5" s="7"/>
      <c r="G5" s="205"/>
      <c r="H5" s="7"/>
      <c r="I5" s="205"/>
      <c r="K5" s="205"/>
      <c r="L5" s="7"/>
      <c r="M5" s="205"/>
      <c r="N5" s="7"/>
      <c r="O5" s="7"/>
      <c r="P5" s="7"/>
      <c r="Q5" s="205"/>
      <c r="R5" s="7"/>
      <c r="S5" s="205"/>
      <c r="T5" s="7"/>
      <c r="U5" s="1"/>
    </row>
    <row r="6" spans="1:16338" x14ac:dyDescent="0.2">
      <c r="B6" s="7"/>
      <c r="C6" s="7"/>
      <c r="D6" s="7"/>
      <c r="E6" s="7"/>
      <c r="F6" s="7"/>
      <c r="G6" s="7"/>
      <c r="H6" s="7"/>
      <c r="I6" s="7"/>
      <c r="J6" s="121"/>
      <c r="K6" s="7"/>
      <c r="L6" s="7"/>
      <c r="M6" s="7"/>
      <c r="N6" s="7"/>
      <c r="O6" s="7"/>
      <c r="P6" s="7"/>
      <c r="Q6" s="7"/>
      <c r="R6" s="7"/>
      <c r="S6" s="7"/>
      <c r="T6" s="7"/>
    </row>
    <row r="7" spans="1:16338" ht="18" x14ac:dyDescent="0.25">
      <c r="A7" s="6"/>
      <c r="B7" s="384"/>
      <c r="C7" s="384"/>
      <c r="D7" s="373"/>
      <c r="E7" s="384"/>
      <c r="F7" s="373"/>
      <c r="G7" s="384"/>
      <c r="H7" s="373"/>
      <c r="I7" s="384"/>
      <c r="J7" s="373"/>
      <c r="K7" s="384"/>
      <c r="L7" s="373"/>
      <c r="M7" s="384"/>
      <c r="N7" s="373"/>
      <c r="O7" s="373"/>
      <c r="P7" s="373"/>
      <c r="Q7" s="384"/>
      <c r="R7" s="373"/>
      <c r="S7" s="384"/>
      <c r="T7" s="373"/>
    </row>
    <row r="8" spans="1:16338" x14ac:dyDescent="0.2">
      <c r="B8" s="109"/>
      <c r="C8" s="109"/>
      <c r="D8" s="374" t="s">
        <v>134</v>
      </c>
      <c r="E8" s="109"/>
      <c r="F8" s="374" t="s">
        <v>135</v>
      </c>
      <c r="G8" s="109"/>
      <c r="H8" s="374" t="s">
        <v>117</v>
      </c>
      <c r="I8" s="109"/>
      <c r="J8" s="374" t="s">
        <v>116</v>
      </c>
      <c r="K8" s="109"/>
      <c r="L8" s="374" t="s">
        <v>134</v>
      </c>
      <c r="M8" s="109"/>
      <c r="N8" s="374" t="s">
        <v>134</v>
      </c>
      <c r="O8" s="374"/>
      <c r="P8" s="374" t="s">
        <v>134</v>
      </c>
      <c r="Q8" s="109"/>
      <c r="R8" s="374" t="s">
        <v>134</v>
      </c>
      <c r="S8" s="109"/>
      <c r="T8" s="374" t="s">
        <v>136</v>
      </c>
    </row>
    <row r="9" spans="1:16338" s="375" customFormat="1" x14ac:dyDescent="0.2">
      <c r="B9" s="23"/>
      <c r="C9" s="23"/>
      <c r="D9" s="130" t="s">
        <v>137</v>
      </c>
      <c r="E9" s="23"/>
      <c r="F9" s="130" t="s">
        <v>139</v>
      </c>
      <c r="G9" s="23"/>
      <c r="H9" s="130"/>
      <c r="I9" s="23"/>
      <c r="J9" s="130"/>
      <c r="K9" s="23"/>
      <c r="L9" s="130" t="s">
        <v>138</v>
      </c>
      <c r="M9" s="23"/>
      <c r="N9" s="130" t="s">
        <v>140</v>
      </c>
      <c r="O9" s="130"/>
      <c r="P9" s="130" t="s">
        <v>142</v>
      </c>
      <c r="Q9" s="23"/>
      <c r="R9" s="130" t="s">
        <v>141</v>
      </c>
      <c r="S9" s="23"/>
      <c r="T9" s="130" t="s">
        <v>143</v>
      </c>
    </row>
    <row r="10" spans="1:16338" ht="13.5" thickBot="1" x14ac:dyDescent="0.25">
      <c r="B10" s="91"/>
      <c r="C10" s="23"/>
      <c r="D10" s="376"/>
      <c r="E10" s="23"/>
      <c r="F10" s="376"/>
      <c r="G10" s="23"/>
      <c r="H10" s="376"/>
      <c r="I10" s="23"/>
      <c r="J10" s="376"/>
      <c r="K10" s="23"/>
      <c r="L10" s="376"/>
      <c r="M10" s="23"/>
      <c r="N10" s="376"/>
      <c r="O10" s="130"/>
      <c r="P10" s="376" t="s">
        <v>144</v>
      </c>
      <c r="Q10" s="23"/>
      <c r="R10" s="376"/>
      <c r="S10" s="23"/>
      <c r="T10" s="376" t="s">
        <v>145</v>
      </c>
      <c r="U10" s="7"/>
    </row>
    <row r="11" spans="1:16338" s="6" customFormat="1" ht="13.5" thickTop="1" x14ac:dyDescent="0.2">
      <c r="B11" s="23"/>
      <c r="C11" s="7"/>
      <c r="D11" s="243"/>
      <c r="E11" s="7"/>
      <c r="F11" s="243"/>
      <c r="G11" s="7"/>
      <c r="H11" s="243"/>
      <c r="I11" s="7"/>
      <c r="J11" s="243"/>
      <c r="K11" s="7"/>
      <c r="L11" s="243"/>
      <c r="M11" s="7"/>
      <c r="N11" s="243"/>
      <c r="O11" s="243"/>
      <c r="P11" s="243"/>
      <c r="Q11" s="7"/>
      <c r="R11" s="243"/>
      <c r="S11" s="7"/>
      <c r="T11" s="243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</row>
    <row r="12" spans="1:16338" s="6" customFormat="1" x14ac:dyDescent="0.2">
      <c r="B12" s="300">
        <v>2016</v>
      </c>
      <c r="C12" s="7"/>
      <c r="D12" s="243"/>
      <c r="E12" s="7"/>
      <c r="F12" s="243"/>
      <c r="G12" s="7"/>
      <c r="H12" s="243"/>
      <c r="I12" s="7"/>
      <c r="J12" s="243"/>
      <c r="K12" s="7"/>
      <c r="L12" s="243"/>
      <c r="M12" s="7"/>
      <c r="N12" s="243"/>
      <c r="O12" s="243"/>
      <c r="P12" s="243"/>
      <c r="Q12" s="7"/>
      <c r="R12" s="243"/>
      <c r="S12" s="7"/>
      <c r="T12" s="243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</row>
    <row r="13" spans="1:16338" x14ac:dyDescent="0.2">
      <c r="B13" s="115" t="s">
        <v>146</v>
      </c>
      <c r="C13" s="17"/>
      <c r="D13" s="211">
        <v>20416</v>
      </c>
      <c r="E13" s="17"/>
      <c r="F13" s="211">
        <v>2821</v>
      </c>
      <c r="G13" s="17"/>
      <c r="H13" s="241">
        <v>2507</v>
      </c>
      <c r="I13" s="17"/>
      <c r="J13" s="211">
        <v>611</v>
      </c>
      <c r="K13" s="17"/>
      <c r="L13" s="211">
        <v>4718</v>
      </c>
      <c r="M13" s="17"/>
      <c r="N13" s="241">
        <v>2222</v>
      </c>
      <c r="O13" s="241"/>
      <c r="P13" s="211">
        <v>374</v>
      </c>
      <c r="Q13" s="17"/>
      <c r="R13" s="241">
        <v>875</v>
      </c>
      <c r="S13" s="17"/>
      <c r="T13" s="211">
        <v>34544</v>
      </c>
    </row>
    <row r="14" spans="1:16338" x14ac:dyDescent="0.2">
      <c r="B14" s="115" t="s">
        <v>147</v>
      </c>
      <c r="C14" s="17"/>
      <c r="D14" s="241">
        <v>299</v>
      </c>
      <c r="E14" s="17"/>
      <c r="F14" s="211">
        <v>1355</v>
      </c>
      <c r="G14" s="17"/>
      <c r="H14" s="241">
        <v>0</v>
      </c>
      <c r="I14" s="17"/>
      <c r="J14" s="211">
        <v>31</v>
      </c>
      <c r="K14" s="17"/>
      <c r="L14" s="211">
        <v>90</v>
      </c>
      <c r="M14" s="17"/>
      <c r="N14" s="241">
        <v>75</v>
      </c>
      <c r="O14" s="241"/>
      <c r="P14" s="211">
        <v>12</v>
      </c>
      <c r="Q14" s="17"/>
      <c r="R14" s="241">
        <v>2</v>
      </c>
      <c r="S14" s="17"/>
      <c r="T14" s="211">
        <v>1864</v>
      </c>
    </row>
    <row r="15" spans="1:16338" x14ac:dyDescent="0.2">
      <c r="B15" s="116" t="s">
        <v>148</v>
      </c>
      <c r="C15" s="117"/>
      <c r="D15" s="244">
        <v>20715</v>
      </c>
      <c r="E15" s="117"/>
      <c r="F15" s="244">
        <v>4176</v>
      </c>
      <c r="G15" s="117"/>
      <c r="H15" s="244">
        <v>2507</v>
      </c>
      <c r="I15" s="117"/>
      <c r="J15" s="244">
        <v>642</v>
      </c>
      <c r="K15" s="117"/>
      <c r="L15" s="244">
        <v>4808</v>
      </c>
      <c r="M15" s="117"/>
      <c r="N15" s="244">
        <v>2297</v>
      </c>
      <c r="O15" s="245"/>
      <c r="P15" s="244">
        <v>386</v>
      </c>
      <c r="Q15" s="117"/>
      <c r="R15" s="244">
        <v>877</v>
      </c>
      <c r="S15" s="117"/>
      <c r="T15" s="244">
        <v>36408</v>
      </c>
    </row>
    <row r="16" spans="1:16338" x14ac:dyDescent="0.2">
      <c r="B16" s="107"/>
      <c r="C16" s="117"/>
      <c r="D16" s="117"/>
      <c r="E16" s="117"/>
      <c r="F16" s="377"/>
      <c r="G16" s="117"/>
      <c r="H16" s="117"/>
      <c r="I16" s="117"/>
      <c r="J16" s="377"/>
      <c r="K16" s="117"/>
      <c r="L16" s="377"/>
      <c r="M16" s="117"/>
      <c r="N16" s="117"/>
      <c r="O16" s="117"/>
      <c r="P16" s="377"/>
      <c r="Q16" s="117"/>
      <c r="R16" s="117"/>
      <c r="S16" s="117"/>
      <c r="T16" s="377"/>
    </row>
    <row r="17" spans="2:21" x14ac:dyDescent="0.2">
      <c r="B17" s="107" t="s">
        <v>128</v>
      </c>
      <c r="C17" s="117"/>
      <c r="D17" s="245">
        <v>1525</v>
      </c>
      <c r="E17" s="117"/>
      <c r="F17" s="236">
        <v>764</v>
      </c>
      <c r="G17" s="117"/>
      <c r="H17" s="245">
        <v>70</v>
      </c>
      <c r="I17" s="117"/>
      <c r="J17" s="236">
        <v>166</v>
      </c>
      <c r="K17" s="117"/>
      <c r="L17" s="236">
        <v>2600</v>
      </c>
      <c r="M17" s="117"/>
      <c r="N17" s="245">
        <v>1390</v>
      </c>
      <c r="O17" s="245"/>
      <c r="P17" s="236">
        <v>104</v>
      </c>
      <c r="Q17" s="117"/>
      <c r="R17" s="245">
        <v>199</v>
      </c>
      <c r="S17" s="117"/>
      <c r="T17" s="236">
        <v>6818</v>
      </c>
    </row>
    <row r="18" spans="2:21" x14ac:dyDescent="0.2">
      <c r="B18" s="115" t="s">
        <v>149</v>
      </c>
      <c r="C18" s="17"/>
      <c r="D18" s="241">
        <v>1929</v>
      </c>
      <c r="E18" s="17"/>
      <c r="F18" s="211">
        <v>378</v>
      </c>
      <c r="G18" s="17"/>
      <c r="H18" s="241">
        <v>26</v>
      </c>
      <c r="I18" s="17"/>
      <c r="J18" s="211">
        <v>83</v>
      </c>
      <c r="K18" s="17"/>
      <c r="L18" s="211">
        <v>1175</v>
      </c>
      <c r="M18" s="17"/>
      <c r="N18" s="241">
        <v>589</v>
      </c>
      <c r="O18" s="241"/>
      <c r="P18" s="211">
        <v>136</v>
      </c>
      <c r="Q18" s="17"/>
      <c r="R18" s="241">
        <v>139</v>
      </c>
      <c r="S18" s="17"/>
      <c r="T18" s="211">
        <v>4455</v>
      </c>
    </row>
    <row r="19" spans="2:21" x14ac:dyDescent="0.2">
      <c r="B19" s="23" t="s">
        <v>19</v>
      </c>
      <c r="C19" s="7"/>
      <c r="D19" s="241">
        <v>17</v>
      </c>
      <c r="E19" s="7"/>
      <c r="F19" s="241">
        <v>10</v>
      </c>
      <c r="G19" s="7"/>
      <c r="H19" s="241">
        <v>0</v>
      </c>
      <c r="I19" s="7"/>
      <c r="J19" s="211">
        <v>3</v>
      </c>
      <c r="K19" s="7"/>
      <c r="L19" s="211">
        <v>3</v>
      </c>
      <c r="M19" s="7"/>
      <c r="N19" s="241">
        <v>1510</v>
      </c>
      <c r="O19" s="241"/>
      <c r="P19" s="211">
        <v>1219</v>
      </c>
      <c r="Q19" s="7"/>
      <c r="R19" s="241">
        <v>0</v>
      </c>
      <c r="S19" s="7"/>
      <c r="T19" s="211">
        <v>2762</v>
      </c>
    </row>
    <row r="20" spans="2:21" x14ac:dyDescent="0.2">
      <c r="B20" s="23" t="s">
        <v>151</v>
      </c>
      <c r="C20" s="7"/>
      <c r="D20" s="241">
        <v>25</v>
      </c>
      <c r="E20" s="7"/>
      <c r="F20" s="211">
        <v>18</v>
      </c>
      <c r="G20" s="7"/>
      <c r="H20" s="241">
        <v>0</v>
      </c>
      <c r="I20" s="7"/>
      <c r="J20" s="211">
        <v>5</v>
      </c>
      <c r="K20" s="7"/>
      <c r="L20" s="211">
        <v>-14</v>
      </c>
      <c r="M20" s="7"/>
      <c r="N20" s="241">
        <v>-1</v>
      </c>
      <c r="O20" s="241"/>
      <c r="P20" s="211">
        <v>-1</v>
      </c>
      <c r="Q20" s="7"/>
      <c r="R20" s="241">
        <v>4</v>
      </c>
      <c r="S20" s="7"/>
      <c r="T20" s="211">
        <v>36</v>
      </c>
    </row>
    <row r="21" spans="2:21" x14ac:dyDescent="0.2">
      <c r="B21" s="23" t="s">
        <v>23</v>
      </c>
      <c r="C21" s="7"/>
      <c r="D21" s="241">
        <v>0</v>
      </c>
      <c r="E21" s="7"/>
      <c r="F21" s="211">
        <v>101</v>
      </c>
      <c r="G21" s="7"/>
      <c r="H21" s="241">
        <v>11</v>
      </c>
      <c r="I21" s="7"/>
      <c r="J21" s="211">
        <v>11</v>
      </c>
      <c r="K21" s="7"/>
      <c r="L21" s="211">
        <v>0</v>
      </c>
      <c r="M21" s="7"/>
      <c r="N21" s="241">
        <v>19</v>
      </c>
      <c r="O21" s="241"/>
      <c r="P21" s="211">
        <v>0</v>
      </c>
      <c r="Q21" s="7"/>
      <c r="R21" s="241">
        <v>0</v>
      </c>
      <c r="S21" s="7"/>
      <c r="T21" s="211">
        <v>142</v>
      </c>
    </row>
    <row r="22" spans="2:21" x14ac:dyDescent="0.2">
      <c r="B22" s="23" t="s">
        <v>24</v>
      </c>
      <c r="C22" s="7"/>
      <c r="D22" s="241">
        <v>0</v>
      </c>
      <c r="E22" s="7"/>
      <c r="F22" s="211">
        <v>92</v>
      </c>
      <c r="G22" s="7"/>
      <c r="H22" s="241">
        <v>0</v>
      </c>
      <c r="I22" s="7"/>
      <c r="J22" s="211">
        <v>1</v>
      </c>
      <c r="K22" s="7"/>
      <c r="L22" s="211">
        <v>0</v>
      </c>
      <c r="M22" s="7"/>
      <c r="N22" s="241">
        <v>0</v>
      </c>
      <c r="O22" s="241"/>
      <c r="P22" s="211">
        <v>0</v>
      </c>
      <c r="Q22" s="7"/>
      <c r="R22" s="241">
        <v>0</v>
      </c>
      <c r="S22" s="7"/>
      <c r="T22" s="211">
        <v>93</v>
      </c>
    </row>
    <row r="23" spans="2:21" x14ac:dyDescent="0.2">
      <c r="B23" s="113" t="s">
        <v>152</v>
      </c>
      <c r="C23" s="12"/>
      <c r="D23" s="246">
        <v>-396</v>
      </c>
      <c r="E23" s="12"/>
      <c r="F23" s="371">
        <v>587</v>
      </c>
      <c r="G23" s="12"/>
      <c r="H23" s="246">
        <v>55</v>
      </c>
      <c r="I23" s="12"/>
      <c r="J23" s="371">
        <v>97</v>
      </c>
      <c r="K23" s="12"/>
      <c r="L23" s="371">
        <v>1408</v>
      </c>
      <c r="M23" s="12"/>
      <c r="N23" s="246">
        <v>-691</v>
      </c>
      <c r="O23" s="245"/>
      <c r="P23" s="371">
        <v>-1252</v>
      </c>
      <c r="Q23" s="12"/>
      <c r="R23" s="246">
        <v>64</v>
      </c>
      <c r="S23" s="12"/>
      <c r="T23" s="371">
        <v>-128</v>
      </c>
      <c r="U23" s="7"/>
    </row>
    <row r="24" spans="2:21" x14ac:dyDescent="0.2">
      <c r="B24" s="23" t="s">
        <v>26</v>
      </c>
      <c r="C24" s="7"/>
      <c r="D24" s="382">
        <v>20</v>
      </c>
      <c r="E24" s="7"/>
      <c r="F24" s="211">
        <v>149</v>
      </c>
      <c r="G24" s="7"/>
      <c r="H24" s="241">
        <v>24</v>
      </c>
      <c r="I24" s="7"/>
      <c r="J24" s="211">
        <v>6</v>
      </c>
      <c r="K24" s="7"/>
      <c r="L24" s="211">
        <v>931</v>
      </c>
      <c r="M24" s="7"/>
      <c r="N24" s="241">
        <v>3</v>
      </c>
      <c r="O24" s="241"/>
      <c r="P24" s="382">
        <v>24</v>
      </c>
      <c r="Q24" s="7"/>
      <c r="R24" s="211">
        <v>2</v>
      </c>
      <c r="S24" s="7"/>
      <c r="T24" s="211">
        <v>1071</v>
      </c>
    </row>
    <row r="25" spans="2:21" x14ac:dyDescent="0.2">
      <c r="B25" s="95" t="s">
        <v>153</v>
      </c>
      <c r="C25" s="12"/>
      <c r="D25" s="244">
        <v>-376</v>
      </c>
      <c r="E25" s="12"/>
      <c r="F25" s="239">
        <v>438</v>
      </c>
      <c r="G25" s="12"/>
      <c r="H25" s="244">
        <v>31</v>
      </c>
      <c r="I25" s="12"/>
      <c r="J25" s="239">
        <v>91</v>
      </c>
      <c r="K25" s="12"/>
      <c r="L25" s="239">
        <v>477</v>
      </c>
      <c r="M25" s="12"/>
      <c r="N25" s="244">
        <v>-694</v>
      </c>
      <c r="O25" s="245"/>
      <c r="P25" s="239">
        <v>-1228</v>
      </c>
      <c r="Q25" s="12"/>
      <c r="R25" s="244">
        <v>62</v>
      </c>
      <c r="S25" s="12"/>
      <c r="T25" s="239">
        <v>-1199</v>
      </c>
    </row>
    <row r="26" spans="2:21" x14ac:dyDescent="0.2">
      <c r="B26" s="23"/>
      <c r="C26" s="7"/>
      <c r="D26" s="241"/>
      <c r="E26" s="7"/>
      <c r="F26" s="211"/>
      <c r="G26" s="7"/>
      <c r="H26" s="241"/>
      <c r="I26" s="7"/>
      <c r="J26" s="211"/>
      <c r="K26" s="7"/>
      <c r="L26" s="211"/>
      <c r="M26" s="7"/>
      <c r="N26" s="241"/>
      <c r="O26" s="241"/>
      <c r="P26" s="211"/>
      <c r="Q26" s="7"/>
      <c r="R26" s="241"/>
      <c r="S26" s="7"/>
      <c r="T26" s="211"/>
    </row>
    <row r="27" spans="2:21" x14ac:dyDescent="0.2">
      <c r="B27" s="108" t="s">
        <v>28</v>
      </c>
      <c r="C27" s="12"/>
      <c r="D27" s="247">
        <v>-384</v>
      </c>
      <c r="E27" s="12"/>
      <c r="F27" s="247">
        <v>433</v>
      </c>
      <c r="G27" s="12"/>
      <c r="H27" s="247">
        <v>31</v>
      </c>
      <c r="I27" s="12"/>
      <c r="J27" s="247">
        <v>89</v>
      </c>
      <c r="K27" s="12"/>
      <c r="L27" s="247">
        <v>497</v>
      </c>
      <c r="M27" s="12"/>
      <c r="N27" s="247">
        <v>743</v>
      </c>
      <c r="O27" s="245"/>
      <c r="P27" s="247">
        <v>-44</v>
      </c>
      <c r="Q27" s="12"/>
      <c r="R27" s="247">
        <v>58</v>
      </c>
      <c r="S27" s="12"/>
      <c r="T27" s="247">
        <v>1423</v>
      </c>
    </row>
    <row r="28" spans="2:21" x14ac:dyDescent="0.2">
      <c r="B28" s="23"/>
      <c r="C28" s="7"/>
      <c r="D28" s="241"/>
      <c r="E28" s="7"/>
      <c r="F28" s="211"/>
      <c r="G28" s="7"/>
      <c r="H28" s="241"/>
      <c r="I28" s="7"/>
      <c r="J28" s="211"/>
      <c r="K28" s="7"/>
      <c r="L28" s="211"/>
      <c r="M28" s="7"/>
      <c r="N28" s="241"/>
      <c r="O28" s="241"/>
      <c r="P28" s="211"/>
      <c r="Q28" s="7"/>
      <c r="R28" s="241"/>
      <c r="S28" s="7"/>
      <c r="T28" s="211"/>
    </row>
    <row r="29" spans="2:21" x14ac:dyDescent="0.2">
      <c r="B29" s="23" t="s">
        <v>97</v>
      </c>
      <c r="C29" s="7"/>
      <c r="D29" s="241">
        <v>1060</v>
      </c>
      <c r="E29" s="7"/>
      <c r="F29" s="211">
        <v>819</v>
      </c>
      <c r="G29" s="7"/>
      <c r="H29" s="241">
        <v>4</v>
      </c>
      <c r="I29" s="7"/>
      <c r="J29" s="211">
        <v>144</v>
      </c>
      <c r="K29" s="7"/>
      <c r="L29" s="211">
        <v>1484</v>
      </c>
      <c r="M29" s="7"/>
      <c r="N29" s="241">
        <v>1345</v>
      </c>
      <c r="O29" s="241"/>
      <c r="P29" s="211">
        <v>81</v>
      </c>
      <c r="Q29" s="7"/>
      <c r="R29" s="241">
        <v>180</v>
      </c>
      <c r="S29" s="7"/>
      <c r="T29" s="211">
        <v>5117</v>
      </c>
    </row>
    <row r="30" spans="2:21" x14ac:dyDescent="0.2">
      <c r="B30" s="23" t="s">
        <v>30</v>
      </c>
      <c r="C30" s="7"/>
      <c r="D30" s="241">
        <v>-586</v>
      </c>
      <c r="E30" s="7"/>
      <c r="F30" s="211">
        <v>-1549</v>
      </c>
      <c r="G30" s="7"/>
      <c r="H30" s="241">
        <v>-8</v>
      </c>
      <c r="I30" s="7"/>
      <c r="J30" s="211">
        <v>-192</v>
      </c>
      <c r="K30" s="7"/>
      <c r="L30" s="211">
        <v>-1675</v>
      </c>
      <c r="M30" s="7"/>
      <c r="N30" s="241">
        <v>-315</v>
      </c>
      <c r="O30" s="241"/>
      <c r="P30" s="211">
        <v>-103</v>
      </c>
      <c r="Q30" s="7"/>
      <c r="R30" s="241">
        <v>-190</v>
      </c>
      <c r="S30" s="7"/>
      <c r="T30" s="211">
        <v>-4618</v>
      </c>
    </row>
    <row r="31" spans="2:21" x14ac:dyDescent="0.2">
      <c r="B31" s="95" t="s">
        <v>114</v>
      </c>
      <c r="C31" s="12"/>
      <c r="D31" s="244">
        <v>474</v>
      </c>
      <c r="E31" s="12"/>
      <c r="F31" s="239">
        <v>-730</v>
      </c>
      <c r="G31" s="12"/>
      <c r="H31" s="244">
        <v>-4</v>
      </c>
      <c r="I31" s="12"/>
      <c r="J31" s="239">
        <v>-48</v>
      </c>
      <c r="K31" s="12"/>
      <c r="L31" s="239">
        <v>-191</v>
      </c>
      <c r="M31" s="12"/>
      <c r="N31" s="244">
        <v>1030</v>
      </c>
      <c r="O31" s="245"/>
      <c r="P31" s="239">
        <v>-22</v>
      </c>
      <c r="Q31" s="12"/>
      <c r="R31" s="244">
        <v>-10</v>
      </c>
      <c r="S31" s="12"/>
      <c r="T31" s="239">
        <v>499</v>
      </c>
    </row>
    <row r="32" spans="2:21" x14ac:dyDescent="0.2">
      <c r="B32" s="23"/>
      <c r="C32" s="7"/>
      <c r="D32" s="241"/>
      <c r="E32" s="7"/>
      <c r="F32" s="211"/>
      <c r="G32" s="7"/>
      <c r="H32" s="241"/>
      <c r="I32" s="7"/>
      <c r="J32" s="211"/>
      <c r="K32" s="7"/>
      <c r="L32" s="211"/>
      <c r="M32" s="7"/>
      <c r="N32" s="241"/>
      <c r="O32" s="241"/>
      <c r="P32" s="211"/>
      <c r="Q32" s="7"/>
      <c r="R32" s="241"/>
      <c r="S32" s="7"/>
      <c r="T32" s="211"/>
    </row>
    <row r="33" spans="1:20" ht="15" x14ac:dyDescent="0.2">
      <c r="B33" s="108" t="s">
        <v>220</v>
      </c>
      <c r="C33" s="12"/>
      <c r="D33" s="247">
        <v>1892</v>
      </c>
      <c r="E33" s="12"/>
      <c r="F33" s="378">
        <v>2402</v>
      </c>
      <c r="G33" s="12"/>
      <c r="H33" s="247">
        <v>9</v>
      </c>
      <c r="I33" s="12"/>
      <c r="J33" s="378">
        <v>215</v>
      </c>
      <c r="K33" s="12"/>
      <c r="L33" s="378">
        <v>1511</v>
      </c>
      <c r="M33" s="12"/>
      <c r="N33" s="247">
        <v>296</v>
      </c>
      <c r="O33" s="245"/>
      <c r="P33" s="378">
        <v>125</v>
      </c>
      <c r="Q33" s="12"/>
      <c r="R33" s="247">
        <v>231</v>
      </c>
      <c r="S33" s="12"/>
      <c r="T33" s="378">
        <v>6681</v>
      </c>
    </row>
    <row r="34" spans="1:20" x14ac:dyDescent="0.2">
      <c r="B34" s="23"/>
      <c r="C34" s="7"/>
      <c r="D34" s="241"/>
      <c r="E34" s="7"/>
      <c r="F34" s="211"/>
      <c r="G34" s="7"/>
      <c r="H34" s="241"/>
      <c r="I34" s="7"/>
      <c r="J34" s="211"/>
      <c r="K34" s="7"/>
      <c r="L34" s="211"/>
      <c r="M34" s="7"/>
      <c r="N34" s="241"/>
      <c r="O34" s="241"/>
      <c r="P34" s="211"/>
      <c r="Q34" s="7"/>
      <c r="R34" s="241"/>
      <c r="S34" s="7"/>
      <c r="T34" s="211"/>
    </row>
    <row r="35" spans="1:20" x14ac:dyDescent="0.2">
      <c r="B35" s="23" t="s">
        <v>51</v>
      </c>
      <c r="C35" s="7"/>
      <c r="D35" s="241">
        <v>0</v>
      </c>
      <c r="E35" s="7"/>
      <c r="F35" s="241">
        <v>2627</v>
      </c>
      <c r="G35" s="7"/>
      <c r="H35" s="241">
        <v>90</v>
      </c>
      <c r="I35" s="7"/>
      <c r="J35" s="241">
        <v>17</v>
      </c>
      <c r="K35" s="7"/>
      <c r="L35" s="241">
        <v>760</v>
      </c>
      <c r="M35" s="7"/>
      <c r="N35" s="241">
        <v>109</v>
      </c>
      <c r="O35" s="241"/>
      <c r="P35" s="241">
        <v>6</v>
      </c>
      <c r="Q35" s="7"/>
      <c r="R35" s="241">
        <v>5</v>
      </c>
      <c r="S35" s="7"/>
      <c r="T35" s="211">
        <v>3614</v>
      </c>
    </row>
    <row r="36" spans="1:20" x14ac:dyDescent="0.2">
      <c r="B36" s="23" t="s">
        <v>52</v>
      </c>
      <c r="C36" s="7"/>
      <c r="D36" s="241">
        <v>21596</v>
      </c>
      <c r="E36" s="7"/>
      <c r="F36" s="241">
        <v>3470</v>
      </c>
      <c r="G36" s="7"/>
      <c r="H36" s="241">
        <v>70</v>
      </c>
      <c r="I36" s="7"/>
      <c r="J36" s="241">
        <v>1094</v>
      </c>
      <c r="K36" s="7"/>
      <c r="L36" s="241">
        <v>6221</v>
      </c>
      <c r="M36" s="7"/>
      <c r="N36" s="241">
        <v>5925</v>
      </c>
      <c r="O36" s="241"/>
      <c r="P36" s="241">
        <v>891</v>
      </c>
      <c r="Q36" s="7"/>
      <c r="R36" s="241">
        <v>1725</v>
      </c>
      <c r="S36" s="7"/>
      <c r="T36" s="211">
        <v>40992</v>
      </c>
    </row>
    <row r="37" spans="1:20" x14ac:dyDescent="0.2">
      <c r="B37" s="23" t="s">
        <v>154</v>
      </c>
      <c r="C37" s="7"/>
      <c r="D37" s="241">
        <v>0</v>
      </c>
      <c r="E37" s="7"/>
      <c r="F37" s="211">
        <v>1479</v>
      </c>
      <c r="G37" s="7"/>
      <c r="H37" s="241">
        <v>27</v>
      </c>
      <c r="I37" s="7"/>
      <c r="J37" s="211">
        <v>82</v>
      </c>
      <c r="K37" s="7"/>
      <c r="L37" s="211">
        <v>0</v>
      </c>
      <c r="M37" s="7"/>
      <c r="N37" s="241">
        <v>155</v>
      </c>
      <c r="O37" s="241"/>
      <c r="P37" s="211">
        <v>0</v>
      </c>
      <c r="Q37" s="7"/>
      <c r="R37" s="241">
        <v>1</v>
      </c>
      <c r="S37" s="7"/>
      <c r="T37" s="211">
        <v>1744</v>
      </c>
    </row>
    <row r="38" spans="1:20" x14ac:dyDescent="0.2">
      <c r="B38" s="23" t="s">
        <v>54</v>
      </c>
      <c r="C38" s="7"/>
      <c r="D38" s="241">
        <v>0</v>
      </c>
      <c r="E38" s="7"/>
      <c r="F38" s="211">
        <v>641</v>
      </c>
      <c r="G38" s="7"/>
      <c r="H38" s="241">
        <v>0</v>
      </c>
      <c r="I38" s="7"/>
      <c r="J38" s="211">
        <v>14</v>
      </c>
      <c r="K38" s="7"/>
      <c r="L38" s="211">
        <v>0</v>
      </c>
      <c r="M38" s="7"/>
      <c r="N38" s="241">
        <v>0</v>
      </c>
      <c r="O38" s="241"/>
      <c r="P38" s="211">
        <v>0</v>
      </c>
      <c r="Q38" s="7"/>
      <c r="R38" s="241">
        <v>0</v>
      </c>
      <c r="S38" s="7"/>
      <c r="T38" s="211">
        <v>655</v>
      </c>
    </row>
    <row r="39" spans="1:20" x14ac:dyDescent="0.2">
      <c r="B39" s="23" t="s">
        <v>155</v>
      </c>
      <c r="C39" s="7"/>
      <c r="D39" s="241">
        <v>189</v>
      </c>
      <c r="E39" s="7"/>
      <c r="F39" s="241">
        <v>198</v>
      </c>
      <c r="G39" s="7"/>
      <c r="H39" s="241">
        <v>30</v>
      </c>
      <c r="I39" s="7"/>
      <c r="J39" s="241">
        <v>57</v>
      </c>
      <c r="K39" s="7"/>
      <c r="L39" s="241">
        <v>742</v>
      </c>
      <c r="M39" s="7"/>
      <c r="N39" s="241">
        <v>16</v>
      </c>
      <c r="O39" s="241"/>
      <c r="P39" s="241">
        <v>0</v>
      </c>
      <c r="Q39" s="7"/>
      <c r="R39" s="241">
        <v>0</v>
      </c>
      <c r="S39" s="7"/>
      <c r="T39" s="211">
        <v>1232</v>
      </c>
    </row>
    <row r="40" spans="1:20" x14ac:dyDescent="0.2">
      <c r="B40" s="23" t="s">
        <v>69</v>
      </c>
      <c r="C40" s="7"/>
      <c r="D40" s="241">
        <v>2</v>
      </c>
      <c r="E40" s="7"/>
      <c r="F40" s="211">
        <v>70</v>
      </c>
      <c r="G40" s="7"/>
      <c r="H40" s="241">
        <v>0</v>
      </c>
      <c r="I40" s="7"/>
      <c r="J40" s="211">
        <v>3</v>
      </c>
      <c r="K40" s="7"/>
      <c r="L40" s="211">
        <v>0</v>
      </c>
      <c r="M40" s="7"/>
      <c r="N40" s="241">
        <v>0</v>
      </c>
      <c r="O40" s="241"/>
      <c r="P40" s="211">
        <v>0</v>
      </c>
      <c r="Q40" s="7"/>
      <c r="R40" s="241">
        <v>10</v>
      </c>
      <c r="S40" s="7"/>
      <c r="T40" s="211">
        <v>85</v>
      </c>
    </row>
    <row r="41" spans="1:20" x14ac:dyDescent="0.2">
      <c r="B41" s="100" t="s">
        <v>156</v>
      </c>
      <c r="C41" s="7"/>
      <c r="D41" s="240">
        <v>3247</v>
      </c>
      <c r="E41" s="7"/>
      <c r="F41" s="224">
        <v>872</v>
      </c>
      <c r="G41" s="7"/>
      <c r="H41" s="240">
        <v>500</v>
      </c>
      <c r="I41" s="7"/>
      <c r="J41" s="224">
        <v>126</v>
      </c>
      <c r="K41" s="7"/>
      <c r="L41" s="224">
        <v>912</v>
      </c>
      <c r="M41" s="7"/>
      <c r="N41" s="240">
        <v>535</v>
      </c>
      <c r="O41" s="241"/>
      <c r="P41" s="224">
        <v>109</v>
      </c>
      <c r="Q41" s="7"/>
      <c r="R41" s="240">
        <v>156</v>
      </c>
      <c r="S41" s="7"/>
      <c r="T41" s="224">
        <v>6457</v>
      </c>
    </row>
    <row r="42" spans="1:20" x14ac:dyDescent="0.2">
      <c r="B42" s="5" t="s">
        <v>71</v>
      </c>
      <c r="C42" s="12"/>
      <c r="D42" s="245">
        <v>25034</v>
      </c>
      <c r="E42" s="12"/>
      <c r="F42" s="236">
        <v>9357</v>
      </c>
      <c r="G42" s="12"/>
      <c r="H42" s="245">
        <v>717</v>
      </c>
      <c r="I42" s="12"/>
      <c r="J42" s="236">
        <v>1393</v>
      </c>
      <c r="K42" s="12"/>
      <c r="L42" s="236">
        <v>8635</v>
      </c>
      <c r="M42" s="12"/>
      <c r="N42" s="245">
        <v>6740</v>
      </c>
      <c r="O42" s="245"/>
      <c r="P42" s="236">
        <v>1006</v>
      </c>
      <c r="Q42" s="12"/>
      <c r="R42" s="245">
        <v>1897</v>
      </c>
      <c r="S42" s="12"/>
      <c r="T42" s="236">
        <v>54779</v>
      </c>
    </row>
    <row r="43" spans="1:20" x14ac:dyDescent="0.2">
      <c r="B43" s="23"/>
      <c r="C43" s="7"/>
      <c r="D43" s="241"/>
      <c r="E43" s="7"/>
      <c r="F43" s="211"/>
      <c r="G43" s="7"/>
      <c r="H43" s="241"/>
      <c r="I43" s="7"/>
      <c r="J43" s="211"/>
      <c r="K43" s="7"/>
      <c r="L43" s="211"/>
      <c r="M43" s="7"/>
      <c r="N43" s="241"/>
      <c r="O43" s="241"/>
      <c r="P43" s="211"/>
      <c r="Q43" s="7"/>
      <c r="R43" s="241"/>
      <c r="S43" s="7"/>
      <c r="T43" s="211"/>
    </row>
    <row r="44" spans="1:20" x14ac:dyDescent="0.2">
      <c r="B44" s="23" t="s">
        <v>163</v>
      </c>
      <c r="C44" s="7"/>
      <c r="D44" s="241">
        <v>4952</v>
      </c>
      <c r="E44" s="7"/>
      <c r="F44" s="211">
        <v>1390</v>
      </c>
      <c r="G44" s="7"/>
      <c r="H44" s="241">
        <v>485</v>
      </c>
      <c r="I44" s="7"/>
      <c r="J44" s="211">
        <v>190</v>
      </c>
      <c r="K44" s="7"/>
      <c r="L44" s="211">
        <v>4546</v>
      </c>
      <c r="M44" s="7"/>
      <c r="N44" s="241">
        <v>476</v>
      </c>
      <c r="O44" s="241"/>
      <c r="P44" s="211">
        <v>424</v>
      </c>
      <c r="Q44" s="7"/>
      <c r="R44" s="241">
        <v>176</v>
      </c>
      <c r="S44" s="7"/>
      <c r="T44" s="211">
        <v>12639</v>
      </c>
    </row>
    <row r="45" spans="1:20" ht="13.5" thickBot="1" x14ac:dyDescent="0.25">
      <c r="A45" s="7"/>
      <c r="B45" s="119" t="s">
        <v>157</v>
      </c>
      <c r="C45" s="379"/>
      <c r="D45" s="248">
        <v>20082</v>
      </c>
      <c r="E45" s="379"/>
      <c r="F45" s="380">
        <v>7967</v>
      </c>
      <c r="G45" s="379"/>
      <c r="H45" s="248">
        <v>232</v>
      </c>
      <c r="I45" s="379"/>
      <c r="J45" s="380">
        <v>1203</v>
      </c>
      <c r="K45" s="379"/>
      <c r="L45" s="380">
        <v>4089</v>
      </c>
      <c r="M45" s="379"/>
      <c r="N45" s="248">
        <v>6264</v>
      </c>
      <c r="O45" s="381"/>
      <c r="P45" s="380">
        <v>582</v>
      </c>
      <c r="Q45" s="379"/>
      <c r="R45" s="248">
        <v>1721</v>
      </c>
      <c r="S45" s="379"/>
      <c r="T45" s="380">
        <v>42140</v>
      </c>
    </row>
    <row r="46" spans="1:20" ht="13.5" thickTop="1" x14ac:dyDescent="0.2">
      <c r="B46" s="301"/>
      <c r="C46" s="3"/>
      <c r="D46" s="7"/>
      <c r="E46" s="3"/>
      <c r="F46" s="7"/>
      <c r="G46" s="3"/>
      <c r="H46" s="7"/>
      <c r="I46" s="3"/>
      <c r="J46" s="7"/>
      <c r="K46" s="3"/>
      <c r="L46" s="7"/>
      <c r="M46" s="3"/>
      <c r="N46" s="7"/>
      <c r="O46" s="7"/>
      <c r="P46" s="7"/>
      <c r="Q46" s="3"/>
      <c r="R46" s="7"/>
      <c r="S46" s="3"/>
      <c r="T46" s="7"/>
    </row>
    <row r="47" spans="1:20" x14ac:dyDescent="0.2">
      <c r="B47" s="120" t="s">
        <v>219</v>
      </c>
    </row>
    <row r="48" spans="1:20" x14ac:dyDescent="0.2">
      <c r="B48" s="121"/>
      <c r="C48" s="121"/>
      <c r="E48" s="121"/>
      <c r="G48" s="121"/>
      <c r="I48" s="121"/>
      <c r="K48" s="121"/>
      <c r="M48" s="121"/>
      <c r="Q48" s="121"/>
      <c r="S48" s="121"/>
    </row>
  </sheetData>
  <pageMargins left="0.39370078740157483" right="0.39370078740157483" top="0.98425196850393704" bottom="0.98425196850393704" header="0.51181102362204722" footer="0.51181102362204722"/>
  <pageSetup paperSize="9" scale="61" orientation="landscape" r:id="rId1"/>
  <headerFooter alignWithMargins="0">
    <oddFooter>&amp;L&amp;"Verdana,normal"&amp;6&amp;F &amp;A&amp;R&amp;"Verdana,normal"&amp;6&amp;D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U49"/>
  <sheetViews>
    <sheetView showGridLines="0" zoomScale="80" zoomScaleNormal="80" zoomScaleSheetLayoutView="75" workbookViewId="0"/>
  </sheetViews>
  <sheetFormatPr defaultRowHeight="12.75" x14ac:dyDescent="0.2"/>
  <cols>
    <col min="1" max="1" width="3.7109375" style="1" customWidth="1"/>
    <col min="2" max="2" width="92.7109375" style="1" customWidth="1"/>
    <col min="3" max="3" width="1.7109375" style="1" customWidth="1"/>
    <col min="4" max="4" width="15.28515625" style="1" customWidth="1"/>
    <col min="5" max="5" width="1.7109375" style="1" customWidth="1"/>
    <col min="6" max="6" width="14.140625" style="1" customWidth="1"/>
    <col min="7" max="7" width="1.7109375" style="1" customWidth="1"/>
    <col min="8" max="8" width="15.28515625" style="1" customWidth="1"/>
    <col min="9" max="9" width="1.7109375" style="1" customWidth="1"/>
    <col min="10" max="10" width="15.28515625" style="1" customWidth="1"/>
    <col min="11" max="11" width="1.7109375" style="1" customWidth="1"/>
    <col min="12" max="12" width="15.28515625" style="1" customWidth="1"/>
    <col min="13" max="13" width="1.7109375" style="1" customWidth="1"/>
    <col min="14" max="14" width="15.28515625" style="1" customWidth="1"/>
    <col min="15" max="15" width="1.7109375" style="1" customWidth="1"/>
    <col min="16" max="16" width="15.28515625" style="1" customWidth="1"/>
    <col min="17" max="17" width="1.7109375" style="1" customWidth="1"/>
    <col min="18" max="18" width="15.28515625" style="1" customWidth="1"/>
    <col min="19" max="19" width="1.7109375" style="1" customWidth="1"/>
    <col min="20" max="20" width="19.5703125" style="1" bestFit="1" customWidth="1"/>
    <col min="21" max="21" width="3.7109375" style="1" customWidth="1"/>
    <col min="22" max="16384" width="9.140625" style="1"/>
  </cols>
  <sheetData>
    <row r="2" spans="1:21" x14ac:dyDescent="0.2">
      <c r="B2" s="2" t="s">
        <v>211</v>
      </c>
      <c r="C2" s="3"/>
      <c r="K2" s="3"/>
      <c r="M2" s="3"/>
      <c r="Q2" s="3"/>
      <c r="S2" s="3"/>
    </row>
    <row r="3" spans="1:21" x14ac:dyDescent="0.2">
      <c r="B3" s="3"/>
      <c r="C3" s="3"/>
      <c r="K3" s="3"/>
      <c r="M3" s="3"/>
      <c r="Q3" s="3"/>
      <c r="S3" s="3"/>
    </row>
    <row r="4" spans="1:21" ht="19.5" x14ac:dyDescent="0.25">
      <c r="B4" s="4" t="s">
        <v>210</v>
      </c>
      <c r="C4" s="271"/>
      <c r="F4" s="383"/>
      <c r="G4" s="383"/>
      <c r="I4" s="383"/>
      <c r="K4" s="271"/>
      <c r="M4" s="271"/>
      <c r="Q4" s="271"/>
      <c r="S4" s="271"/>
    </row>
    <row r="5" spans="1:21" s="6" customFormat="1" x14ac:dyDescent="0.2">
      <c r="B5" s="205" t="s">
        <v>1</v>
      </c>
      <c r="C5" s="205"/>
      <c r="D5" s="7"/>
      <c r="E5" s="7"/>
      <c r="F5" s="7"/>
      <c r="G5" s="7"/>
      <c r="H5" s="7"/>
      <c r="I5" s="7"/>
      <c r="J5" s="7"/>
      <c r="K5" s="205"/>
      <c r="L5" s="7"/>
      <c r="M5" s="205"/>
      <c r="N5" s="7"/>
      <c r="O5" s="7"/>
      <c r="P5" s="7"/>
      <c r="Q5" s="205"/>
      <c r="R5" s="7"/>
      <c r="S5" s="205"/>
      <c r="T5" s="7"/>
      <c r="U5" s="1"/>
    </row>
    <row r="6" spans="1:21" x14ac:dyDescent="0.2">
      <c r="B6" s="7"/>
      <c r="C6" s="7"/>
      <c r="D6" s="7"/>
      <c r="E6" s="7"/>
      <c r="F6" s="7"/>
      <c r="G6" s="7"/>
      <c r="H6" s="7"/>
      <c r="I6" s="7"/>
      <c r="J6" s="121"/>
      <c r="K6" s="7"/>
      <c r="L6" s="7"/>
      <c r="M6" s="7"/>
      <c r="N6" s="7"/>
      <c r="O6" s="7"/>
      <c r="P6" s="7"/>
      <c r="Q6" s="7"/>
      <c r="R6" s="7"/>
      <c r="S6" s="7"/>
      <c r="T6" s="7"/>
    </row>
    <row r="7" spans="1:21" ht="18" x14ac:dyDescent="0.25">
      <c r="A7" s="6"/>
      <c r="B7" s="384"/>
      <c r="C7" s="384"/>
      <c r="D7" s="373"/>
      <c r="E7" s="373"/>
      <c r="F7" s="373"/>
      <c r="G7" s="373"/>
      <c r="H7" s="373"/>
      <c r="I7" s="373"/>
      <c r="J7" s="373"/>
      <c r="K7" s="384"/>
      <c r="L7" s="373"/>
      <c r="M7" s="384"/>
      <c r="N7" s="373"/>
      <c r="O7" s="373"/>
      <c r="P7" s="373"/>
      <c r="Q7" s="384"/>
      <c r="R7" s="373"/>
      <c r="S7" s="384"/>
      <c r="T7" s="373"/>
    </row>
    <row r="8" spans="1:21" ht="20.25" customHeight="1" x14ac:dyDescent="0.2">
      <c r="B8" s="109"/>
      <c r="C8" s="109"/>
      <c r="D8" s="374" t="s">
        <v>134</v>
      </c>
      <c r="E8" s="374"/>
      <c r="F8" s="374" t="s">
        <v>135</v>
      </c>
      <c r="G8" s="374"/>
      <c r="H8" s="374" t="s">
        <v>117</v>
      </c>
      <c r="I8" s="374"/>
      <c r="J8" s="374" t="s">
        <v>116</v>
      </c>
      <c r="K8" s="109"/>
      <c r="L8" s="374" t="s">
        <v>134</v>
      </c>
      <c r="M8" s="109"/>
      <c r="N8" s="374" t="s">
        <v>134</v>
      </c>
      <c r="O8" s="374"/>
      <c r="P8" s="374" t="s">
        <v>134</v>
      </c>
      <c r="Q8" s="109"/>
      <c r="R8" s="374" t="s">
        <v>134</v>
      </c>
      <c r="S8" s="109"/>
      <c r="T8" s="374" t="s">
        <v>136</v>
      </c>
    </row>
    <row r="9" spans="1:21" s="375" customFormat="1" x14ac:dyDescent="0.2">
      <c r="B9" s="23"/>
      <c r="C9" s="23"/>
      <c r="D9" s="130" t="s">
        <v>137</v>
      </c>
      <c r="E9" s="130"/>
      <c r="F9" s="130" t="s">
        <v>139</v>
      </c>
      <c r="G9" s="130"/>
      <c r="H9" s="130"/>
      <c r="I9" s="130"/>
      <c r="J9" s="130"/>
      <c r="K9" s="23"/>
      <c r="L9" s="130" t="s">
        <v>138</v>
      </c>
      <c r="M9" s="23"/>
      <c r="N9" s="130" t="s">
        <v>140</v>
      </c>
      <c r="O9" s="130"/>
      <c r="P9" s="130" t="s">
        <v>142</v>
      </c>
      <c r="Q9" s="23"/>
      <c r="R9" s="130" t="s">
        <v>141</v>
      </c>
      <c r="S9" s="23"/>
      <c r="T9" s="130" t="s">
        <v>143</v>
      </c>
    </row>
    <row r="10" spans="1:21" ht="13.5" thickBot="1" x14ac:dyDescent="0.25">
      <c r="B10" s="91"/>
      <c r="C10" s="23"/>
      <c r="D10" s="376"/>
      <c r="E10" s="130"/>
      <c r="F10" s="376"/>
      <c r="G10" s="130"/>
      <c r="H10" s="376"/>
      <c r="I10" s="130"/>
      <c r="J10" s="376"/>
      <c r="K10" s="23"/>
      <c r="L10" s="376"/>
      <c r="M10" s="23"/>
      <c r="N10" s="376"/>
      <c r="O10" s="130"/>
      <c r="P10" s="376" t="s">
        <v>144</v>
      </c>
      <c r="Q10" s="23"/>
      <c r="R10" s="376"/>
      <c r="S10" s="23"/>
      <c r="T10" s="376" t="s">
        <v>145</v>
      </c>
      <c r="U10" s="7"/>
    </row>
    <row r="11" spans="1:21" ht="13.5" thickTop="1" x14ac:dyDescent="0.2">
      <c r="B11" s="23"/>
      <c r="C11" s="7"/>
      <c r="D11" s="243"/>
      <c r="E11" s="243"/>
      <c r="F11" s="243"/>
      <c r="G11" s="243"/>
      <c r="H11" s="243"/>
      <c r="I11" s="243"/>
      <c r="J11" s="243"/>
      <c r="K11" s="7"/>
      <c r="L11" s="243"/>
      <c r="M11" s="7"/>
      <c r="N11" s="243"/>
      <c r="O11" s="243"/>
      <c r="P11" s="243"/>
      <c r="Q11" s="7"/>
      <c r="R11" s="243"/>
      <c r="S11" s="7"/>
      <c r="T11" s="243"/>
      <c r="U11" s="7"/>
    </row>
    <row r="12" spans="1:21" s="6" customFormat="1" x14ac:dyDescent="0.2">
      <c r="B12" s="300">
        <v>2015</v>
      </c>
      <c r="C12" s="7"/>
      <c r="D12" s="202"/>
      <c r="E12" s="202"/>
      <c r="F12" s="241"/>
      <c r="G12" s="241"/>
      <c r="H12" s="241"/>
      <c r="I12" s="241"/>
      <c r="J12" s="241"/>
      <c r="K12" s="7"/>
      <c r="L12" s="241"/>
      <c r="M12" s="7"/>
      <c r="N12" s="241"/>
      <c r="O12" s="241"/>
      <c r="P12" s="241"/>
      <c r="Q12" s="7"/>
      <c r="R12" s="241"/>
      <c r="S12" s="7"/>
      <c r="T12" s="241"/>
      <c r="U12" s="1"/>
    </row>
    <row r="13" spans="1:21" x14ac:dyDescent="0.2">
      <c r="B13" s="115" t="s">
        <v>146</v>
      </c>
      <c r="C13" s="17"/>
      <c r="D13" s="241">
        <v>23410</v>
      </c>
      <c r="E13" s="241"/>
      <c r="F13" s="241">
        <v>2785</v>
      </c>
      <c r="G13" s="241"/>
      <c r="H13" s="241">
        <v>2737</v>
      </c>
      <c r="I13" s="241"/>
      <c r="J13" s="241">
        <v>638</v>
      </c>
      <c r="K13" s="17"/>
      <c r="L13" s="241">
        <v>5639</v>
      </c>
      <c r="M13" s="17"/>
      <c r="N13" s="241">
        <v>2486</v>
      </c>
      <c r="O13" s="241"/>
      <c r="P13" s="241">
        <v>603</v>
      </c>
      <c r="Q13" s="17"/>
      <c r="R13" s="241">
        <v>1055</v>
      </c>
      <c r="S13" s="17"/>
      <c r="T13" s="211">
        <f>SUM(D13:S13)</f>
        <v>39353</v>
      </c>
    </row>
    <row r="14" spans="1:21" x14ac:dyDescent="0.2">
      <c r="B14" s="115" t="s">
        <v>147</v>
      </c>
      <c r="C14" s="17"/>
      <c r="D14" s="241">
        <v>319</v>
      </c>
      <c r="E14" s="241"/>
      <c r="F14" s="241">
        <v>1455</v>
      </c>
      <c r="G14" s="241"/>
      <c r="H14" s="241">
        <v>3</v>
      </c>
      <c r="I14" s="241"/>
      <c r="J14" s="241">
        <v>31</v>
      </c>
      <c r="K14" s="17"/>
      <c r="L14" s="241">
        <v>0</v>
      </c>
      <c r="M14" s="17"/>
      <c r="N14" s="241">
        <v>31</v>
      </c>
      <c r="O14" s="241"/>
      <c r="P14" s="241">
        <v>10</v>
      </c>
      <c r="Q14" s="17"/>
      <c r="R14" s="241">
        <v>3</v>
      </c>
      <c r="S14" s="17"/>
      <c r="T14" s="211">
        <f>SUM(D14:S14)</f>
        <v>1852</v>
      </c>
    </row>
    <row r="15" spans="1:21" x14ac:dyDescent="0.2">
      <c r="B15" s="116" t="s">
        <v>148</v>
      </c>
      <c r="C15" s="117"/>
      <c r="D15" s="244">
        <f t="shared" ref="D15:L15" si="0">SUM(D13:D14)</f>
        <v>23729</v>
      </c>
      <c r="E15" s="245"/>
      <c r="F15" s="244">
        <f>SUM(F13:F14)</f>
        <v>4240</v>
      </c>
      <c r="G15" s="245"/>
      <c r="H15" s="244">
        <f>SUM(H13:H14)</f>
        <v>2740</v>
      </c>
      <c r="I15" s="245"/>
      <c r="J15" s="244">
        <f>SUM(J13:J14)</f>
        <v>669</v>
      </c>
      <c r="K15" s="117"/>
      <c r="L15" s="244">
        <f t="shared" si="0"/>
        <v>5639</v>
      </c>
      <c r="M15" s="117"/>
      <c r="N15" s="244">
        <f>SUM(N13:N14)</f>
        <v>2517</v>
      </c>
      <c r="O15" s="245"/>
      <c r="P15" s="244">
        <f>SUM(P13:P14)</f>
        <v>613</v>
      </c>
      <c r="Q15" s="117"/>
      <c r="R15" s="244">
        <f>SUM(R13:R14)</f>
        <v>1058</v>
      </c>
      <c r="S15" s="117"/>
      <c r="T15" s="244">
        <f>SUM(D15:S15)</f>
        <v>41205</v>
      </c>
    </row>
    <row r="16" spans="1:21" x14ac:dyDescent="0.2">
      <c r="B16" s="10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377"/>
    </row>
    <row r="17" spans="2:21" x14ac:dyDescent="0.2">
      <c r="B17" s="107" t="s">
        <v>128</v>
      </c>
      <c r="C17" s="117"/>
      <c r="D17" s="245">
        <v>3324</v>
      </c>
      <c r="E17" s="245"/>
      <c r="F17" s="245">
        <v>845</v>
      </c>
      <c r="G17" s="245"/>
      <c r="H17" s="245">
        <v>54</v>
      </c>
      <c r="I17" s="245"/>
      <c r="J17" s="245">
        <v>190</v>
      </c>
      <c r="K17" s="117"/>
      <c r="L17" s="245">
        <v>2748</v>
      </c>
      <c r="M17" s="117"/>
      <c r="N17" s="245">
        <v>1396</v>
      </c>
      <c r="O17" s="245"/>
      <c r="P17" s="245">
        <v>268</v>
      </c>
      <c r="Q17" s="117"/>
      <c r="R17" s="245">
        <v>297</v>
      </c>
      <c r="S17" s="117"/>
      <c r="T17" s="236">
        <f t="shared" ref="T17:T26" si="1">SUM(D17:S17)</f>
        <v>9122</v>
      </c>
    </row>
    <row r="18" spans="2:21" x14ac:dyDescent="0.2">
      <c r="B18" s="115" t="s">
        <v>149</v>
      </c>
      <c r="C18" s="17"/>
      <c r="D18" s="241">
        <v>1915</v>
      </c>
      <c r="E18" s="241"/>
      <c r="F18" s="241">
        <v>309</v>
      </c>
      <c r="G18" s="241"/>
      <c r="H18" s="241">
        <v>29</v>
      </c>
      <c r="I18" s="241"/>
      <c r="J18" s="241">
        <v>84</v>
      </c>
      <c r="K18" s="17"/>
      <c r="L18" s="241">
        <v>1593</v>
      </c>
      <c r="M18" s="17"/>
      <c r="N18" s="241">
        <v>519</v>
      </c>
      <c r="O18" s="241"/>
      <c r="P18" s="241">
        <v>141</v>
      </c>
      <c r="Q18" s="17"/>
      <c r="R18" s="241">
        <v>140</v>
      </c>
      <c r="S18" s="17"/>
      <c r="T18" s="211">
        <f t="shared" si="1"/>
        <v>4730</v>
      </c>
    </row>
    <row r="19" spans="2:21" x14ac:dyDescent="0.2">
      <c r="B19" s="23" t="s">
        <v>19</v>
      </c>
      <c r="C19" s="7"/>
      <c r="D19" s="241">
        <v>17</v>
      </c>
      <c r="E19" s="241"/>
      <c r="F19" s="241">
        <v>0</v>
      </c>
      <c r="G19" s="241"/>
      <c r="H19" s="241">
        <v>0</v>
      </c>
      <c r="I19" s="241"/>
      <c r="J19" s="241">
        <v>0</v>
      </c>
      <c r="K19" s="7"/>
      <c r="L19" s="241">
        <v>3131</v>
      </c>
      <c r="M19" s="7"/>
      <c r="N19" s="241">
        <v>27</v>
      </c>
      <c r="O19" s="241"/>
      <c r="P19" s="241">
        <v>0</v>
      </c>
      <c r="Q19" s="7"/>
      <c r="R19" s="241">
        <v>1</v>
      </c>
      <c r="S19" s="7"/>
      <c r="T19" s="211">
        <f t="shared" si="1"/>
        <v>3176</v>
      </c>
    </row>
    <row r="20" spans="2:21" x14ac:dyDescent="0.2">
      <c r="B20" s="23" t="s">
        <v>150</v>
      </c>
      <c r="C20" s="7"/>
      <c r="D20" s="241">
        <v>0</v>
      </c>
      <c r="E20" s="241"/>
      <c r="F20" s="241">
        <v>14</v>
      </c>
      <c r="G20" s="241"/>
      <c r="H20" s="241">
        <v>0</v>
      </c>
      <c r="I20" s="241"/>
      <c r="J20" s="241">
        <v>0</v>
      </c>
      <c r="K20" s="7"/>
      <c r="L20" s="241">
        <v>0</v>
      </c>
      <c r="M20" s="7"/>
      <c r="N20" s="241">
        <v>0</v>
      </c>
      <c r="O20" s="241"/>
      <c r="P20" s="241">
        <v>0</v>
      </c>
      <c r="Q20" s="7"/>
      <c r="R20" s="241">
        <v>0</v>
      </c>
      <c r="S20" s="7"/>
      <c r="T20" s="211">
        <f t="shared" si="1"/>
        <v>14</v>
      </c>
    </row>
    <row r="21" spans="2:21" x14ac:dyDescent="0.2">
      <c r="B21" s="23" t="s">
        <v>22</v>
      </c>
      <c r="C21" s="7"/>
      <c r="D21" s="211">
        <v>40</v>
      </c>
      <c r="E21" s="211"/>
      <c r="F21" s="211">
        <v>11</v>
      </c>
      <c r="G21" s="211"/>
      <c r="H21" s="211">
        <v>5</v>
      </c>
      <c r="I21" s="211"/>
      <c r="J21" s="211">
        <v>5</v>
      </c>
      <c r="K21" s="7"/>
      <c r="L21" s="211">
        <v>5</v>
      </c>
      <c r="M21" s="7"/>
      <c r="N21" s="211">
        <v>46</v>
      </c>
      <c r="O21" s="211"/>
      <c r="P21" s="211">
        <v>30</v>
      </c>
      <c r="Q21" s="7"/>
      <c r="R21" s="211">
        <v>5</v>
      </c>
      <c r="S21" s="7"/>
      <c r="T21" s="211">
        <f t="shared" si="1"/>
        <v>147</v>
      </c>
    </row>
    <row r="22" spans="2:21" x14ac:dyDescent="0.2">
      <c r="B22" s="23" t="s">
        <v>23</v>
      </c>
      <c r="C22" s="7"/>
      <c r="D22" s="211">
        <v>0</v>
      </c>
      <c r="E22" s="211"/>
      <c r="F22" s="211">
        <v>114</v>
      </c>
      <c r="G22" s="211"/>
      <c r="H22" s="211">
        <v>10</v>
      </c>
      <c r="I22" s="211"/>
      <c r="J22" s="211">
        <v>15</v>
      </c>
      <c r="K22" s="7"/>
      <c r="L22" s="211">
        <v>0</v>
      </c>
      <c r="M22" s="7"/>
      <c r="N22" s="211">
        <v>18</v>
      </c>
      <c r="O22" s="211"/>
      <c r="P22" s="211">
        <v>0</v>
      </c>
      <c r="Q22" s="7"/>
      <c r="R22" s="211">
        <v>0</v>
      </c>
      <c r="S22" s="7"/>
      <c r="T22" s="211">
        <f t="shared" si="1"/>
        <v>157</v>
      </c>
    </row>
    <row r="23" spans="2:21" x14ac:dyDescent="0.2">
      <c r="B23" s="23" t="s">
        <v>24</v>
      </c>
      <c r="C23" s="7"/>
      <c r="D23" s="241">
        <v>-1</v>
      </c>
      <c r="E23" s="241"/>
      <c r="F23" s="241">
        <v>85</v>
      </c>
      <c r="G23" s="241"/>
      <c r="H23" s="241">
        <v>0</v>
      </c>
      <c r="I23" s="241"/>
      <c r="J23" s="241">
        <v>0</v>
      </c>
      <c r="K23" s="7"/>
      <c r="L23" s="241">
        <v>0</v>
      </c>
      <c r="M23" s="7"/>
      <c r="N23" s="241">
        <v>0</v>
      </c>
      <c r="O23" s="241"/>
      <c r="P23" s="241">
        <v>0</v>
      </c>
      <c r="Q23" s="7"/>
      <c r="R23" s="241">
        <v>0</v>
      </c>
      <c r="S23" s="7"/>
      <c r="T23" s="211">
        <f t="shared" si="1"/>
        <v>84</v>
      </c>
    </row>
    <row r="24" spans="2:21" x14ac:dyDescent="0.2">
      <c r="B24" s="113" t="s">
        <v>152</v>
      </c>
      <c r="C24" s="12"/>
      <c r="D24" s="246">
        <f t="shared" ref="D24:N24" si="2">SUM(D17,D20:D23)-D18-D19</f>
        <v>1431</v>
      </c>
      <c r="E24" s="245"/>
      <c r="F24" s="246">
        <f>SUM(F17,F20:F23)-F18-F19</f>
        <v>760</v>
      </c>
      <c r="G24" s="245"/>
      <c r="H24" s="246">
        <f>SUM(H17,H20:H23)-H18-H19</f>
        <v>40</v>
      </c>
      <c r="I24" s="245"/>
      <c r="J24" s="246">
        <f>SUM(J17,J20:J23)-J18-J19</f>
        <v>126</v>
      </c>
      <c r="K24" s="12"/>
      <c r="L24" s="246">
        <f t="shared" si="2"/>
        <v>-1971</v>
      </c>
      <c r="M24" s="12"/>
      <c r="N24" s="246">
        <f t="shared" si="2"/>
        <v>914</v>
      </c>
      <c r="O24" s="245"/>
      <c r="P24" s="246">
        <f>SUM(P17,P20:P23)-P18-P19</f>
        <v>157</v>
      </c>
      <c r="Q24" s="12"/>
      <c r="R24" s="246">
        <f>SUM(R17,R20:R23)-R18-R19</f>
        <v>161</v>
      </c>
      <c r="S24" s="12"/>
      <c r="T24" s="371">
        <f t="shared" si="1"/>
        <v>1618</v>
      </c>
      <c r="U24" s="7"/>
    </row>
    <row r="25" spans="2:21" x14ac:dyDescent="0.2">
      <c r="B25" s="23" t="s">
        <v>26</v>
      </c>
      <c r="C25" s="7"/>
      <c r="D25" s="211">
        <v>128</v>
      </c>
      <c r="E25" s="211"/>
      <c r="F25" s="211">
        <v>106</v>
      </c>
      <c r="G25" s="211"/>
      <c r="H25" s="211">
        <v>21</v>
      </c>
      <c r="I25" s="211"/>
      <c r="J25" s="211">
        <v>6</v>
      </c>
      <c r="K25" s="7"/>
      <c r="L25" s="211">
        <v>175</v>
      </c>
      <c r="M25" s="7"/>
      <c r="N25" s="211">
        <v>163</v>
      </c>
      <c r="O25" s="211"/>
      <c r="P25" s="211">
        <v>10</v>
      </c>
      <c r="Q25" s="7"/>
      <c r="R25" s="211">
        <v>1</v>
      </c>
      <c r="S25" s="7"/>
      <c r="T25" s="211">
        <f t="shared" si="1"/>
        <v>610</v>
      </c>
    </row>
    <row r="26" spans="2:21" x14ac:dyDescent="0.2">
      <c r="B26" s="95" t="s">
        <v>153</v>
      </c>
      <c r="C26" s="12"/>
      <c r="D26" s="244">
        <f>D24-D25</f>
        <v>1303</v>
      </c>
      <c r="E26" s="245"/>
      <c r="F26" s="244">
        <f>F24-F25</f>
        <v>654</v>
      </c>
      <c r="G26" s="245"/>
      <c r="H26" s="244">
        <f>H24-H25</f>
        <v>19</v>
      </c>
      <c r="I26" s="245"/>
      <c r="J26" s="244">
        <f>J24-J25</f>
        <v>120</v>
      </c>
      <c r="K26" s="12"/>
      <c r="L26" s="244">
        <f t="shared" ref="L26:N26" si="3">L24-L25</f>
        <v>-2146</v>
      </c>
      <c r="M26" s="12"/>
      <c r="N26" s="244">
        <f t="shared" si="3"/>
        <v>751</v>
      </c>
      <c r="O26" s="245"/>
      <c r="P26" s="244">
        <f>P24-P25</f>
        <v>147</v>
      </c>
      <c r="Q26" s="12"/>
      <c r="R26" s="244">
        <f>R24-R25</f>
        <v>160</v>
      </c>
      <c r="S26" s="12"/>
      <c r="T26" s="239">
        <f t="shared" si="1"/>
        <v>1008</v>
      </c>
    </row>
    <row r="27" spans="2:21" x14ac:dyDescent="0.2">
      <c r="B27" s="23"/>
      <c r="C27" s="7"/>
      <c r="D27" s="241"/>
      <c r="E27" s="241"/>
      <c r="F27" s="241"/>
      <c r="G27" s="241"/>
      <c r="H27" s="241"/>
      <c r="I27" s="241"/>
      <c r="J27" s="241"/>
      <c r="K27" s="7"/>
      <c r="L27" s="241"/>
      <c r="M27" s="7"/>
      <c r="N27" s="241"/>
      <c r="O27" s="241"/>
      <c r="P27" s="241"/>
      <c r="Q27" s="7"/>
      <c r="R27" s="241"/>
      <c r="S27" s="7"/>
      <c r="T27" s="211"/>
    </row>
    <row r="28" spans="2:21" x14ac:dyDescent="0.2">
      <c r="B28" s="108" t="s">
        <v>28</v>
      </c>
      <c r="C28" s="12"/>
      <c r="D28" s="247">
        <v>1287</v>
      </c>
      <c r="E28" s="245"/>
      <c r="F28" s="247">
        <v>626</v>
      </c>
      <c r="G28" s="245"/>
      <c r="H28" s="247">
        <v>15</v>
      </c>
      <c r="I28" s="245"/>
      <c r="J28" s="247">
        <v>116</v>
      </c>
      <c r="K28" s="12"/>
      <c r="L28" s="247">
        <v>435</v>
      </c>
      <c r="M28" s="12"/>
      <c r="N28" s="247">
        <v>732</v>
      </c>
      <c r="O28" s="245"/>
      <c r="P28" s="247">
        <v>117</v>
      </c>
      <c r="Q28" s="12"/>
      <c r="R28" s="247">
        <v>156</v>
      </c>
      <c r="S28" s="12"/>
      <c r="T28" s="247">
        <f>SUM(H28,J28,P28,R28,D28,L28,F28,N28)</f>
        <v>3484</v>
      </c>
    </row>
    <row r="29" spans="2:21" x14ac:dyDescent="0.2">
      <c r="B29" s="23"/>
      <c r="C29" s="7"/>
      <c r="D29" s="241"/>
      <c r="E29" s="241"/>
      <c r="F29" s="241"/>
      <c r="G29" s="241"/>
      <c r="H29" s="241"/>
      <c r="I29" s="241"/>
      <c r="J29" s="241"/>
      <c r="K29" s="7"/>
      <c r="L29" s="241"/>
      <c r="M29" s="7"/>
      <c r="N29" s="241"/>
      <c r="O29" s="241"/>
      <c r="P29" s="241"/>
      <c r="Q29" s="7"/>
      <c r="R29" s="241"/>
      <c r="S29" s="7"/>
      <c r="T29" s="211"/>
    </row>
    <row r="30" spans="2:21" x14ac:dyDescent="0.2">
      <c r="B30" s="23" t="s">
        <v>97</v>
      </c>
      <c r="C30" s="7"/>
      <c r="D30" s="211">
        <v>3271</v>
      </c>
      <c r="E30" s="211"/>
      <c r="F30" s="211">
        <v>874</v>
      </c>
      <c r="G30" s="211"/>
      <c r="H30" s="211">
        <v>127</v>
      </c>
      <c r="I30" s="211"/>
      <c r="J30" s="211">
        <v>138</v>
      </c>
      <c r="K30" s="7"/>
      <c r="L30" s="211">
        <v>1768</v>
      </c>
      <c r="M30" s="7"/>
      <c r="N30" s="211">
        <v>1283</v>
      </c>
      <c r="O30" s="211"/>
      <c r="P30" s="211">
        <v>250</v>
      </c>
      <c r="Q30" s="7"/>
      <c r="R30" s="211">
        <v>291</v>
      </c>
      <c r="S30" s="7"/>
      <c r="T30" s="211">
        <f>SUM(D30:S30)</f>
        <v>8002</v>
      </c>
    </row>
    <row r="31" spans="2:21" x14ac:dyDescent="0.2">
      <c r="B31" s="23" t="s">
        <v>30</v>
      </c>
      <c r="C31" s="7"/>
      <c r="D31" s="241">
        <v>-2143</v>
      </c>
      <c r="E31" s="241"/>
      <c r="F31" s="241">
        <v>-774</v>
      </c>
      <c r="G31" s="241"/>
      <c r="H31" s="241">
        <v>6</v>
      </c>
      <c r="I31" s="241"/>
      <c r="J31" s="241">
        <v>-152</v>
      </c>
      <c r="K31" s="7"/>
      <c r="L31" s="241">
        <v>-2017</v>
      </c>
      <c r="M31" s="7"/>
      <c r="N31" s="241">
        <v>-854</v>
      </c>
      <c r="O31" s="241"/>
      <c r="P31" s="241">
        <v>-206</v>
      </c>
      <c r="Q31" s="7"/>
      <c r="R31" s="241">
        <v>-185</v>
      </c>
      <c r="S31" s="7"/>
      <c r="T31" s="211">
        <f>SUM(D31:S31)</f>
        <v>-6325</v>
      </c>
    </row>
    <row r="32" spans="2:21" x14ac:dyDescent="0.2">
      <c r="B32" s="95" t="s">
        <v>114</v>
      </c>
      <c r="C32" s="12"/>
      <c r="D32" s="244">
        <f t="shared" ref="D32:N32" si="4">SUM(D30:D31)</f>
        <v>1128</v>
      </c>
      <c r="E32" s="245"/>
      <c r="F32" s="244">
        <f>SUM(F30:F31)</f>
        <v>100</v>
      </c>
      <c r="G32" s="245"/>
      <c r="H32" s="244">
        <f>SUM(H30:H31)</f>
        <v>133</v>
      </c>
      <c r="I32" s="245"/>
      <c r="J32" s="244">
        <f>SUM(J30:J31)</f>
        <v>-14</v>
      </c>
      <c r="K32" s="12"/>
      <c r="L32" s="244">
        <f t="shared" si="4"/>
        <v>-249</v>
      </c>
      <c r="M32" s="12"/>
      <c r="N32" s="244">
        <f t="shared" si="4"/>
        <v>429</v>
      </c>
      <c r="O32" s="245"/>
      <c r="P32" s="244">
        <f>SUM(P30:P31)</f>
        <v>44</v>
      </c>
      <c r="Q32" s="12"/>
      <c r="R32" s="244">
        <f>SUM(R30:R31)</f>
        <v>106</v>
      </c>
      <c r="S32" s="12"/>
      <c r="T32" s="239">
        <f>SUM(D32:S32)</f>
        <v>1677</v>
      </c>
    </row>
    <row r="33" spans="1:21" x14ac:dyDescent="0.2">
      <c r="B33" s="23"/>
      <c r="C33" s="7"/>
      <c r="D33" s="241"/>
      <c r="E33" s="241"/>
      <c r="F33" s="241"/>
      <c r="G33" s="241"/>
      <c r="H33" s="241"/>
      <c r="I33" s="241"/>
      <c r="J33" s="241"/>
      <c r="K33" s="7"/>
      <c r="L33" s="241"/>
      <c r="M33" s="7"/>
      <c r="N33" s="241"/>
      <c r="O33" s="241"/>
      <c r="P33" s="241"/>
      <c r="Q33" s="7"/>
      <c r="R33" s="241"/>
      <c r="S33" s="7"/>
      <c r="T33" s="211"/>
    </row>
    <row r="34" spans="1:21" ht="15" x14ac:dyDescent="0.2">
      <c r="B34" s="108" t="s">
        <v>220</v>
      </c>
      <c r="C34" s="12"/>
      <c r="D34" s="247">
        <v>2260</v>
      </c>
      <c r="E34" s="245"/>
      <c r="F34" s="247">
        <v>845</v>
      </c>
      <c r="G34" s="245"/>
      <c r="H34" s="247">
        <v>10</v>
      </c>
      <c r="I34" s="245"/>
      <c r="J34" s="247">
        <v>197</v>
      </c>
      <c r="K34" s="12"/>
      <c r="L34" s="247">
        <v>2436</v>
      </c>
      <c r="M34" s="12"/>
      <c r="N34" s="247">
        <v>887</v>
      </c>
      <c r="O34" s="245"/>
      <c r="P34" s="247">
        <v>276</v>
      </c>
      <c r="Q34" s="12"/>
      <c r="R34" s="247">
        <v>450</v>
      </c>
      <c r="S34" s="12"/>
      <c r="T34" s="378">
        <f>SUM(D34:S34)</f>
        <v>7361</v>
      </c>
    </row>
    <row r="35" spans="1:21" x14ac:dyDescent="0.2">
      <c r="B35" s="23"/>
      <c r="C35" s="7"/>
      <c r="D35" s="241"/>
      <c r="E35" s="241"/>
      <c r="F35" s="241"/>
      <c r="G35" s="241"/>
      <c r="H35" s="241"/>
      <c r="I35" s="241"/>
      <c r="J35" s="241"/>
      <c r="K35" s="7"/>
      <c r="L35" s="241"/>
      <c r="M35" s="7"/>
      <c r="N35" s="241"/>
      <c r="O35" s="241"/>
      <c r="P35" s="241"/>
      <c r="Q35" s="7"/>
      <c r="R35" s="241"/>
      <c r="S35" s="7"/>
      <c r="T35" s="211"/>
    </row>
    <row r="36" spans="1:21" x14ac:dyDescent="0.2">
      <c r="B36" s="23" t="s">
        <v>51</v>
      </c>
      <c r="C36" s="7"/>
      <c r="D36" s="241">
        <v>1</v>
      </c>
      <c r="E36" s="241"/>
      <c r="F36" s="241">
        <v>1350</v>
      </c>
      <c r="G36" s="241"/>
      <c r="H36" s="241">
        <v>103</v>
      </c>
      <c r="I36" s="241"/>
      <c r="J36" s="241">
        <v>16</v>
      </c>
      <c r="K36" s="7"/>
      <c r="L36" s="241">
        <v>394</v>
      </c>
      <c r="M36" s="7"/>
      <c r="N36" s="241">
        <v>37</v>
      </c>
      <c r="O36" s="241"/>
      <c r="P36" s="241">
        <v>19</v>
      </c>
      <c r="Q36" s="7"/>
      <c r="R36" s="241">
        <v>2</v>
      </c>
      <c r="S36" s="7"/>
      <c r="T36" s="211">
        <f t="shared" ref="T36:T43" si="5">SUM(D36:S36)</f>
        <v>1922</v>
      </c>
    </row>
    <row r="37" spans="1:21" x14ac:dyDescent="0.2">
      <c r="B37" s="23" t="s">
        <v>52</v>
      </c>
      <c r="C37" s="7"/>
      <c r="D37" s="241">
        <v>21845</v>
      </c>
      <c r="E37" s="241"/>
      <c r="F37" s="241">
        <v>2976</v>
      </c>
      <c r="G37" s="241"/>
      <c r="H37" s="241">
        <v>76</v>
      </c>
      <c r="I37" s="241"/>
      <c r="J37" s="241">
        <v>1015</v>
      </c>
      <c r="K37" s="7"/>
      <c r="L37" s="241">
        <v>6308</v>
      </c>
      <c r="M37" s="7"/>
      <c r="N37" s="241">
        <v>7802</v>
      </c>
      <c r="O37" s="241"/>
      <c r="P37" s="241">
        <v>1802</v>
      </c>
      <c r="Q37" s="7"/>
      <c r="R37" s="241">
        <v>1645</v>
      </c>
      <c r="S37" s="7"/>
      <c r="T37" s="211">
        <f t="shared" si="5"/>
        <v>43469</v>
      </c>
    </row>
    <row r="38" spans="1:21" x14ac:dyDescent="0.2">
      <c r="B38" s="23" t="s">
        <v>154</v>
      </c>
      <c r="C38" s="7"/>
      <c r="D38" s="241">
        <v>0</v>
      </c>
      <c r="E38" s="241"/>
      <c r="F38" s="241">
        <v>1476</v>
      </c>
      <c r="G38" s="241"/>
      <c r="H38" s="241">
        <v>26</v>
      </c>
      <c r="I38" s="241"/>
      <c r="J38" s="241">
        <v>84</v>
      </c>
      <c r="K38" s="7"/>
      <c r="L38" s="241">
        <v>0</v>
      </c>
      <c r="M38" s="7"/>
      <c r="N38" s="241">
        <v>136</v>
      </c>
      <c r="O38" s="241"/>
      <c r="P38" s="241">
        <v>0</v>
      </c>
      <c r="Q38" s="7"/>
      <c r="R38" s="241">
        <v>0</v>
      </c>
      <c r="S38" s="7"/>
      <c r="T38" s="211">
        <f t="shared" si="5"/>
        <v>1722</v>
      </c>
    </row>
    <row r="39" spans="1:21" x14ac:dyDescent="0.2">
      <c r="B39" s="23" t="s">
        <v>54</v>
      </c>
      <c r="C39" s="7"/>
      <c r="D39" s="241">
        <v>1</v>
      </c>
      <c r="E39" s="241"/>
      <c r="F39" s="241">
        <v>541</v>
      </c>
      <c r="G39" s="241"/>
      <c r="H39" s="241">
        <v>0</v>
      </c>
      <c r="I39" s="241"/>
      <c r="J39" s="241">
        <v>0</v>
      </c>
      <c r="K39" s="7"/>
      <c r="L39" s="241">
        <v>0</v>
      </c>
      <c r="M39" s="7"/>
      <c r="N39" s="241">
        <v>0</v>
      </c>
      <c r="O39" s="241"/>
      <c r="P39" s="241">
        <v>0</v>
      </c>
      <c r="Q39" s="7"/>
      <c r="R39" s="241">
        <v>0</v>
      </c>
      <c r="S39" s="7"/>
      <c r="T39" s="211">
        <f t="shared" si="5"/>
        <v>542</v>
      </c>
    </row>
    <row r="40" spans="1:21" x14ac:dyDescent="0.2">
      <c r="B40" s="23" t="s">
        <v>155</v>
      </c>
      <c r="C40" s="7"/>
      <c r="D40" s="241">
        <v>239</v>
      </c>
      <c r="E40" s="241"/>
      <c r="F40" s="241">
        <v>130</v>
      </c>
      <c r="G40" s="241"/>
      <c r="H40" s="241">
        <v>32</v>
      </c>
      <c r="I40" s="241"/>
      <c r="J40" s="241">
        <v>56</v>
      </c>
      <c r="K40" s="7"/>
      <c r="L40" s="241">
        <v>960</v>
      </c>
      <c r="M40" s="7"/>
      <c r="N40" s="241">
        <v>22</v>
      </c>
      <c r="O40" s="241"/>
      <c r="P40" s="241">
        <v>6</v>
      </c>
      <c r="Q40" s="7"/>
      <c r="R40" s="241">
        <v>0</v>
      </c>
      <c r="S40" s="7"/>
      <c r="T40" s="211">
        <f t="shared" si="5"/>
        <v>1445</v>
      </c>
    </row>
    <row r="41" spans="1:21" x14ac:dyDescent="0.2">
      <c r="B41" s="23" t="s">
        <v>69</v>
      </c>
      <c r="C41" s="7"/>
      <c r="D41" s="241">
        <v>50</v>
      </c>
      <c r="E41" s="241"/>
      <c r="F41" s="241">
        <v>12</v>
      </c>
      <c r="G41" s="241"/>
      <c r="H41" s="241">
        <v>0</v>
      </c>
      <c r="I41" s="241"/>
      <c r="J41" s="241">
        <v>0</v>
      </c>
      <c r="K41" s="7"/>
      <c r="L41" s="241">
        <v>20</v>
      </c>
      <c r="M41" s="7"/>
      <c r="N41" s="241">
        <v>0</v>
      </c>
      <c r="O41" s="241"/>
      <c r="P41" s="241">
        <v>0</v>
      </c>
      <c r="Q41" s="7"/>
      <c r="R41" s="241">
        <v>41</v>
      </c>
      <c r="S41" s="7"/>
      <c r="T41" s="211">
        <f t="shared" si="5"/>
        <v>123</v>
      </c>
    </row>
    <row r="42" spans="1:21" x14ac:dyDescent="0.2">
      <c r="B42" s="100" t="s">
        <v>156</v>
      </c>
      <c r="C42" s="7"/>
      <c r="D42" s="240">
        <v>2721</v>
      </c>
      <c r="E42" s="241"/>
      <c r="F42" s="240">
        <v>731</v>
      </c>
      <c r="G42" s="241"/>
      <c r="H42" s="240">
        <v>515</v>
      </c>
      <c r="I42" s="241"/>
      <c r="J42" s="240">
        <v>131</v>
      </c>
      <c r="K42" s="7"/>
      <c r="L42" s="240">
        <v>999</v>
      </c>
      <c r="M42" s="7"/>
      <c r="N42" s="240">
        <v>693</v>
      </c>
      <c r="O42" s="241"/>
      <c r="P42" s="240">
        <v>133</v>
      </c>
      <c r="Q42" s="7"/>
      <c r="R42" s="240">
        <v>154</v>
      </c>
      <c r="S42" s="7"/>
      <c r="T42" s="224">
        <f t="shared" si="5"/>
        <v>6077</v>
      </c>
    </row>
    <row r="43" spans="1:21" x14ac:dyDescent="0.2">
      <c r="B43" s="113" t="s">
        <v>71</v>
      </c>
      <c r="C43" s="12"/>
      <c r="D43" s="246">
        <f t="shared" ref="D43:N43" si="6">SUM(D36:D42)</f>
        <v>24857</v>
      </c>
      <c r="E43" s="245"/>
      <c r="F43" s="246">
        <f>SUM(F36:F42)</f>
        <v>7216</v>
      </c>
      <c r="G43" s="245"/>
      <c r="H43" s="246">
        <f>SUM(H36:H42)</f>
        <v>752</v>
      </c>
      <c r="I43" s="245"/>
      <c r="J43" s="246">
        <f>SUM(J36:J42)</f>
        <v>1302</v>
      </c>
      <c r="K43" s="12"/>
      <c r="L43" s="246">
        <f t="shared" si="6"/>
        <v>8681</v>
      </c>
      <c r="M43" s="12"/>
      <c r="N43" s="246">
        <f t="shared" si="6"/>
        <v>8690</v>
      </c>
      <c r="O43" s="245"/>
      <c r="P43" s="246">
        <f>SUM(P36:P42)</f>
        <v>1960</v>
      </c>
      <c r="Q43" s="12"/>
      <c r="R43" s="246">
        <f>SUM(R36:R42)</f>
        <v>1842</v>
      </c>
      <c r="S43" s="12"/>
      <c r="T43" s="371">
        <f t="shared" si="5"/>
        <v>55300</v>
      </c>
      <c r="U43" s="7"/>
    </row>
    <row r="44" spans="1:21" x14ac:dyDescent="0.2">
      <c r="B44" s="23"/>
      <c r="C44" s="7"/>
      <c r="D44" s="241"/>
      <c r="E44" s="241"/>
      <c r="F44" s="241"/>
      <c r="G44" s="241"/>
      <c r="H44" s="241"/>
      <c r="I44" s="241"/>
      <c r="J44" s="241"/>
      <c r="K44" s="7"/>
      <c r="L44" s="241"/>
      <c r="M44" s="7"/>
      <c r="N44" s="241"/>
      <c r="O44" s="241"/>
      <c r="P44" s="241"/>
      <c r="Q44" s="7"/>
      <c r="R44" s="241"/>
      <c r="S44" s="7"/>
      <c r="T44" s="211"/>
    </row>
    <row r="45" spans="1:21" x14ac:dyDescent="0.2">
      <c r="B45" s="23" t="s">
        <v>163</v>
      </c>
      <c r="C45" s="7"/>
      <c r="D45" s="241">
        <v>4803</v>
      </c>
      <c r="E45" s="241"/>
      <c r="F45" s="241">
        <v>1039</v>
      </c>
      <c r="G45" s="241"/>
      <c r="H45" s="241">
        <v>549</v>
      </c>
      <c r="I45" s="241"/>
      <c r="J45" s="241">
        <v>170</v>
      </c>
      <c r="K45" s="7"/>
      <c r="L45" s="241">
        <v>5231</v>
      </c>
      <c r="M45" s="7"/>
      <c r="N45" s="241">
        <v>712</v>
      </c>
      <c r="O45" s="241"/>
      <c r="P45" s="241">
        <v>191</v>
      </c>
      <c r="Q45" s="7"/>
      <c r="R45" s="241">
        <v>198</v>
      </c>
      <c r="S45" s="7"/>
      <c r="T45" s="211">
        <f>SUM(D45:S45)</f>
        <v>12893</v>
      </c>
    </row>
    <row r="46" spans="1:21" ht="13.5" thickBot="1" x14ac:dyDescent="0.25">
      <c r="A46" s="7"/>
      <c r="B46" s="119" t="s">
        <v>157</v>
      </c>
      <c r="C46" s="379"/>
      <c r="D46" s="248">
        <f>D43-D45</f>
        <v>20054</v>
      </c>
      <c r="E46" s="381"/>
      <c r="F46" s="248">
        <f>F43-F45</f>
        <v>6177</v>
      </c>
      <c r="G46" s="381"/>
      <c r="H46" s="248">
        <f>H43-H45</f>
        <v>203</v>
      </c>
      <c r="I46" s="381"/>
      <c r="J46" s="248">
        <f>J43-J45</f>
        <v>1132</v>
      </c>
      <c r="K46" s="379"/>
      <c r="L46" s="248">
        <f t="shared" ref="L46:N46" si="7">L43-L45</f>
        <v>3450</v>
      </c>
      <c r="M46" s="379"/>
      <c r="N46" s="248">
        <f t="shared" si="7"/>
        <v>7978</v>
      </c>
      <c r="O46" s="381"/>
      <c r="P46" s="248">
        <f>P43-P45</f>
        <v>1769</v>
      </c>
      <c r="Q46" s="379"/>
      <c r="R46" s="248">
        <f>R43-R45</f>
        <v>1644</v>
      </c>
      <c r="S46" s="379"/>
      <c r="T46" s="380">
        <f>SUM(D46:S46)</f>
        <v>42407</v>
      </c>
    </row>
    <row r="47" spans="1:21" ht="13.5" thickTop="1" x14ac:dyDescent="0.2">
      <c r="B47" s="105"/>
      <c r="C47" s="3"/>
      <c r="K47" s="3"/>
      <c r="M47" s="3"/>
      <c r="Q47" s="3"/>
      <c r="S47" s="3"/>
    </row>
    <row r="48" spans="1:21" x14ac:dyDescent="0.2">
      <c r="B48" s="120" t="s">
        <v>219</v>
      </c>
    </row>
    <row r="49" spans="2:19" x14ac:dyDescent="0.2">
      <c r="B49" s="121"/>
      <c r="C49" s="121"/>
      <c r="K49" s="121"/>
      <c r="M49" s="121"/>
      <c r="Q49" s="121"/>
      <c r="S49" s="121"/>
    </row>
  </sheetData>
  <pageMargins left="0.39370078740157483" right="0.39370078740157483" top="0.98425196850393704" bottom="0.98425196850393704" header="0.51181102362204722" footer="0.51181102362204722"/>
  <pageSetup paperSize="9" scale="48" orientation="landscape" r:id="rId1"/>
  <headerFooter alignWithMargins="0">
    <oddFooter>&amp;L&amp;"Verdana,normal"&amp;6&amp;F &amp;A&amp;R&amp;"Verdana,normal"&amp;6&amp;D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2:AC72"/>
  <sheetViews>
    <sheetView showRuler="0" zoomScale="80" zoomScaleNormal="80" workbookViewId="0"/>
  </sheetViews>
  <sheetFormatPr defaultRowHeight="12.75" outlineLevelCol="1" x14ac:dyDescent="0.2"/>
  <cols>
    <col min="1" max="1" width="3.7109375" style="105" customWidth="1"/>
    <col min="2" max="2" width="60.85546875" style="105" customWidth="1"/>
    <col min="3" max="5" width="12.7109375" style="105" hidden="1" customWidth="1" outlineLevel="1"/>
    <col min="6" max="6" width="12.7109375" style="105" customWidth="1" collapsed="1"/>
    <col min="7" max="9" width="12.7109375" style="105" hidden="1" customWidth="1" outlineLevel="1"/>
    <col min="10" max="10" width="12.7109375" style="105" customWidth="1" collapsed="1"/>
    <col min="11" max="13" width="12.7109375" style="105" hidden="1" customWidth="1" outlineLevel="1"/>
    <col min="14" max="14" width="12.7109375" style="105" customWidth="1" collapsed="1"/>
    <col min="15" max="17" width="12.7109375" style="105" hidden="1" customWidth="1" outlineLevel="1"/>
    <col min="18" max="18" width="12.7109375" style="105" customWidth="1" collapsed="1"/>
    <col min="19" max="21" width="12.7109375" style="105" customWidth="1" outlineLevel="1"/>
    <col min="22" max="22" width="12.7109375" style="105" customWidth="1"/>
    <col min="23" max="23" width="12.7109375" style="105" customWidth="1" outlineLevel="1"/>
    <col min="24" max="24" width="12.7109375" style="1" customWidth="1" outlineLevel="1"/>
    <col min="25" max="25" width="11.140625" style="105" customWidth="1" outlineLevel="1"/>
    <col min="26" max="26" width="12.7109375" style="1" customWidth="1"/>
    <col min="27" max="16384" width="9.140625" style="105"/>
  </cols>
  <sheetData>
    <row r="2" spans="2:29" x14ac:dyDescent="0.2">
      <c r="B2" s="2" t="s">
        <v>211</v>
      </c>
    </row>
    <row r="3" spans="2:29" x14ac:dyDescent="0.2">
      <c r="B3" s="2"/>
    </row>
    <row r="4" spans="2:29" ht="19.5" x14ac:dyDescent="0.25">
      <c r="B4" s="4" t="s">
        <v>50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271"/>
      <c r="Z4" s="123"/>
    </row>
    <row r="5" spans="2:29" s="129" customFormat="1" x14ac:dyDescent="0.2">
      <c r="B5" s="5" t="s">
        <v>1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105"/>
      <c r="AB5" s="105"/>
      <c r="AC5" s="105"/>
    </row>
    <row r="6" spans="2:29" x14ac:dyDescent="0.2">
      <c r="B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7"/>
      <c r="Z6" s="23"/>
    </row>
    <row r="7" spans="2:29" x14ac:dyDescent="0.2"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249"/>
    </row>
    <row r="8" spans="2:29" x14ac:dyDescent="0.2">
      <c r="B8" s="90"/>
      <c r="C8" s="390">
        <v>2011</v>
      </c>
      <c r="D8" s="390"/>
      <c r="E8" s="390"/>
      <c r="F8" s="390"/>
      <c r="G8" s="390">
        <v>2012</v>
      </c>
      <c r="H8" s="390"/>
      <c r="I8" s="390"/>
      <c r="J8" s="390"/>
      <c r="K8" s="390">
        <v>2013</v>
      </c>
      <c r="L8" s="390"/>
      <c r="M8" s="390"/>
      <c r="N8" s="390"/>
      <c r="O8" s="389">
        <v>2014</v>
      </c>
      <c r="P8" s="389"/>
      <c r="Q8" s="389"/>
      <c r="R8" s="389"/>
      <c r="S8" s="389">
        <v>2015</v>
      </c>
      <c r="T8" s="389"/>
      <c r="U8" s="389"/>
      <c r="V8" s="389"/>
      <c r="W8" s="389">
        <v>2016</v>
      </c>
      <c r="X8" s="389"/>
      <c r="Y8" s="389"/>
      <c r="Z8" s="389"/>
    </row>
    <row r="9" spans="2:29" ht="13.5" thickBot="1" x14ac:dyDescent="0.25">
      <c r="B9" s="91"/>
      <c r="C9" s="92">
        <v>40999</v>
      </c>
      <c r="D9" s="92">
        <v>41090</v>
      </c>
      <c r="E9" s="92">
        <v>41182</v>
      </c>
      <c r="F9" s="92">
        <v>41274</v>
      </c>
      <c r="G9" s="92">
        <v>40999</v>
      </c>
      <c r="H9" s="92">
        <v>41090</v>
      </c>
      <c r="I9" s="92">
        <v>41182</v>
      </c>
      <c r="J9" s="92">
        <v>41274</v>
      </c>
      <c r="K9" s="92">
        <v>40999</v>
      </c>
      <c r="L9" s="92">
        <v>41090</v>
      </c>
      <c r="M9" s="92">
        <v>41182</v>
      </c>
      <c r="N9" s="92">
        <v>41274</v>
      </c>
      <c r="O9" s="92">
        <v>40999</v>
      </c>
      <c r="P9" s="92">
        <v>41090</v>
      </c>
      <c r="Q9" s="92">
        <v>41182</v>
      </c>
      <c r="R9" s="92">
        <v>41274</v>
      </c>
      <c r="S9" s="92">
        <v>40999</v>
      </c>
      <c r="T9" s="92">
        <v>41090</v>
      </c>
      <c r="U9" s="92">
        <v>41182</v>
      </c>
      <c r="V9" s="92">
        <v>41274</v>
      </c>
      <c r="W9" s="92">
        <v>40999</v>
      </c>
      <c r="X9" s="274">
        <v>41090</v>
      </c>
      <c r="Y9" s="274">
        <v>41182</v>
      </c>
      <c r="Z9" s="92">
        <v>41274</v>
      </c>
    </row>
    <row r="10" spans="2:29" ht="13.5" thickTop="1" x14ac:dyDescent="0.2"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7"/>
      <c r="Y10" s="7"/>
      <c r="Z10" s="330"/>
    </row>
    <row r="11" spans="2:29" x14ac:dyDescent="0.2">
      <c r="B11" s="5" t="s">
        <v>51</v>
      </c>
      <c r="C11" s="34">
        <v>2591</v>
      </c>
      <c r="D11" s="34">
        <v>2627</v>
      </c>
      <c r="E11" s="34">
        <v>4894</v>
      </c>
      <c r="F11" s="34">
        <v>5019</v>
      </c>
      <c r="G11" s="34">
        <v>5000</v>
      </c>
      <c r="H11" s="34">
        <v>4951</v>
      </c>
      <c r="I11" s="34">
        <v>4995</v>
      </c>
      <c r="J11" s="34">
        <v>4940</v>
      </c>
      <c r="K11" s="34">
        <v>4952</v>
      </c>
      <c r="L11" s="34">
        <v>4905</v>
      </c>
      <c r="M11" s="34">
        <v>5076</v>
      </c>
      <c r="N11" s="34">
        <v>4788</v>
      </c>
      <c r="O11" s="34">
        <v>4818</v>
      </c>
      <c r="P11" s="34">
        <v>3360</v>
      </c>
      <c r="Q11" s="34">
        <v>3264</v>
      </c>
      <c r="R11" s="34">
        <v>2818</v>
      </c>
      <c r="S11" s="34">
        <v>2852</v>
      </c>
      <c r="T11" s="34">
        <v>2813</v>
      </c>
      <c r="U11" s="34">
        <v>2834</v>
      </c>
      <c r="V11" s="34">
        <v>1922</v>
      </c>
      <c r="W11" s="34">
        <v>3508</v>
      </c>
      <c r="X11" s="245">
        <v>3614</v>
      </c>
      <c r="Y11" s="245">
        <v>3659</v>
      </c>
      <c r="Z11" s="245">
        <v>3620</v>
      </c>
    </row>
    <row r="12" spans="2:29" x14ac:dyDescent="0.2">
      <c r="B12" s="5" t="s">
        <v>52</v>
      </c>
      <c r="C12" s="34">
        <v>43878</v>
      </c>
      <c r="D12" s="34">
        <v>43332</v>
      </c>
      <c r="E12" s="34">
        <v>44251</v>
      </c>
      <c r="F12" s="34">
        <v>44352</v>
      </c>
      <c r="G12" s="34">
        <v>43601</v>
      </c>
      <c r="H12" s="34">
        <v>43322</v>
      </c>
      <c r="I12" s="34">
        <v>44105</v>
      </c>
      <c r="J12" s="34">
        <v>43844</v>
      </c>
      <c r="K12" s="34">
        <v>44128</v>
      </c>
      <c r="L12" s="34">
        <v>43934</v>
      </c>
      <c r="M12" s="34">
        <v>44720</v>
      </c>
      <c r="N12" s="34">
        <v>41293</v>
      </c>
      <c r="O12" s="34">
        <v>42400</v>
      </c>
      <c r="P12" s="34">
        <v>42970</v>
      </c>
      <c r="Q12" s="34">
        <v>44124</v>
      </c>
      <c r="R12" s="34">
        <v>44671</v>
      </c>
      <c r="S12" s="34">
        <v>45109</v>
      </c>
      <c r="T12" s="34">
        <v>45515</v>
      </c>
      <c r="U12" s="34">
        <v>45732</v>
      </c>
      <c r="V12" s="34">
        <v>43999</v>
      </c>
      <c r="W12" s="34">
        <v>44089</v>
      </c>
      <c r="X12" s="245">
        <v>43668</v>
      </c>
      <c r="Y12" s="245">
        <v>43628</v>
      </c>
      <c r="Z12" s="245">
        <v>41496</v>
      </c>
    </row>
    <row r="13" spans="2:29" x14ac:dyDescent="0.2"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14"/>
      <c r="N13" s="23"/>
      <c r="O13" s="23"/>
      <c r="P13" s="23"/>
      <c r="Q13" s="14"/>
      <c r="R13" s="23"/>
      <c r="S13" s="23"/>
      <c r="T13" s="23"/>
      <c r="U13" s="14"/>
      <c r="V13" s="23"/>
      <c r="W13" s="23"/>
      <c r="X13" s="7"/>
      <c r="Y13" s="7"/>
      <c r="Z13" s="7"/>
    </row>
    <row r="14" spans="2:29" x14ac:dyDescent="0.2">
      <c r="B14" s="23" t="s">
        <v>53</v>
      </c>
      <c r="C14" s="93"/>
      <c r="D14" s="93"/>
      <c r="E14" s="93"/>
      <c r="F14" s="93"/>
      <c r="G14" s="93"/>
      <c r="H14" s="93"/>
      <c r="I14" s="93"/>
      <c r="J14" s="14">
        <v>2011</v>
      </c>
      <c r="K14" s="93"/>
      <c r="L14" s="93"/>
      <c r="M14" s="93"/>
      <c r="N14" s="14">
        <v>1985</v>
      </c>
      <c r="O14" s="93"/>
      <c r="P14" s="93"/>
      <c r="Q14" s="93"/>
      <c r="R14" s="14">
        <v>1698</v>
      </c>
      <c r="S14" s="93"/>
      <c r="T14" s="93"/>
      <c r="U14" s="93"/>
      <c r="V14" s="14">
        <v>1723</v>
      </c>
      <c r="W14" s="93"/>
      <c r="X14" s="272"/>
      <c r="Y14" s="272"/>
      <c r="Z14" s="241">
        <v>1749</v>
      </c>
    </row>
    <row r="15" spans="2:29" x14ac:dyDescent="0.2">
      <c r="B15" s="23" t="s">
        <v>54</v>
      </c>
      <c r="C15" s="93"/>
      <c r="D15" s="93"/>
      <c r="E15" s="93"/>
      <c r="F15" s="14">
        <v>5650</v>
      </c>
      <c r="G15" s="93"/>
      <c r="H15" s="93"/>
      <c r="I15" s="93"/>
      <c r="J15" s="14">
        <v>6280</v>
      </c>
      <c r="K15" s="93"/>
      <c r="L15" s="93"/>
      <c r="M15" s="93"/>
      <c r="N15" s="14">
        <v>6434</v>
      </c>
      <c r="O15" s="93"/>
      <c r="P15" s="93"/>
      <c r="Q15" s="93"/>
      <c r="R15" s="14">
        <v>839</v>
      </c>
      <c r="S15" s="93"/>
      <c r="T15" s="93"/>
      <c r="U15" s="93"/>
      <c r="V15" s="14">
        <v>889</v>
      </c>
      <c r="W15" s="93"/>
      <c r="X15" s="272"/>
      <c r="Y15" s="272"/>
      <c r="Z15" s="241">
        <v>855</v>
      </c>
    </row>
    <row r="16" spans="2:29" x14ac:dyDescent="0.2">
      <c r="B16" s="23" t="s">
        <v>55</v>
      </c>
      <c r="C16" s="93"/>
      <c r="D16" s="93"/>
      <c r="E16" s="93"/>
      <c r="F16" s="14">
        <v>84</v>
      </c>
      <c r="G16" s="93"/>
      <c r="H16" s="93"/>
      <c r="I16" s="93"/>
      <c r="J16" s="14">
        <v>75</v>
      </c>
      <c r="K16" s="93"/>
      <c r="L16" s="93"/>
      <c r="M16" s="93"/>
      <c r="N16" s="14">
        <v>72</v>
      </c>
      <c r="O16" s="93"/>
      <c r="P16" s="93"/>
      <c r="Q16" s="93"/>
      <c r="R16" s="14">
        <v>943</v>
      </c>
      <c r="S16" s="93"/>
      <c r="T16" s="93"/>
      <c r="U16" s="93"/>
      <c r="V16" s="14">
        <v>860</v>
      </c>
      <c r="W16" s="93"/>
      <c r="X16" s="272"/>
      <c r="Y16" s="272"/>
      <c r="Z16" s="241">
        <v>796</v>
      </c>
    </row>
    <row r="17" spans="1:27" x14ac:dyDescent="0.2">
      <c r="B17" s="23" t="s">
        <v>56</v>
      </c>
      <c r="C17" s="93"/>
      <c r="D17" s="93"/>
      <c r="E17" s="93"/>
      <c r="F17" s="14">
        <v>142</v>
      </c>
      <c r="G17" s="93"/>
      <c r="H17" s="93"/>
      <c r="I17" s="93"/>
      <c r="J17" s="14">
        <v>221</v>
      </c>
      <c r="K17" s="93"/>
      <c r="L17" s="93"/>
      <c r="M17" s="93"/>
      <c r="N17" s="14">
        <v>252</v>
      </c>
      <c r="O17" s="93"/>
      <c r="P17" s="93"/>
      <c r="Q17" s="93"/>
      <c r="R17" s="14">
        <v>40</v>
      </c>
      <c r="S17" s="93"/>
      <c r="T17" s="93"/>
      <c r="U17" s="93"/>
      <c r="V17" s="14">
        <v>17</v>
      </c>
      <c r="W17" s="93"/>
      <c r="X17" s="272"/>
      <c r="Y17" s="272"/>
      <c r="Z17" s="241">
        <v>14</v>
      </c>
    </row>
    <row r="18" spans="1:27" x14ac:dyDescent="0.2">
      <c r="B18" s="23" t="s">
        <v>57</v>
      </c>
      <c r="C18" s="93"/>
      <c r="D18" s="93"/>
      <c r="E18" s="93"/>
      <c r="F18" s="14">
        <v>15</v>
      </c>
      <c r="G18" s="93"/>
      <c r="H18" s="93"/>
      <c r="I18" s="93"/>
      <c r="J18" s="14">
        <v>34</v>
      </c>
      <c r="K18" s="93"/>
      <c r="L18" s="93"/>
      <c r="M18" s="93"/>
      <c r="N18" s="14">
        <v>66</v>
      </c>
      <c r="O18" s="93"/>
      <c r="P18" s="93"/>
      <c r="Q18" s="93"/>
      <c r="R18" s="14">
        <v>112</v>
      </c>
      <c r="S18" s="93"/>
      <c r="T18" s="93"/>
      <c r="U18" s="93"/>
      <c r="V18" s="14">
        <v>162</v>
      </c>
      <c r="W18" s="93"/>
      <c r="X18" s="272"/>
      <c r="Y18" s="272"/>
      <c r="Z18" s="241">
        <v>96</v>
      </c>
      <c r="AA18" s="111"/>
    </row>
    <row r="19" spans="1:27" x14ac:dyDescent="0.2">
      <c r="B19" s="23" t="s">
        <v>58</v>
      </c>
      <c r="C19" s="93"/>
      <c r="D19" s="93"/>
      <c r="E19" s="93"/>
      <c r="F19" s="14">
        <v>671</v>
      </c>
      <c r="G19" s="93"/>
      <c r="H19" s="93"/>
      <c r="I19" s="93"/>
      <c r="J19" s="14">
        <v>869</v>
      </c>
      <c r="K19" s="93"/>
      <c r="L19" s="93"/>
      <c r="M19" s="93"/>
      <c r="N19" s="14">
        <v>813</v>
      </c>
      <c r="O19" s="93"/>
      <c r="P19" s="93"/>
      <c r="Q19" s="93"/>
      <c r="R19" s="94">
        <v>962</v>
      </c>
      <c r="S19" s="93"/>
      <c r="T19" s="93"/>
      <c r="U19" s="93"/>
      <c r="V19" s="94">
        <v>927</v>
      </c>
      <c r="W19" s="93"/>
      <c r="X19" s="272"/>
      <c r="Y19" s="272"/>
      <c r="Z19" s="240">
        <v>759</v>
      </c>
      <c r="AA19" s="111"/>
    </row>
    <row r="20" spans="1:27" x14ac:dyDescent="0.2">
      <c r="B20" s="95" t="s">
        <v>59</v>
      </c>
      <c r="C20" s="96">
        <v>5877</v>
      </c>
      <c r="D20" s="96">
        <v>6803</v>
      </c>
      <c r="E20" s="96">
        <v>6619</v>
      </c>
      <c r="F20" s="96">
        <v>6562</v>
      </c>
      <c r="G20" s="96">
        <v>8164</v>
      </c>
      <c r="H20" s="96">
        <v>7866</v>
      </c>
      <c r="I20" s="96">
        <v>8155</v>
      </c>
      <c r="J20" s="96">
        <v>9490</v>
      </c>
      <c r="K20" s="96">
        <v>9252</v>
      </c>
      <c r="L20" s="96">
        <v>9296</v>
      </c>
      <c r="M20" s="96">
        <v>9237</v>
      </c>
      <c r="N20" s="96">
        <v>9622</v>
      </c>
      <c r="O20" s="96">
        <v>9587</v>
      </c>
      <c r="P20" s="96">
        <v>10729</v>
      </c>
      <c r="Q20" s="96">
        <v>10179</v>
      </c>
      <c r="R20" s="96">
        <v>4594</v>
      </c>
      <c r="S20" s="96">
        <v>4414</v>
      </c>
      <c r="T20" s="96">
        <v>4553</v>
      </c>
      <c r="U20" s="96">
        <v>4497</v>
      </c>
      <c r="V20" s="96">
        <v>4578</v>
      </c>
      <c r="W20" s="96">
        <v>4571</v>
      </c>
      <c r="X20" s="244">
        <v>4497</v>
      </c>
      <c r="Y20" s="244">
        <v>4445</v>
      </c>
      <c r="Z20" s="244">
        <f>SUM(Z14:Z19)</f>
        <v>4269</v>
      </c>
    </row>
    <row r="21" spans="1:27" x14ac:dyDescent="0.2"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14"/>
      <c r="N21" s="23"/>
      <c r="O21" s="23"/>
      <c r="P21" s="23"/>
      <c r="Q21" s="14"/>
      <c r="R21" s="23"/>
      <c r="S21" s="23"/>
      <c r="T21" s="23"/>
      <c r="U21" s="14"/>
      <c r="V21" s="23"/>
      <c r="W21" s="23"/>
      <c r="X21" s="7"/>
      <c r="Y21" s="7"/>
      <c r="Z21" s="320"/>
    </row>
    <row r="22" spans="1:27" x14ac:dyDescent="0.2">
      <c r="A22" s="2"/>
      <c r="B22" s="5" t="s">
        <v>60</v>
      </c>
      <c r="C22" s="97">
        <v>950</v>
      </c>
      <c r="D22" s="97">
        <v>915</v>
      </c>
      <c r="E22" s="97">
        <v>921</v>
      </c>
      <c r="F22" s="34">
        <v>860</v>
      </c>
      <c r="G22" s="97">
        <v>744</v>
      </c>
      <c r="H22" s="97">
        <v>688</v>
      </c>
      <c r="I22" s="34">
        <v>710</v>
      </c>
      <c r="J22" s="34">
        <v>582</v>
      </c>
      <c r="K22" s="97">
        <v>505</v>
      </c>
      <c r="L22" s="97">
        <v>520</v>
      </c>
      <c r="M22" s="34">
        <v>497</v>
      </c>
      <c r="N22" s="34">
        <v>478</v>
      </c>
      <c r="O22" s="97">
        <v>538</v>
      </c>
      <c r="P22" s="97">
        <v>607</v>
      </c>
      <c r="Q22" s="34">
        <v>582</v>
      </c>
      <c r="R22" s="97">
        <v>536</v>
      </c>
      <c r="S22" s="97">
        <v>523</v>
      </c>
      <c r="T22" s="97">
        <v>526</v>
      </c>
      <c r="U22" s="34">
        <v>515</v>
      </c>
      <c r="V22" s="97">
        <v>891</v>
      </c>
      <c r="W22" s="97">
        <v>802</v>
      </c>
      <c r="X22" s="247">
        <v>794</v>
      </c>
      <c r="Y22" s="247">
        <v>621</v>
      </c>
      <c r="Z22" s="247">
        <v>590</v>
      </c>
    </row>
    <row r="23" spans="1:27" x14ac:dyDescent="0.2">
      <c r="B23" s="95" t="s">
        <v>61</v>
      </c>
      <c r="C23" s="96">
        <v>53296</v>
      </c>
      <c r="D23" s="96">
        <v>53677</v>
      </c>
      <c r="E23" s="96">
        <v>56685</v>
      </c>
      <c r="F23" s="96">
        <v>56793</v>
      </c>
      <c r="G23" s="96">
        <v>57509</v>
      </c>
      <c r="H23" s="96">
        <v>56827</v>
      </c>
      <c r="I23" s="96">
        <v>57965</v>
      </c>
      <c r="J23" s="96">
        <v>58856</v>
      </c>
      <c r="K23" s="96">
        <v>58837</v>
      </c>
      <c r="L23" s="96">
        <v>58655</v>
      </c>
      <c r="M23" s="96">
        <v>59530</v>
      </c>
      <c r="N23" s="96">
        <v>56181</v>
      </c>
      <c r="O23" s="96">
        <v>57343</v>
      </c>
      <c r="P23" s="96">
        <v>57666</v>
      </c>
      <c r="Q23" s="96">
        <v>58149</v>
      </c>
      <c r="R23" s="96">
        <v>52619</v>
      </c>
      <c r="S23" s="96">
        <v>52898</v>
      </c>
      <c r="T23" s="96">
        <v>53407</v>
      </c>
      <c r="U23" s="96">
        <v>53578</v>
      </c>
      <c r="V23" s="96">
        <v>51390</v>
      </c>
      <c r="W23" s="96">
        <v>52970</v>
      </c>
      <c r="X23" s="244">
        <v>52573</v>
      </c>
      <c r="Y23" s="244">
        <f t="shared" ref="Y23" si="0">Y11+Y12+Y20+Y22</f>
        <v>52353</v>
      </c>
      <c r="Z23" s="96">
        <f>Z11+Z12+Z20+Z22</f>
        <v>49975</v>
      </c>
    </row>
    <row r="24" spans="1:27" x14ac:dyDescent="0.2">
      <c r="B24" s="23"/>
      <c r="C24" s="23"/>
      <c r="D24" s="23"/>
      <c r="E24" s="23"/>
      <c r="F24" s="14"/>
      <c r="G24" s="23"/>
      <c r="H24" s="23"/>
      <c r="I24" s="23"/>
      <c r="J24" s="14"/>
      <c r="K24" s="23"/>
      <c r="L24" s="23"/>
      <c r="M24" s="14"/>
      <c r="N24" s="14"/>
      <c r="O24" s="23"/>
      <c r="P24" s="23"/>
      <c r="Q24" s="14"/>
      <c r="R24" s="98"/>
      <c r="S24" s="23"/>
      <c r="T24" s="23"/>
      <c r="U24" s="14"/>
      <c r="V24" s="98"/>
      <c r="W24" s="23"/>
      <c r="X24" s="7"/>
      <c r="Y24" s="7"/>
      <c r="Z24" s="329"/>
    </row>
    <row r="25" spans="1:27" x14ac:dyDescent="0.2">
      <c r="B25" s="5" t="s">
        <v>62</v>
      </c>
      <c r="C25" s="34">
        <v>2074</v>
      </c>
      <c r="D25" s="34">
        <v>2252</v>
      </c>
      <c r="E25" s="34">
        <v>2339</v>
      </c>
      <c r="F25" s="34">
        <v>2240</v>
      </c>
      <c r="G25" s="34">
        <v>2313</v>
      </c>
      <c r="H25" s="34">
        <v>2274</v>
      </c>
      <c r="I25" s="34">
        <v>2326</v>
      </c>
      <c r="J25" s="34">
        <v>2274</v>
      </c>
      <c r="K25" s="34">
        <v>2159</v>
      </c>
      <c r="L25" s="34">
        <v>2011</v>
      </c>
      <c r="M25" s="34">
        <v>2011</v>
      </c>
      <c r="N25" s="34">
        <v>1251</v>
      </c>
      <c r="O25" s="34">
        <v>1298</v>
      </c>
      <c r="P25" s="34">
        <v>1307</v>
      </c>
      <c r="Q25" s="34">
        <v>1305</v>
      </c>
      <c r="R25" s="34">
        <v>1139</v>
      </c>
      <c r="S25" s="34">
        <v>1034</v>
      </c>
      <c r="T25" s="34">
        <v>977</v>
      </c>
      <c r="U25" s="34">
        <v>882</v>
      </c>
      <c r="V25" s="34">
        <v>781</v>
      </c>
      <c r="W25" s="34">
        <v>707</v>
      </c>
      <c r="X25" s="245">
        <v>793</v>
      </c>
      <c r="Y25" s="245">
        <v>858</v>
      </c>
      <c r="Z25" s="245">
        <v>862</v>
      </c>
    </row>
    <row r="26" spans="1:27" x14ac:dyDescent="0.2">
      <c r="B26" s="23"/>
      <c r="C26" s="23"/>
      <c r="D26" s="23"/>
      <c r="E26" s="23"/>
      <c r="F26" s="14"/>
      <c r="G26" s="23"/>
      <c r="H26" s="23"/>
      <c r="I26" s="23"/>
      <c r="J26" s="14"/>
      <c r="K26" s="23"/>
      <c r="L26" s="23"/>
      <c r="M26" s="14"/>
      <c r="N26" s="14"/>
      <c r="O26" s="23"/>
      <c r="P26" s="23"/>
      <c r="Q26" s="14"/>
      <c r="R26" s="14"/>
      <c r="S26" s="23"/>
      <c r="T26" s="23"/>
      <c r="U26" s="14"/>
      <c r="V26" s="14"/>
      <c r="W26" s="23"/>
      <c r="X26" s="7"/>
      <c r="Y26" s="7"/>
      <c r="Z26" s="241"/>
    </row>
    <row r="27" spans="1:27" x14ac:dyDescent="0.2">
      <c r="B27" s="23" t="s">
        <v>63</v>
      </c>
      <c r="C27" s="93"/>
      <c r="D27" s="93"/>
      <c r="E27" s="93"/>
      <c r="F27" s="14">
        <v>4405</v>
      </c>
      <c r="G27" s="93"/>
      <c r="H27" s="93"/>
      <c r="I27" s="93"/>
      <c r="J27" s="14">
        <v>5349</v>
      </c>
      <c r="K27" s="93"/>
      <c r="L27" s="93"/>
      <c r="M27" s="93"/>
      <c r="N27" s="14">
        <v>4629</v>
      </c>
      <c r="O27" s="93"/>
      <c r="P27" s="93"/>
      <c r="Q27" s="93"/>
      <c r="R27" s="14">
        <v>4077</v>
      </c>
      <c r="S27" s="93"/>
      <c r="T27" s="93"/>
      <c r="U27" s="93"/>
      <c r="V27" s="14">
        <v>3476</v>
      </c>
      <c r="W27" s="93"/>
      <c r="X27" s="272"/>
      <c r="Y27" s="272"/>
      <c r="Z27" s="241">
        <v>3814</v>
      </c>
    </row>
    <row r="28" spans="1:27" x14ac:dyDescent="0.2">
      <c r="B28" s="23" t="s">
        <v>64</v>
      </c>
      <c r="C28" s="93"/>
      <c r="D28" s="93"/>
      <c r="E28" s="93"/>
      <c r="F28" s="14">
        <v>238</v>
      </c>
      <c r="G28" s="93"/>
      <c r="H28" s="93"/>
      <c r="I28" s="93"/>
      <c r="J28" s="14">
        <v>402</v>
      </c>
      <c r="K28" s="93"/>
      <c r="L28" s="93"/>
      <c r="M28" s="93"/>
      <c r="N28" s="14">
        <v>212</v>
      </c>
      <c r="O28" s="93"/>
      <c r="P28" s="93"/>
      <c r="Q28" s="93"/>
      <c r="R28" s="14">
        <v>174</v>
      </c>
      <c r="S28" s="93"/>
      <c r="T28" s="93"/>
      <c r="U28" s="93"/>
      <c r="V28" s="14">
        <v>188</v>
      </c>
      <c r="W28" s="93"/>
      <c r="X28" s="272"/>
      <c r="Y28" s="272"/>
      <c r="Z28" s="241">
        <v>291</v>
      </c>
    </row>
    <row r="29" spans="1:27" x14ac:dyDescent="0.2">
      <c r="B29" s="23" t="s">
        <v>56</v>
      </c>
      <c r="C29" s="93"/>
      <c r="D29" s="93"/>
      <c r="E29" s="93"/>
      <c r="F29" s="14">
        <v>82</v>
      </c>
      <c r="G29" s="93"/>
      <c r="H29" s="93"/>
      <c r="I29" s="93"/>
      <c r="J29" s="14">
        <v>110</v>
      </c>
      <c r="K29" s="93"/>
      <c r="L29" s="93"/>
      <c r="M29" s="93"/>
      <c r="N29" s="14">
        <v>175</v>
      </c>
      <c r="O29" s="93"/>
      <c r="P29" s="93"/>
      <c r="Q29" s="93"/>
      <c r="R29" s="14">
        <v>144</v>
      </c>
      <c r="S29" s="93"/>
      <c r="T29" s="93"/>
      <c r="U29" s="93"/>
      <c r="V29" s="14">
        <v>84</v>
      </c>
      <c r="W29" s="93"/>
      <c r="X29" s="272"/>
      <c r="Y29" s="272"/>
      <c r="Z29" s="241">
        <v>161</v>
      </c>
    </row>
    <row r="30" spans="1:27" x14ac:dyDescent="0.2">
      <c r="B30" s="23" t="s">
        <v>58</v>
      </c>
      <c r="C30" s="93"/>
      <c r="D30" s="93"/>
      <c r="E30" s="93"/>
      <c r="F30" s="14">
        <v>1819</v>
      </c>
      <c r="G30" s="93"/>
      <c r="H30" s="93"/>
      <c r="I30" s="93"/>
      <c r="J30" s="14">
        <v>1980</v>
      </c>
      <c r="K30" s="93"/>
      <c r="L30" s="93"/>
      <c r="M30" s="93"/>
      <c r="N30" s="14">
        <v>1083</v>
      </c>
      <c r="O30" s="93"/>
      <c r="P30" s="93"/>
      <c r="Q30" s="93"/>
      <c r="R30" s="14">
        <v>908</v>
      </c>
      <c r="S30" s="93"/>
      <c r="T30" s="93"/>
      <c r="U30" s="93"/>
      <c r="V30" s="14">
        <v>973</v>
      </c>
      <c r="W30" s="93"/>
      <c r="X30" s="272"/>
      <c r="Y30" s="272"/>
      <c r="Z30" s="241">
        <v>1154</v>
      </c>
    </row>
    <row r="31" spans="1:27" x14ac:dyDescent="0.2">
      <c r="B31" s="23" t="s">
        <v>65</v>
      </c>
      <c r="C31" s="93"/>
      <c r="D31" s="93"/>
      <c r="E31" s="93"/>
      <c r="F31" s="14">
        <v>413</v>
      </c>
      <c r="G31" s="93"/>
      <c r="H31" s="93"/>
      <c r="I31" s="93"/>
      <c r="J31" s="14">
        <v>443</v>
      </c>
      <c r="K31" s="93"/>
      <c r="L31" s="93"/>
      <c r="M31" s="93"/>
      <c r="N31" s="14">
        <v>484</v>
      </c>
      <c r="O31" s="93"/>
      <c r="P31" s="93"/>
      <c r="Q31" s="93"/>
      <c r="R31" s="94">
        <v>608</v>
      </c>
      <c r="S31" s="93"/>
      <c r="T31" s="93"/>
      <c r="U31" s="93"/>
      <c r="V31" s="94">
        <v>625</v>
      </c>
      <c r="W31" s="93"/>
      <c r="X31" s="272"/>
      <c r="Y31" s="272"/>
      <c r="Z31" s="240">
        <v>601</v>
      </c>
    </row>
    <row r="32" spans="1:27" x14ac:dyDescent="0.2">
      <c r="B32" s="95" t="s">
        <v>66</v>
      </c>
      <c r="C32" s="96">
        <v>7440</v>
      </c>
      <c r="D32" s="96">
        <v>7525</v>
      </c>
      <c r="E32" s="96">
        <v>7359</v>
      </c>
      <c r="F32" s="96">
        <v>6957</v>
      </c>
      <c r="G32" s="96">
        <v>8394</v>
      </c>
      <c r="H32" s="96">
        <v>8809</v>
      </c>
      <c r="I32" s="96">
        <v>8725</v>
      </c>
      <c r="J32" s="96">
        <v>8284</v>
      </c>
      <c r="K32" s="96">
        <v>8094</v>
      </c>
      <c r="L32" s="96">
        <v>7920</v>
      </c>
      <c r="M32" s="96">
        <v>8298</v>
      </c>
      <c r="N32" s="96">
        <v>6583</v>
      </c>
      <c r="O32" s="96">
        <v>6896</v>
      </c>
      <c r="P32" s="96">
        <v>7147</v>
      </c>
      <c r="Q32" s="96">
        <v>6928</v>
      </c>
      <c r="R32" s="96">
        <v>5911</v>
      </c>
      <c r="S32" s="96">
        <v>11036</v>
      </c>
      <c r="T32" s="96">
        <v>6413</v>
      </c>
      <c r="U32" s="96">
        <v>6069</v>
      </c>
      <c r="V32" s="96">
        <v>5346</v>
      </c>
      <c r="W32" s="96">
        <v>6117</v>
      </c>
      <c r="X32" s="244">
        <v>6019</v>
      </c>
      <c r="Y32" s="244">
        <v>5961</v>
      </c>
      <c r="Z32" s="244">
        <f>SUM(Z27:Z31)</f>
        <v>6021</v>
      </c>
    </row>
    <row r="33" spans="2:26" x14ac:dyDescent="0.2">
      <c r="B33" s="23"/>
      <c r="C33" s="23"/>
      <c r="D33" s="23"/>
      <c r="E33" s="23"/>
      <c r="F33" s="14"/>
      <c r="G33" s="23"/>
      <c r="H33" s="23"/>
      <c r="I33" s="23"/>
      <c r="J33" s="14"/>
      <c r="K33" s="23"/>
      <c r="L33" s="23"/>
      <c r="M33" s="14"/>
      <c r="N33" s="14"/>
      <c r="O33" s="23"/>
      <c r="P33" s="23"/>
      <c r="Q33" s="14"/>
      <c r="R33" s="14"/>
      <c r="S33" s="23"/>
      <c r="T33" s="23"/>
      <c r="U33" s="14"/>
      <c r="V33" s="14"/>
      <c r="W33" s="23"/>
      <c r="X33" s="7"/>
      <c r="Y33" s="7"/>
      <c r="Z33" s="328"/>
    </row>
    <row r="34" spans="2:26" x14ac:dyDescent="0.2">
      <c r="B34" s="5" t="s">
        <v>67</v>
      </c>
      <c r="C34" s="34">
        <v>357</v>
      </c>
      <c r="D34" s="34">
        <v>360</v>
      </c>
      <c r="E34" s="34">
        <v>337</v>
      </c>
      <c r="F34" s="34">
        <v>374</v>
      </c>
      <c r="G34" s="34">
        <v>383</v>
      </c>
      <c r="H34" s="34">
        <v>374</v>
      </c>
      <c r="I34" s="34">
        <v>367</v>
      </c>
      <c r="J34" s="34">
        <v>382</v>
      </c>
      <c r="K34" s="34">
        <v>388</v>
      </c>
      <c r="L34" s="34">
        <v>423</v>
      </c>
      <c r="M34" s="34">
        <v>429</v>
      </c>
      <c r="N34" s="34">
        <v>312</v>
      </c>
      <c r="O34" s="34">
        <v>335</v>
      </c>
      <c r="P34" s="34">
        <v>314</v>
      </c>
      <c r="Q34" s="34">
        <v>366</v>
      </c>
      <c r="R34" s="34">
        <v>379</v>
      </c>
      <c r="S34" s="34">
        <v>795</v>
      </c>
      <c r="T34" s="34">
        <v>891</v>
      </c>
      <c r="U34" s="34">
        <v>872</v>
      </c>
      <c r="V34" s="34">
        <v>761</v>
      </c>
      <c r="W34" s="34">
        <v>771</v>
      </c>
      <c r="X34" s="245">
        <v>738</v>
      </c>
      <c r="Y34" s="245">
        <v>785</v>
      </c>
      <c r="Z34" s="245">
        <v>52</v>
      </c>
    </row>
    <row r="35" spans="2:26" x14ac:dyDescent="0.2">
      <c r="B35" s="5" t="s">
        <v>68</v>
      </c>
      <c r="C35" s="34">
        <v>4860</v>
      </c>
      <c r="D35" s="34">
        <v>3737</v>
      </c>
      <c r="E35" s="34">
        <v>1927</v>
      </c>
      <c r="F35" s="34">
        <v>2279</v>
      </c>
      <c r="G35" s="34">
        <v>2179</v>
      </c>
      <c r="H35" s="34">
        <v>2237</v>
      </c>
      <c r="I35" s="34">
        <v>2206</v>
      </c>
      <c r="J35" s="34">
        <v>2062</v>
      </c>
      <c r="K35" s="34">
        <v>2463</v>
      </c>
      <c r="L35" s="34">
        <v>2438</v>
      </c>
      <c r="M35" s="34">
        <v>3578</v>
      </c>
      <c r="N35" s="34">
        <v>3259</v>
      </c>
      <c r="O35" s="34">
        <v>4654</v>
      </c>
      <c r="P35" s="34">
        <v>3411</v>
      </c>
      <c r="Q35" s="34">
        <v>5163</v>
      </c>
      <c r="R35" s="34">
        <v>3507</v>
      </c>
      <c r="S35" s="34">
        <v>3078</v>
      </c>
      <c r="T35" s="34">
        <v>1780</v>
      </c>
      <c r="U35" s="34">
        <v>3233</v>
      </c>
      <c r="V35" s="34">
        <v>4008</v>
      </c>
      <c r="W35" s="34">
        <v>3627</v>
      </c>
      <c r="X35" s="245">
        <v>3158</v>
      </c>
      <c r="Y35" s="245">
        <v>3360</v>
      </c>
      <c r="Z35" s="245">
        <v>4105</v>
      </c>
    </row>
    <row r="36" spans="2:26" x14ac:dyDescent="0.2">
      <c r="B36" s="5" t="s">
        <v>69</v>
      </c>
      <c r="C36" s="34">
        <v>895</v>
      </c>
      <c r="D36" s="34">
        <v>1695</v>
      </c>
      <c r="E36" s="34">
        <v>1590</v>
      </c>
      <c r="F36" s="34">
        <v>1801</v>
      </c>
      <c r="G36" s="34">
        <v>331</v>
      </c>
      <c r="H36" s="34">
        <v>1308</v>
      </c>
      <c r="I36" s="34">
        <v>106</v>
      </c>
      <c r="J36" s="34">
        <v>538</v>
      </c>
      <c r="K36" s="34">
        <v>418</v>
      </c>
      <c r="L36" s="34">
        <v>554</v>
      </c>
      <c r="M36" s="34">
        <v>432</v>
      </c>
      <c r="N36" s="34">
        <v>6923</v>
      </c>
      <c r="O36" s="34">
        <v>5999</v>
      </c>
      <c r="P36" s="34">
        <v>1127</v>
      </c>
      <c r="Q36" s="34">
        <v>578</v>
      </c>
      <c r="R36" s="97">
        <v>5289</v>
      </c>
      <c r="S36" s="34">
        <v>160</v>
      </c>
      <c r="T36" s="34">
        <v>547</v>
      </c>
      <c r="U36" s="34">
        <v>50</v>
      </c>
      <c r="V36" s="97">
        <v>122</v>
      </c>
      <c r="W36" s="34">
        <v>47</v>
      </c>
      <c r="X36" s="245">
        <v>18</v>
      </c>
      <c r="Y36" s="245">
        <v>125</v>
      </c>
      <c r="Z36" s="247">
        <v>103</v>
      </c>
    </row>
    <row r="37" spans="2:26" x14ac:dyDescent="0.2">
      <c r="B37" s="95" t="s">
        <v>70</v>
      </c>
      <c r="C37" s="96">
        <v>15626</v>
      </c>
      <c r="D37" s="96">
        <v>15569</v>
      </c>
      <c r="E37" s="96">
        <v>13552</v>
      </c>
      <c r="F37" s="96">
        <v>13651</v>
      </c>
      <c r="G37" s="96">
        <v>13600</v>
      </c>
      <c r="H37" s="96">
        <v>15002</v>
      </c>
      <c r="I37" s="96">
        <v>13730</v>
      </c>
      <c r="J37" s="96">
        <v>13540</v>
      </c>
      <c r="K37" s="96">
        <v>13522</v>
      </c>
      <c r="L37" s="96">
        <v>13346</v>
      </c>
      <c r="M37" s="96">
        <v>14748</v>
      </c>
      <c r="N37" s="96">
        <v>18328</v>
      </c>
      <c r="O37" s="96">
        <v>19182</v>
      </c>
      <c r="P37" s="96">
        <v>13306</v>
      </c>
      <c r="Q37" s="96">
        <v>14340</v>
      </c>
      <c r="R37" s="96">
        <v>16225</v>
      </c>
      <c r="S37" s="96">
        <v>16103</v>
      </c>
      <c r="T37" s="96">
        <v>10608</v>
      </c>
      <c r="U37" s="96">
        <v>11106</v>
      </c>
      <c r="V37" s="96">
        <v>11018</v>
      </c>
      <c r="W37" s="96">
        <v>11269</v>
      </c>
      <c r="X37" s="244">
        <v>10726</v>
      </c>
      <c r="Y37" s="244">
        <f>SUM(Y25,Y32,Y34:Y36)</f>
        <v>11089</v>
      </c>
      <c r="Z37" s="96">
        <f>Z25+Z32+Z34+Z35+Z36</f>
        <v>11143</v>
      </c>
    </row>
    <row r="38" spans="2:26" x14ac:dyDescent="0.2">
      <c r="B38" s="95" t="s">
        <v>71</v>
      </c>
      <c r="C38" s="96">
        <v>68922</v>
      </c>
      <c r="D38" s="96">
        <v>69246</v>
      </c>
      <c r="E38" s="96">
        <v>70237</v>
      </c>
      <c r="F38" s="96">
        <v>70444</v>
      </c>
      <c r="G38" s="96">
        <v>71109</v>
      </c>
      <c r="H38" s="96">
        <v>71829</v>
      </c>
      <c r="I38" s="96">
        <v>71695</v>
      </c>
      <c r="J38" s="96">
        <v>72396</v>
      </c>
      <c r="K38" s="96">
        <v>72359</v>
      </c>
      <c r="L38" s="96">
        <v>72001</v>
      </c>
      <c r="M38" s="96">
        <v>74278</v>
      </c>
      <c r="N38" s="96">
        <v>74509</v>
      </c>
      <c r="O38" s="96">
        <v>76525</v>
      </c>
      <c r="P38" s="96">
        <v>70972</v>
      </c>
      <c r="Q38" s="96">
        <v>72489</v>
      </c>
      <c r="R38" s="96">
        <v>68844</v>
      </c>
      <c r="S38" s="96">
        <v>69001</v>
      </c>
      <c r="T38" s="96">
        <v>64015</v>
      </c>
      <c r="U38" s="96">
        <v>64684</v>
      </c>
      <c r="V38" s="96">
        <v>62408</v>
      </c>
      <c r="W38" s="96">
        <v>64239</v>
      </c>
      <c r="X38" s="244">
        <v>63299</v>
      </c>
      <c r="Y38" s="244">
        <f>Y23+Y37</f>
        <v>63442</v>
      </c>
      <c r="Z38" s="96">
        <f>Z23+Z37</f>
        <v>61118</v>
      </c>
    </row>
    <row r="39" spans="2:26" x14ac:dyDescent="0.2">
      <c r="B39" s="23"/>
      <c r="C39" s="23"/>
      <c r="D39" s="23"/>
      <c r="E39" s="23"/>
      <c r="F39" s="14"/>
      <c r="G39" s="23"/>
      <c r="H39" s="23"/>
      <c r="I39" s="23"/>
      <c r="J39" s="14"/>
      <c r="K39" s="23"/>
      <c r="L39" s="23"/>
      <c r="M39" s="14"/>
      <c r="N39" s="14"/>
      <c r="O39" s="23"/>
      <c r="P39" s="23"/>
      <c r="Q39" s="14"/>
      <c r="R39" s="14"/>
      <c r="S39" s="23"/>
      <c r="T39" s="23"/>
      <c r="U39" s="14"/>
      <c r="V39" s="14"/>
      <c r="W39" s="23"/>
      <c r="X39" s="7"/>
      <c r="Y39" s="7"/>
      <c r="Z39" s="328"/>
    </row>
    <row r="40" spans="2:26" x14ac:dyDescent="0.2">
      <c r="B40" s="23"/>
      <c r="C40" s="23"/>
      <c r="D40" s="23"/>
      <c r="E40" s="23"/>
      <c r="F40" s="14"/>
      <c r="G40" s="23"/>
      <c r="H40" s="23"/>
      <c r="I40" s="23"/>
      <c r="J40" s="14"/>
      <c r="K40" s="23"/>
      <c r="L40" s="23"/>
      <c r="M40" s="14"/>
      <c r="N40" s="14"/>
      <c r="O40" s="23"/>
      <c r="P40" s="23"/>
      <c r="Q40" s="14"/>
      <c r="R40" s="14"/>
      <c r="S40" s="23"/>
      <c r="T40" s="23"/>
      <c r="U40" s="14"/>
      <c r="V40" s="14"/>
      <c r="W40" s="23"/>
      <c r="X40" s="7"/>
      <c r="Y40" s="7"/>
      <c r="Z40" s="328"/>
    </row>
    <row r="41" spans="2:26" x14ac:dyDescent="0.2"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7"/>
      <c r="Y41" s="7"/>
      <c r="Z41" s="320"/>
    </row>
    <row r="42" spans="2:26" x14ac:dyDescent="0.2">
      <c r="B42" s="23" t="s">
        <v>72</v>
      </c>
      <c r="C42" s="14">
        <v>34085</v>
      </c>
      <c r="D42" s="14">
        <v>34711</v>
      </c>
      <c r="E42" s="14">
        <v>34098</v>
      </c>
      <c r="F42" s="14">
        <v>33792</v>
      </c>
      <c r="G42" s="14">
        <v>35180</v>
      </c>
      <c r="H42" s="14">
        <v>34682</v>
      </c>
      <c r="I42" s="14">
        <v>35928</v>
      </c>
      <c r="J42" s="14">
        <v>36896</v>
      </c>
      <c r="K42" s="14">
        <v>37223</v>
      </c>
      <c r="L42" s="14">
        <v>37230</v>
      </c>
      <c r="M42" s="14">
        <v>38710</v>
      </c>
      <c r="N42" s="14">
        <v>39829</v>
      </c>
      <c r="O42" s="14">
        <v>39698</v>
      </c>
      <c r="P42" s="14">
        <v>41830</v>
      </c>
      <c r="Q42" s="14">
        <v>42393</v>
      </c>
      <c r="R42" s="14">
        <v>41542</v>
      </c>
      <c r="S42" s="14">
        <v>36249</v>
      </c>
      <c r="T42" s="14">
        <v>37605</v>
      </c>
      <c r="U42" s="14">
        <v>38053</v>
      </c>
      <c r="V42" s="14">
        <v>35087</v>
      </c>
      <c r="W42" s="14">
        <v>35037</v>
      </c>
      <c r="X42" s="241">
        <v>33984</v>
      </c>
      <c r="Y42" s="241">
        <v>34399</v>
      </c>
      <c r="Z42" s="241">
        <v>31258</v>
      </c>
    </row>
    <row r="43" spans="2:26" x14ac:dyDescent="0.2">
      <c r="B43" s="23" t="s">
        <v>73</v>
      </c>
      <c r="C43" s="14">
        <v>2169</v>
      </c>
      <c r="D43" s="14">
        <v>2460</v>
      </c>
      <c r="E43" s="14">
        <v>2369</v>
      </c>
      <c r="F43" s="14">
        <v>2398</v>
      </c>
      <c r="G43" s="14">
        <v>2447</v>
      </c>
      <c r="H43" s="14">
        <v>2277</v>
      </c>
      <c r="I43" s="14">
        <v>2393</v>
      </c>
      <c r="J43" s="14">
        <v>2428</v>
      </c>
      <c r="K43" s="14">
        <v>2423</v>
      </c>
      <c r="L43" s="14">
        <v>2418</v>
      </c>
      <c r="M43" s="14">
        <v>2553</v>
      </c>
      <c r="N43" s="14">
        <v>2684</v>
      </c>
      <c r="O43" s="14">
        <v>2717</v>
      </c>
      <c r="P43" s="14">
        <v>644</v>
      </c>
      <c r="Q43" s="14">
        <v>668</v>
      </c>
      <c r="R43" s="14">
        <v>683</v>
      </c>
      <c r="S43" s="14">
        <v>699</v>
      </c>
      <c r="T43" s="14">
        <v>631</v>
      </c>
      <c r="U43" s="14">
        <v>589</v>
      </c>
      <c r="V43" s="14">
        <v>652</v>
      </c>
      <c r="W43" s="14">
        <v>767</v>
      </c>
      <c r="X43" s="241">
        <v>734</v>
      </c>
      <c r="Y43" s="241">
        <v>810</v>
      </c>
      <c r="Z43" s="241">
        <v>832</v>
      </c>
    </row>
    <row r="44" spans="2:26" x14ac:dyDescent="0.2">
      <c r="B44" s="95" t="s">
        <v>74</v>
      </c>
      <c r="C44" s="96">
        <v>36254</v>
      </c>
      <c r="D44" s="96">
        <v>37171</v>
      </c>
      <c r="E44" s="96">
        <v>36467</v>
      </c>
      <c r="F44" s="96">
        <v>36190</v>
      </c>
      <c r="G44" s="96">
        <v>37627</v>
      </c>
      <c r="H44" s="96">
        <v>36959</v>
      </c>
      <c r="I44" s="96">
        <v>38321</v>
      </c>
      <c r="J44" s="96">
        <v>39324</v>
      </c>
      <c r="K44" s="96">
        <v>39646</v>
      </c>
      <c r="L44" s="96">
        <v>39648</v>
      </c>
      <c r="M44" s="96">
        <v>41263</v>
      </c>
      <c r="N44" s="96">
        <v>42513</v>
      </c>
      <c r="O44" s="96">
        <v>42415</v>
      </c>
      <c r="P44" s="96">
        <v>42474</v>
      </c>
      <c r="Q44" s="96">
        <v>43061</v>
      </c>
      <c r="R44" s="96">
        <v>42225</v>
      </c>
      <c r="S44" s="96">
        <v>36948</v>
      </c>
      <c r="T44" s="96">
        <v>38236</v>
      </c>
      <c r="U44" s="96">
        <v>38642</v>
      </c>
      <c r="V44" s="96">
        <v>35739</v>
      </c>
      <c r="W44" s="96">
        <v>35804</v>
      </c>
      <c r="X44" s="244">
        <v>34718</v>
      </c>
      <c r="Y44" s="244">
        <f t="shared" ref="Y44" si="1">SUM(Y42:Y43)</f>
        <v>35209</v>
      </c>
      <c r="Z44" s="96">
        <f>SUM(Z42:Z43)</f>
        <v>32090</v>
      </c>
    </row>
    <row r="45" spans="2:26" x14ac:dyDescent="0.2">
      <c r="B45" s="23"/>
      <c r="C45" s="23"/>
      <c r="D45" s="23"/>
      <c r="E45" s="23"/>
      <c r="F45" s="14"/>
      <c r="G45" s="23"/>
      <c r="H45" s="23"/>
      <c r="I45" s="23"/>
      <c r="J45" s="14"/>
      <c r="K45" s="23"/>
      <c r="L45" s="23"/>
      <c r="M45" s="14"/>
      <c r="N45" s="14"/>
      <c r="O45" s="23"/>
      <c r="P45" s="23"/>
      <c r="Q45" s="14"/>
      <c r="R45" s="14"/>
      <c r="S45" s="23"/>
      <c r="T45" s="23"/>
      <c r="U45" s="14"/>
      <c r="V45" s="14"/>
      <c r="W45" s="23"/>
      <c r="X45" s="7"/>
      <c r="Y45" s="7"/>
      <c r="Z45" s="328"/>
    </row>
    <row r="46" spans="2:26" x14ac:dyDescent="0.2">
      <c r="B46" s="5" t="s">
        <v>75</v>
      </c>
      <c r="C46" s="34">
        <v>15404</v>
      </c>
      <c r="D46" s="34">
        <v>14780</v>
      </c>
      <c r="E46" s="34">
        <v>14583</v>
      </c>
      <c r="F46" s="34">
        <v>16862</v>
      </c>
      <c r="G46" s="34">
        <v>16284</v>
      </c>
      <c r="H46" s="34">
        <v>17157</v>
      </c>
      <c r="I46" s="34">
        <v>15478</v>
      </c>
      <c r="J46" s="34">
        <v>16080</v>
      </c>
      <c r="K46" s="34">
        <v>15339</v>
      </c>
      <c r="L46" s="34">
        <v>15331</v>
      </c>
      <c r="M46" s="34">
        <v>15306</v>
      </c>
      <c r="N46" s="34">
        <v>12702</v>
      </c>
      <c r="O46" s="34">
        <v>11696</v>
      </c>
      <c r="P46" s="34">
        <v>11272</v>
      </c>
      <c r="Q46" s="34">
        <v>11609</v>
      </c>
      <c r="R46" s="34">
        <v>10913</v>
      </c>
      <c r="S46" s="34">
        <v>10369</v>
      </c>
      <c r="T46" s="34">
        <v>10573</v>
      </c>
      <c r="U46" s="34">
        <v>11050</v>
      </c>
      <c r="V46" s="34">
        <v>11408</v>
      </c>
      <c r="W46" s="34">
        <v>13387</v>
      </c>
      <c r="X46" s="245">
        <v>13676</v>
      </c>
      <c r="Y46" s="245">
        <v>13805</v>
      </c>
      <c r="Z46" s="245">
        <v>13320</v>
      </c>
    </row>
    <row r="47" spans="2:26" x14ac:dyDescent="0.2">
      <c r="B47" s="23"/>
      <c r="C47" s="23"/>
      <c r="D47" s="23"/>
      <c r="E47" s="23"/>
      <c r="F47" s="14"/>
      <c r="G47" s="23"/>
      <c r="H47" s="23"/>
      <c r="I47" s="23"/>
      <c r="J47" s="14"/>
      <c r="K47" s="23"/>
      <c r="L47" s="23"/>
      <c r="M47" s="14"/>
      <c r="N47" s="14"/>
      <c r="O47" s="23"/>
      <c r="P47" s="23"/>
      <c r="Q47" s="14"/>
      <c r="R47" s="14"/>
      <c r="S47" s="23"/>
      <c r="T47" s="23"/>
      <c r="U47" s="14"/>
      <c r="V47" s="14"/>
      <c r="W47" s="23"/>
      <c r="X47" s="7"/>
      <c r="Y47" s="7"/>
      <c r="Z47" s="241"/>
    </row>
    <row r="48" spans="2:26" x14ac:dyDescent="0.2">
      <c r="B48" s="23" t="s">
        <v>76</v>
      </c>
      <c r="C48" s="93"/>
      <c r="D48" s="93"/>
      <c r="E48" s="93"/>
      <c r="F48" s="14">
        <v>444</v>
      </c>
      <c r="G48" s="93"/>
      <c r="H48" s="93"/>
      <c r="I48" s="93"/>
      <c r="J48" s="14">
        <v>447</v>
      </c>
      <c r="K48" s="93"/>
      <c r="L48" s="93"/>
      <c r="M48" s="93"/>
      <c r="N48" s="14">
        <v>327</v>
      </c>
      <c r="O48" s="93"/>
      <c r="P48" s="93"/>
      <c r="Q48" s="93"/>
      <c r="R48" s="14">
        <v>329</v>
      </c>
      <c r="S48" s="93"/>
      <c r="T48" s="93"/>
      <c r="U48" s="93"/>
      <c r="V48" s="14">
        <v>293</v>
      </c>
      <c r="W48" s="93"/>
      <c r="X48" s="272"/>
      <c r="Y48" s="272"/>
      <c r="Z48" s="241">
        <v>238</v>
      </c>
    </row>
    <row r="49" spans="1:26" x14ac:dyDescent="0.2">
      <c r="B49" s="23" t="s">
        <v>77</v>
      </c>
      <c r="C49" s="93"/>
      <c r="D49" s="93"/>
      <c r="E49" s="93"/>
      <c r="F49" s="14">
        <v>3212</v>
      </c>
      <c r="G49" s="93"/>
      <c r="H49" s="93"/>
      <c r="I49" s="93"/>
      <c r="J49" s="14">
        <v>3408</v>
      </c>
      <c r="K49" s="93"/>
      <c r="L49" s="93"/>
      <c r="M49" s="93"/>
      <c r="N49" s="14">
        <v>4189</v>
      </c>
      <c r="O49" s="93"/>
      <c r="P49" s="93"/>
      <c r="Q49" s="93"/>
      <c r="R49" s="14">
        <v>4642</v>
      </c>
      <c r="S49" s="93"/>
      <c r="T49" s="93"/>
      <c r="U49" s="93"/>
      <c r="V49" s="14">
        <v>4539</v>
      </c>
      <c r="W49" s="93"/>
      <c r="X49" s="272"/>
      <c r="Y49" s="272"/>
      <c r="Z49" s="241">
        <v>3573</v>
      </c>
    </row>
    <row r="50" spans="1:26" x14ac:dyDescent="0.2">
      <c r="B50" s="23" t="s">
        <v>56</v>
      </c>
      <c r="C50" s="93"/>
      <c r="D50" s="93"/>
      <c r="E50" s="93"/>
      <c r="F50" s="14">
        <v>425</v>
      </c>
      <c r="G50" s="93"/>
      <c r="H50" s="93"/>
      <c r="I50" s="93"/>
      <c r="J50" s="14">
        <v>231</v>
      </c>
      <c r="K50" s="93"/>
      <c r="L50" s="93"/>
      <c r="M50" s="93"/>
      <c r="N50" s="14">
        <v>127</v>
      </c>
      <c r="O50" s="93"/>
      <c r="P50" s="93"/>
      <c r="Q50" s="93"/>
      <c r="R50" s="14">
        <v>432</v>
      </c>
      <c r="S50" s="93"/>
      <c r="T50" s="93"/>
      <c r="U50" s="93"/>
      <c r="V50" s="14">
        <v>652</v>
      </c>
      <c r="W50" s="93"/>
      <c r="X50" s="272"/>
      <c r="Y50" s="272"/>
      <c r="Z50" s="241">
        <v>526</v>
      </c>
    </row>
    <row r="51" spans="1:26" x14ac:dyDescent="0.2">
      <c r="B51" s="23" t="s">
        <v>60</v>
      </c>
      <c r="C51" s="93"/>
      <c r="D51" s="93"/>
      <c r="E51" s="93"/>
      <c r="F51" s="14">
        <v>1046</v>
      </c>
      <c r="G51" s="93"/>
      <c r="H51" s="93"/>
      <c r="I51" s="93"/>
      <c r="J51" s="14">
        <v>1149</v>
      </c>
      <c r="K51" s="93"/>
      <c r="L51" s="93"/>
      <c r="M51" s="93"/>
      <c r="N51" s="14">
        <v>1110</v>
      </c>
      <c r="O51" s="93"/>
      <c r="P51" s="93"/>
      <c r="Q51" s="93"/>
      <c r="R51" s="14">
        <v>701</v>
      </c>
      <c r="S51" s="93"/>
      <c r="T51" s="93"/>
      <c r="U51" s="93"/>
      <c r="V51" s="14">
        <v>280</v>
      </c>
      <c r="W51" s="93"/>
      <c r="X51" s="272"/>
      <c r="Y51" s="272"/>
      <c r="Z51" s="241">
        <v>605</v>
      </c>
    </row>
    <row r="52" spans="1:26" x14ac:dyDescent="0.2">
      <c r="B52" s="23" t="s">
        <v>78</v>
      </c>
      <c r="C52" s="93"/>
      <c r="D52" s="93"/>
      <c r="E52" s="93"/>
      <c r="F52" s="14">
        <v>79</v>
      </c>
      <c r="G52" s="93"/>
      <c r="H52" s="93"/>
      <c r="I52" s="93"/>
      <c r="J52" s="14">
        <v>45</v>
      </c>
      <c r="K52" s="93"/>
      <c r="L52" s="93"/>
      <c r="M52" s="93"/>
      <c r="N52" s="14">
        <v>21</v>
      </c>
      <c r="O52" s="93"/>
      <c r="P52" s="93"/>
      <c r="Q52" s="93"/>
      <c r="R52" s="94">
        <v>0</v>
      </c>
      <c r="S52" s="93"/>
      <c r="T52" s="93"/>
      <c r="U52" s="93"/>
      <c r="V52" s="94">
        <v>6</v>
      </c>
      <c r="W52" s="93"/>
      <c r="X52" s="272"/>
      <c r="Y52" s="272"/>
      <c r="Z52" s="240">
        <v>33</v>
      </c>
    </row>
    <row r="53" spans="1:26" x14ac:dyDescent="0.2">
      <c r="B53" s="95" t="s">
        <v>79</v>
      </c>
      <c r="C53" s="96">
        <v>4539</v>
      </c>
      <c r="D53" s="96">
        <v>4472</v>
      </c>
      <c r="E53" s="96">
        <v>4696</v>
      </c>
      <c r="F53" s="96">
        <v>5206</v>
      </c>
      <c r="G53" s="96">
        <v>5008</v>
      </c>
      <c r="H53" s="96">
        <v>5303</v>
      </c>
      <c r="I53" s="96">
        <v>5370</v>
      </c>
      <c r="J53" s="96">
        <v>5280</v>
      </c>
      <c r="K53" s="96">
        <v>5293</v>
      </c>
      <c r="L53" s="96">
        <v>5243</v>
      </c>
      <c r="M53" s="96">
        <v>5291</v>
      </c>
      <c r="N53" s="96">
        <v>5774</v>
      </c>
      <c r="O53" s="96">
        <v>5872</v>
      </c>
      <c r="P53" s="96">
        <v>5964</v>
      </c>
      <c r="Q53" s="96">
        <v>5939</v>
      </c>
      <c r="R53" s="96">
        <v>6104</v>
      </c>
      <c r="S53" s="96">
        <v>6057</v>
      </c>
      <c r="T53" s="96">
        <v>6045</v>
      </c>
      <c r="U53" s="96">
        <v>6074</v>
      </c>
      <c r="V53" s="96">
        <v>5770</v>
      </c>
      <c r="W53" s="96">
        <v>5438</v>
      </c>
      <c r="X53" s="244">
        <v>5619</v>
      </c>
      <c r="Y53" s="244">
        <v>5028</v>
      </c>
      <c r="Z53" s="244">
        <f>SUM(Z48:Z52)</f>
        <v>4975</v>
      </c>
    </row>
    <row r="54" spans="1:26" x14ac:dyDescent="0.2">
      <c r="B54" s="95" t="s">
        <v>80</v>
      </c>
      <c r="C54" s="96">
        <v>19943</v>
      </c>
      <c r="D54" s="96">
        <v>19252</v>
      </c>
      <c r="E54" s="96">
        <v>19279</v>
      </c>
      <c r="F54" s="96">
        <v>22068</v>
      </c>
      <c r="G54" s="96">
        <v>21292</v>
      </c>
      <c r="H54" s="96">
        <v>22460</v>
      </c>
      <c r="I54" s="96">
        <v>20848</v>
      </c>
      <c r="J54" s="96">
        <v>21360</v>
      </c>
      <c r="K54" s="96">
        <v>20632</v>
      </c>
      <c r="L54" s="96">
        <v>20574</v>
      </c>
      <c r="M54" s="96">
        <v>20597</v>
      </c>
      <c r="N54" s="96">
        <v>18476</v>
      </c>
      <c r="O54" s="96">
        <v>17568</v>
      </c>
      <c r="P54" s="96">
        <v>17236</v>
      </c>
      <c r="Q54" s="96">
        <v>17548</v>
      </c>
      <c r="R54" s="96">
        <v>17017</v>
      </c>
      <c r="S54" s="96">
        <v>16426</v>
      </c>
      <c r="T54" s="96">
        <v>16618</v>
      </c>
      <c r="U54" s="96">
        <v>17124</v>
      </c>
      <c r="V54" s="96">
        <v>17178</v>
      </c>
      <c r="W54" s="96">
        <v>18825</v>
      </c>
      <c r="X54" s="244">
        <v>19295</v>
      </c>
      <c r="Y54" s="244">
        <f t="shared" ref="Y54" si="2">Y53+Y46</f>
        <v>18833</v>
      </c>
      <c r="Z54" s="96">
        <f>Z46+Z53</f>
        <v>18295</v>
      </c>
    </row>
    <row r="55" spans="1:26" x14ac:dyDescent="0.2">
      <c r="B55" s="23"/>
      <c r="C55" s="23"/>
      <c r="D55" s="23"/>
      <c r="E55" s="23"/>
      <c r="F55" s="14"/>
      <c r="G55" s="23"/>
      <c r="H55" s="23"/>
      <c r="I55" s="23"/>
      <c r="J55" s="14"/>
      <c r="K55" s="23"/>
      <c r="L55" s="23"/>
      <c r="M55" s="14"/>
      <c r="N55" s="14"/>
      <c r="O55" s="23"/>
      <c r="P55" s="23"/>
      <c r="Q55" s="14"/>
      <c r="R55" s="14"/>
      <c r="S55" s="23"/>
      <c r="T55" s="23"/>
      <c r="U55" s="14"/>
      <c r="V55" s="14"/>
      <c r="W55" s="23"/>
      <c r="X55" s="7"/>
      <c r="Y55" s="7"/>
      <c r="Z55" s="328"/>
    </row>
    <row r="56" spans="1:26" x14ac:dyDescent="0.2">
      <c r="B56" s="5" t="s">
        <v>81</v>
      </c>
      <c r="C56" s="34">
        <v>2038</v>
      </c>
      <c r="D56" s="34">
        <v>2048</v>
      </c>
      <c r="E56" s="34">
        <v>3217</v>
      </c>
      <c r="F56" s="34">
        <v>2249</v>
      </c>
      <c r="G56" s="34">
        <v>1791</v>
      </c>
      <c r="H56" s="34">
        <v>2065</v>
      </c>
      <c r="I56" s="34">
        <v>1966</v>
      </c>
      <c r="J56" s="34">
        <v>2116</v>
      </c>
      <c r="K56" s="34">
        <v>2208</v>
      </c>
      <c r="L56" s="34">
        <v>2190</v>
      </c>
      <c r="M56" s="34">
        <v>2057</v>
      </c>
      <c r="N56" s="34">
        <v>3041</v>
      </c>
      <c r="O56" s="34">
        <v>3164</v>
      </c>
      <c r="P56" s="34">
        <v>2735</v>
      </c>
      <c r="Q56" s="34">
        <v>2690</v>
      </c>
      <c r="R56" s="34">
        <v>1412</v>
      </c>
      <c r="S56" s="34">
        <v>1336</v>
      </c>
      <c r="T56" s="34">
        <v>1083</v>
      </c>
      <c r="U56" s="34">
        <v>1138</v>
      </c>
      <c r="V56" s="34">
        <v>1335</v>
      </c>
      <c r="W56" s="34">
        <v>1921</v>
      </c>
      <c r="X56" s="245">
        <v>1853</v>
      </c>
      <c r="Y56" s="245">
        <v>1616</v>
      </c>
      <c r="Z56" s="245">
        <v>2015</v>
      </c>
    </row>
    <row r="57" spans="1:26" x14ac:dyDescent="0.2">
      <c r="B57" s="23"/>
      <c r="C57" s="23"/>
      <c r="D57" s="23"/>
      <c r="E57" s="23"/>
      <c r="F57" s="14"/>
      <c r="G57" s="23"/>
      <c r="H57" s="23"/>
      <c r="I57" s="23"/>
      <c r="J57" s="14"/>
      <c r="K57" s="23"/>
      <c r="L57" s="23"/>
      <c r="M57" s="14"/>
      <c r="N57" s="14"/>
      <c r="O57" s="23"/>
      <c r="P57" s="23"/>
      <c r="Q57" s="14"/>
      <c r="R57" s="14"/>
      <c r="S57" s="23"/>
      <c r="T57" s="23"/>
      <c r="U57" s="14"/>
      <c r="V57" s="14"/>
      <c r="W57" s="23"/>
      <c r="X57" s="7"/>
      <c r="Y57" s="7"/>
      <c r="Z57" s="241"/>
    </row>
    <row r="58" spans="1:26" x14ac:dyDescent="0.2">
      <c r="B58" s="23" t="s">
        <v>77</v>
      </c>
      <c r="C58" s="93"/>
      <c r="D58" s="93"/>
      <c r="E58" s="93"/>
      <c r="F58" s="14">
        <v>500</v>
      </c>
      <c r="G58" s="93"/>
      <c r="H58" s="93"/>
      <c r="I58" s="93"/>
      <c r="J58" s="14">
        <v>633</v>
      </c>
      <c r="K58" s="93"/>
      <c r="L58" s="93"/>
      <c r="M58" s="93"/>
      <c r="N58" s="14">
        <v>735</v>
      </c>
      <c r="O58" s="93"/>
      <c r="P58" s="93"/>
      <c r="Q58" s="93"/>
      <c r="R58" s="14">
        <v>837</v>
      </c>
      <c r="S58" s="93"/>
      <c r="T58" s="93"/>
      <c r="U58" s="93"/>
      <c r="V58" s="14">
        <v>1172</v>
      </c>
      <c r="W58" s="93"/>
      <c r="X58" s="272"/>
      <c r="Y58" s="272"/>
      <c r="Z58" s="241">
        <v>1255</v>
      </c>
    </row>
    <row r="59" spans="1:26" x14ac:dyDescent="0.2">
      <c r="B59" s="23" t="s">
        <v>82</v>
      </c>
      <c r="C59" s="93"/>
      <c r="D59" s="93"/>
      <c r="E59" s="93"/>
      <c r="F59" s="14">
        <v>6480</v>
      </c>
      <c r="G59" s="93"/>
      <c r="H59" s="93"/>
      <c r="I59" s="93"/>
      <c r="J59" s="14">
        <v>6138</v>
      </c>
      <c r="K59" s="93"/>
      <c r="L59" s="93"/>
      <c r="M59" s="93"/>
      <c r="N59" s="14">
        <v>5379</v>
      </c>
      <c r="O59" s="93"/>
      <c r="P59" s="93"/>
      <c r="Q59" s="93"/>
      <c r="R59" s="14">
        <v>5277</v>
      </c>
      <c r="S59" s="93"/>
      <c r="T59" s="93"/>
      <c r="U59" s="93"/>
      <c r="V59" s="14">
        <v>5015</v>
      </c>
      <c r="W59" s="93"/>
      <c r="X59" s="272"/>
      <c r="Y59" s="272"/>
      <c r="Z59" s="241">
        <v>4901</v>
      </c>
    </row>
    <row r="60" spans="1:26" x14ac:dyDescent="0.2">
      <c r="B60" s="23" t="s">
        <v>83</v>
      </c>
      <c r="C60" s="93"/>
      <c r="D60" s="93"/>
      <c r="E60" s="93"/>
      <c r="F60" s="14">
        <v>609</v>
      </c>
      <c r="G60" s="93"/>
      <c r="H60" s="93"/>
      <c r="I60" s="93"/>
      <c r="J60" s="14">
        <v>466</v>
      </c>
      <c r="K60" s="93"/>
      <c r="L60" s="93"/>
      <c r="M60" s="93"/>
      <c r="N60" s="14">
        <v>522</v>
      </c>
      <c r="O60" s="93"/>
      <c r="P60" s="93"/>
      <c r="Q60" s="93"/>
      <c r="R60" s="14">
        <v>316</v>
      </c>
      <c r="S60" s="93"/>
      <c r="T60" s="93"/>
      <c r="U60" s="93"/>
      <c r="V60" s="14">
        <v>217</v>
      </c>
      <c r="W60" s="93"/>
      <c r="X60" s="272"/>
      <c r="Y60" s="272"/>
      <c r="Z60" s="241">
        <v>212</v>
      </c>
    </row>
    <row r="61" spans="1:26" x14ac:dyDescent="0.2">
      <c r="B61" s="23" t="s">
        <v>56</v>
      </c>
      <c r="C61" s="93"/>
      <c r="D61" s="93"/>
      <c r="E61" s="93"/>
      <c r="F61" s="14">
        <v>380</v>
      </c>
      <c r="G61" s="93"/>
      <c r="H61" s="93"/>
      <c r="I61" s="93"/>
      <c r="J61" s="14">
        <v>96</v>
      </c>
      <c r="K61" s="93"/>
      <c r="L61" s="93"/>
      <c r="M61" s="93"/>
      <c r="N61" s="14">
        <v>175</v>
      </c>
      <c r="O61" s="93"/>
      <c r="P61" s="93"/>
      <c r="Q61" s="93"/>
      <c r="R61" s="14">
        <v>252</v>
      </c>
      <c r="S61" s="93"/>
      <c r="T61" s="93"/>
      <c r="U61" s="93"/>
      <c r="V61" s="14">
        <v>286</v>
      </c>
      <c r="W61" s="93"/>
      <c r="X61" s="272"/>
      <c r="Y61" s="272"/>
      <c r="Z61" s="241">
        <v>536</v>
      </c>
    </row>
    <row r="62" spans="1:26" x14ac:dyDescent="0.2">
      <c r="B62" s="23" t="s">
        <v>78</v>
      </c>
      <c r="C62" s="93"/>
      <c r="D62" s="93"/>
      <c r="E62" s="93"/>
      <c r="F62" s="14">
        <v>1570</v>
      </c>
      <c r="G62" s="93"/>
      <c r="H62" s="93"/>
      <c r="I62" s="93"/>
      <c r="J62" s="14">
        <v>1546</v>
      </c>
      <c r="K62" s="93"/>
      <c r="L62" s="93"/>
      <c r="M62" s="93"/>
      <c r="N62" s="14">
        <v>1287</v>
      </c>
      <c r="O62" s="93"/>
      <c r="P62" s="93"/>
      <c r="Q62" s="93"/>
      <c r="R62" s="14">
        <v>1236</v>
      </c>
      <c r="S62" s="93"/>
      <c r="T62" s="93"/>
      <c r="U62" s="93"/>
      <c r="V62" s="14">
        <v>1204</v>
      </c>
      <c r="W62" s="93"/>
      <c r="X62" s="272"/>
      <c r="Y62" s="272"/>
      <c r="Z62" s="241">
        <v>1348</v>
      </c>
    </row>
    <row r="63" spans="1:26" x14ac:dyDescent="0.2">
      <c r="B63" s="23" t="s">
        <v>84</v>
      </c>
      <c r="C63" s="93"/>
      <c r="D63" s="93"/>
      <c r="E63" s="93"/>
      <c r="F63" s="14">
        <v>115</v>
      </c>
      <c r="G63" s="93"/>
      <c r="H63" s="93"/>
      <c r="I63" s="93"/>
      <c r="J63" s="14">
        <v>704</v>
      </c>
      <c r="K63" s="93"/>
      <c r="L63" s="93"/>
      <c r="M63" s="93"/>
      <c r="N63" s="14">
        <v>251</v>
      </c>
      <c r="O63" s="93"/>
      <c r="P63" s="93"/>
      <c r="Q63" s="93"/>
      <c r="R63" s="94">
        <v>260</v>
      </c>
      <c r="S63" s="93"/>
      <c r="T63" s="93"/>
      <c r="U63" s="93"/>
      <c r="V63" s="94">
        <v>240</v>
      </c>
      <c r="W63" s="93"/>
      <c r="X63" s="272"/>
      <c r="Y63" s="272"/>
      <c r="Z63" s="240">
        <v>450</v>
      </c>
    </row>
    <row r="64" spans="1:26" x14ac:dyDescent="0.2">
      <c r="A64" s="2"/>
      <c r="B64" s="95" t="s">
        <v>85</v>
      </c>
      <c r="C64" s="96">
        <v>10362</v>
      </c>
      <c r="D64" s="96">
        <v>10245</v>
      </c>
      <c r="E64" s="96">
        <v>10768</v>
      </c>
      <c r="F64" s="96">
        <v>9654</v>
      </c>
      <c r="G64" s="96">
        <v>10179</v>
      </c>
      <c r="H64" s="96">
        <v>10128</v>
      </c>
      <c r="I64" s="96">
        <v>10558</v>
      </c>
      <c r="J64" s="96">
        <v>9583</v>
      </c>
      <c r="K64" s="96">
        <v>9860</v>
      </c>
      <c r="L64" s="96">
        <v>9552</v>
      </c>
      <c r="M64" s="96">
        <v>10352</v>
      </c>
      <c r="N64" s="96">
        <v>8349</v>
      </c>
      <c r="O64" s="96">
        <v>9742</v>
      </c>
      <c r="P64" s="96">
        <v>8489</v>
      </c>
      <c r="Q64" s="96">
        <v>9165</v>
      </c>
      <c r="R64" s="96">
        <v>8178</v>
      </c>
      <c r="S64" s="96">
        <v>14284</v>
      </c>
      <c r="T64" s="96">
        <v>7822</v>
      </c>
      <c r="U64" s="96">
        <v>7772</v>
      </c>
      <c r="V64" s="96">
        <v>8134</v>
      </c>
      <c r="W64" s="96">
        <v>7689</v>
      </c>
      <c r="X64" s="244">
        <v>7433</v>
      </c>
      <c r="Y64" s="244">
        <v>7784</v>
      </c>
      <c r="Z64" s="244">
        <f>SUM(Z58:Z63)</f>
        <v>8702</v>
      </c>
    </row>
    <row r="65" spans="2:26" x14ac:dyDescent="0.2">
      <c r="B65" s="5" t="s">
        <v>86</v>
      </c>
      <c r="C65" s="96">
        <v>325</v>
      </c>
      <c r="D65" s="96">
        <v>530</v>
      </c>
      <c r="E65" s="96">
        <v>506</v>
      </c>
      <c r="F65" s="34">
        <v>283</v>
      </c>
      <c r="G65" s="96">
        <v>220</v>
      </c>
      <c r="H65" s="96">
        <v>217</v>
      </c>
      <c r="I65" s="34">
        <v>2</v>
      </c>
      <c r="J65" s="34">
        <v>13</v>
      </c>
      <c r="K65" s="96">
        <v>13</v>
      </c>
      <c r="L65" s="96">
        <v>37</v>
      </c>
      <c r="M65" s="34">
        <v>9</v>
      </c>
      <c r="N65" s="34">
        <v>2130</v>
      </c>
      <c r="O65" s="96">
        <v>3636</v>
      </c>
      <c r="P65" s="96">
        <v>38</v>
      </c>
      <c r="Q65" s="34">
        <v>25</v>
      </c>
      <c r="R65" s="34">
        <v>12</v>
      </c>
      <c r="S65" s="96">
        <v>7</v>
      </c>
      <c r="T65" s="96">
        <v>256</v>
      </c>
      <c r="U65" s="34">
        <v>8</v>
      </c>
      <c r="V65" s="34">
        <v>22</v>
      </c>
      <c r="W65" s="96">
        <v>0</v>
      </c>
      <c r="X65" s="244">
        <v>0</v>
      </c>
      <c r="Y65" s="244">
        <v>0</v>
      </c>
      <c r="Z65" s="245">
        <v>16</v>
      </c>
    </row>
    <row r="66" spans="2:26" x14ac:dyDescent="0.2">
      <c r="B66" s="95" t="s">
        <v>87</v>
      </c>
      <c r="C66" s="96">
        <v>12725</v>
      </c>
      <c r="D66" s="96">
        <v>12823</v>
      </c>
      <c r="E66" s="96">
        <v>14491</v>
      </c>
      <c r="F66" s="96">
        <v>12186</v>
      </c>
      <c r="G66" s="96">
        <v>12190</v>
      </c>
      <c r="H66" s="96">
        <v>12410</v>
      </c>
      <c r="I66" s="96">
        <v>12526</v>
      </c>
      <c r="J66" s="96">
        <v>11712</v>
      </c>
      <c r="K66" s="96">
        <v>12081</v>
      </c>
      <c r="L66" s="96">
        <v>11779</v>
      </c>
      <c r="M66" s="96">
        <v>12418</v>
      </c>
      <c r="N66" s="96">
        <v>13520</v>
      </c>
      <c r="O66" s="96">
        <v>16542</v>
      </c>
      <c r="P66" s="96">
        <v>11262</v>
      </c>
      <c r="Q66" s="96">
        <v>11880</v>
      </c>
      <c r="R66" s="96">
        <v>9602</v>
      </c>
      <c r="S66" s="96">
        <v>15627</v>
      </c>
      <c r="T66" s="96">
        <v>9161</v>
      </c>
      <c r="U66" s="96">
        <v>8918</v>
      </c>
      <c r="V66" s="96">
        <v>9491</v>
      </c>
      <c r="W66" s="96">
        <v>9610</v>
      </c>
      <c r="X66" s="244">
        <v>9286</v>
      </c>
      <c r="Y66" s="244">
        <f t="shared" ref="Y66" si="3">Y64+Y65+Y56</f>
        <v>9400</v>
      </c>
      <c r="Z66" s="96">
        <f>Z56+Z64+Z65</f>
        <v>10733</v>
      </c>
    </row>
    <row r="67" spans="2:26" x14ac:dyDescent="0.2">
      <c r="B67" s="95" t="s">
        <v>88</v>
      </c>
      <c r="C67" s="96">
        <v>32668</v>
      </c>
      <c r="D67" s="96">
        <v>32075</v>
      </c>
      <c r="E67" s="96">
        <v>33770</v>
      </c>
      <c r="F67" s="96">
        <v>34254</v>
      </c>
      <c r="G67" s="96">
        <v>33482</v>
      </c>
      <c r="H67" s="96">
        <v>34870</v>
      </c>
      <c r="I67" s="96">
        <v>33374</v>
      </c>
      <c r="J67" s="96">
        <v>33072</v>
      </c>
      <c r="K67" s="96">
        <v>32713</v>
      </c>
      <c r="L67" s="96">
        <v>32353</v>
      </c>
      <c r="M67" s="96">
        <v>33015</v>
      </c>
      <c r="N67" s="96">
        <v>31996</v>
      </c>
      <c r="O67" s="96">
        <v>34110</v>
      </c>
      <c r="P67" s="96">
        <v>28498</v>
      </c>
      <c r="Q67" s="96">
        <v>29428</v>
      </c>
      <c r="R67" s="96">
        <v>26619</v>
      </c>
      <c r="S67" s="96">
        <v>32053</v>
      </c>
      <c r="T67" s="96">
        <v>25779</v>
      </c>
      <c r="U67" s="96">
        <v>26042</v>
      </c>
      <c r="V67" s="96">
        <v>26669</v>
      </c>
      <c r="W67" s="96">
        <v>28435</v>
      </c>
      <c r="X67" s="244">
        <v>28581</v>
      </c>
      <c r="Y67" s="244">
        <f t="shared" ref="Y67" si="4">Y66+Y54</f>
        <v>28233</v>
      </c>
      <c r="Z67" s="96">
        <f>Z54+Z66</f>
        <v>29028</v>
      </c>
    </row>
    <row r="68" spans="2:26" x14ac:dyDescent="0.2">
      <c r="B68" s="95" t="s">
        <v>89</v>
      </c>
      <c r="C68" s="96">
        <v>68922</v>
      </c>
      <c r="D68" s="96">
        <v>69246</v>
      </c>
      <c r="E68" s="96">
        <v>70237</v>
      </c>
      <c r="F68" s="96">
        <v>70444</v>
      </c>
      <c r="G68" s="96">
        <v>71109</v>
      </c>
      <c r="H68" s="96">
        <v>71829</v>
      </c>
      <c r="I68" s="96">
        <v>71695</v>
      </c>
      <c r="J68" s="96">
        <v>72396</v>
      </c>
      <c r="K68" s="96">
        <v>72359</v>
      </c>
      <c r="L68" s="96">
        <v>72001</v>
      </c>
      <c r="M68" s="96">
        <v>74278</v>
      </c>
      <c r="N68" s="96">
        <v>74509</v>
      </c>
      <c r="O68" s="96">
        <v>76525</v>
      </c>
      <c r="P68" s="96">
        <v>70972</v>
      </c>
      <c r="Q68" s="96">
        <v>72489</v>
      </c>
      <c r="R68" s="96">
        <v>68844</v>
      </c>
      <c r="S68" s="96">
        <v>69001</v>
      </c>
      <c r="T68" s="96">
        <v>64015</v>
      </c>
      <c r="U68" s="96">
        <v>64684</v>
      </c>
      <c r="V68" s="96">
        <v>62408</v>
      </c>
      <c r="W68" s="96">
        <v>64239</v>
      </c>
      <c r="X68" s="244">
        <v>63299</v>
      </c>
      <c r="Y68" s="244">
        <f t="shared" ref="Y68" si="5">Y67+Y44</f>
        <v>63442</v>
      </c>
      <c r="Z68" s="96">
        <f>Z44+Z67</f>
        <v>61118</v>
      </c>
    </row>
    <row r="69" spans="2:26" ht="13.5" thickBot="1" x14ac:dyDescent="0.25"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273"/>
      <c r="Y69" s="273"/>
      <c r="Z69" s="273"/>
    </row>
    <row r="70" spans="2:26" ht="13.5" thickTop="1" x14ac:dyDescent="0.2"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7"/>
      <c r="Z70" s="7"/>
    </row>
    <row r="71" spans="2:26" x14ac:dyDescent="0.2"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7"/>
      <c r="Z71" s="7"/>
    </row>
    <row r="72" spans="2:26" x14ac:dyDescent="0.2">
      <c r="X72" s="105"/>
      <c r="Z72" s="309"/>
    </row>
  </sheetData>
  <mergeCells count="6">
    <mergeCell ref="W8:Z8"/>
    <mergeCell ref="C8:F8"/>
    <mergeCell ref="G8:J8"/>
    <mergeCell ref="K8:N8"/>
    <mergeCell ref="O8:R8"/>
    <mergeCell ref="S8:V8"/>
  </mergeCells>
  <conditionalFormatting sqref="Z72">
    <cfRule type="cellIs" dxfId="67" priority="4" stopIfTrue="1" operator="equal">
      <formula>0</formula>
    </cfRule>
  </conditionalFormatting>
  <conditionalFormatting sqref="Z72">
    <cfRule type="containsBlanks" dxfId="66" priority="1" stopIfTrue="1">
      <formula>LEN(TRIM(Z72))=0</formula>
    </cfRule>
    <cfRule type="cellIs" dxfId="65" priority="2" stopIfTrue="1" operator="equal">
      <formula>0</formula>
    </cfRule>
    <cfRule type="cellIs" dxfId="64" priority="3" stopIfTrue="1" operator="greaterThan">
      <formula>0</formula>
    </cfRule>
  </conditionalFormatting>
  <conditionalFormatting sqref="Z72">
    <cfRule type="cellIs" dxfId="63" priority="8" stopIfTrue="1" operator="equal">
      <formula>0</formula>
    </cfRule>
  </conditionalFormatting>
  <conditionalFormatting sqref="Z72">
    <cfRule type="containsBlanks" dxfId="62" priority="5" stopIfTrue="1">
      <formula>LEN(TRIM(Z72))=0</formula>
    </cfRule>
    <cfRule type="cellIs" dxfId="61" priority="6" stopIfTrue="1" operator="equal">
      <formula>0</formula>
    </cfRule>
    <cfRule type="cellIs" dxfId="60" priority="7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43" orientation="portrait" r:id="rId1"/>
  <headerFooter alignWithMargins="0">
    <oddFooter>&amp;L&amp;"Verdana,normal"&amp;6&amp;F &amp;A&amp;R&amp;"Verdana,normal"&amp;6&amp;D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81BD"/>
    <pageSetUpPr fitToPage="1"/>
  </sheetPr>
  <dimension ref="B2:AI175"/>
  <sheetViews>
    <sheetView showRuler="0" zoomScale="80" zoomScaleNormal="80" workbookViewId="0"/>
  </sheetViews>
  <sheetFormatPr defaultRowHeight="12.75" outlineLevelCol="1" x14ac:dyDescent="0.2"/>
  <cols>
    <col min="1" max="1" width="3.7109375" style="105" customWidth="1"/>
    <col min="2" max="2" width="65" style="105" bestFit="1" customWidth="1"/>
    <col min="3" max="6" width="12.7109375" style="105" customWidth="1" outlineLevel="1"/>
    <col min="7" max="7" width="12.7109375" style="105" customWidth="1"/>
    <col min="8" max="11" width="12.7109375" style="105" hidden="1" customWidth="1" outlineLevel="1"/>
    <col min="12" max="12" width="12.7109375" style="105" customWidth="1" collapsed="1"/>
    <col min="13" max="16" width="12.7109375" style="105" hidden="1" customWidth="1" outlineLevel="1"/>
    <col min="17" max="17" width="12.7109375" style="105" customWidth="1" collapsed="1"/>
    <col min="18" max="21" width="12.7109375" style="105" hidden="1" customWidth="1" outlineLevel="1"/>
    <col min="22" max="22" width="12.7109375" style="105" customWidth="1" collapsed="1"/>
    <col min="23" max="26" width="12.7109375" style="105" customWidth="1" outlineLevel="1"/>
    <col min="27" max="27" width="12.7109375" style="105" customWidth="1"/>
    <col min="28" max="29" width="12.7109375" style="105" customWidth="1" outlineLevel="1"/>
    <col min="30" max="30" width="12.7109375" style="1" customWidth="1" outlineLevel="1"/>
    <col min="31" max="31" width="9.140625" style="105" outlineLevel="1"/>
    <col min="32" max="32" width="12.85546875" style="105" bestFit="1" customWidth="1"/>
    <col min="33" max="16384" width="9.140625" style="105"/>
  </cols>
  <sheetData>
    <row r="2" spans="2:35" x14ac:dyDescent="0.2">
      <c r="B2" s="2" t="s">
        <v>211</v>
      </c>
    </row>
    <row r="3" spans="2:35" x14ac:dyDescent="0.2">
      <c r="B3" s="2"/>
    </row>
    <row r="4" spans="2:35" ht="19.5" x14ac:dyDescent="0.25">
      <c r="B4" s="4" t="s">
        <v>90</v>
      </c>
    </row>
    <row r="5" spans="2:35" s="129" customFormat="1" x14ac:dyDescent="0.2">
      <c r="B5" s="5" t="s">
        <v>1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105"/>
      <c r="AH5" s="105"/>
      <c r="AI5" s="105"/>
    </row>
    <row r="6" spans="2:35" x14ac:dyDescent="0.2"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7"/>
    </row>
    <row r="7" spans="2:35" x14ac:dyDescent="0.2">
      <c r="B7" s="23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275"/>
    </row>
    <row r="8" spans="2:35" x14ac:dyDescent="0.2"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249"/>
    </row>
    <row r="9" spans="2:35" ht="20.25" customHeight="1" x14ac:dyDescent="0.2">
      <c r="B9" s="90"/>
      <c r="C9" s="389">
        <v>2011</v>
      </c>
      <c r="D9" s="389"/>
      <c r="E9" s="389"/>
      <c r="F9" s="389"/>
      <c r="G9" s="389"/>
      <c r="H9" s="389">
        <v>2012</v>
      </c>
      <c r="I9" s="389"/>
      <c r="J9" s="389"/>
      <c r="K9" s="389"/>
      <c r="L9" s="389"/>
      <c r="M9" s="389">
        <v>2013</v>
      </c>
      <c r="N9" s="389"/>
      <c r="O9" s="389"/>
      <c r="P9" s="389"/>
      <c r="Q9" s="389"/>
      <c r="R9" s="389">
        <v>2014</v>
      </c>
      <c r="S9" s="389"/>
      <c r="T9" s="389"/>
      <c r="U9" s="389"/>
      <c r="V9" s="389"/>
      <c r="W9" s="389">
        <v>2015</v>
      </c>
      <c r="X9" s="389"/>
      <c r="Y9" s="389"/>
      <c r="Z9" s="389"/>
      <c r="AA9" s="389"/>
      <c r="AB9" s="389">
        <f>W9+1</f>
        <v>2016</v>
      </c>
      <c r="AC9" s="389"/>
      <c r="AD9" s="389"/>
      <c r="AE9" s="389"/>
      <c r="AF9" s="389"/>
    </row>
    <row r="10" spans="2:35" ht="13.5" thickBot="1" x14ac:dyDescent="0.25">
      <c r="B10" s="91"/>
      <c r="C10" s="10" t="s">
        <v>2</v>
      </c>
      <c r="D10" s="10" t="s">
        <v>3</v>
      </c>
      <c r="E10" s="10" t="s">
        <v>4</v>
      </c>
      <c r="F10" s="10" t="s">
        <v>5</v>
      </c>
      <c r="G10" s="10" t="s">
        <v>91</v>
      </c>
      <c r="H10" s="10" t="s">
        <v>2</v>
      </c>
      <c r="I10" s="10" t="s">
        <v>3</v>
      </c>
      <c r="J10" s="10" t="s">
        <v>4</v>
      </c>
      <c r="K10" s="10" t="s">
        <v>5</v>
      </c>
      <c r="L10" s="10" t="s">
        <v>91</v>
      </c>
      <c r="M10" s="10" t="s">
        <v>2</v>
      </c>
      <c r="N10" s="10" t="s">
        <v>3</v>
      </c>
      <c r="O10" s="10" t="s">
        <v>4</v>
      </c>
      <c r="P10" s="10" t="s">
        <v>5</v>
      </c>
      <c r="Q10" s="10" t="s">
        <v>91</v>
      </c>
      <c r="R10" s="10" t="s">
        <v>2</v>
      </c>
      <c r="S10" s="10" t="s">
        <v>3</v>
      </c>
      <c r="T10" s="10" t="s">
        <v>4</v>
      </c>
      <c r="U10" s="10" t="s">
        <v>5</v>
      </c>
      <c r="V10" s="10" t="s">
        <v>91</v>
      </c>
      <c r="W10" s="10" t="s">
        <v>2</v>
      </c>
      <c r="X10" s="10" t="s">
        <v>3</v>
      </c>
      <c r="Y10" s="10" t="s">
        <v>4</v>
      </c>
      <c r="Z10" s="10" t="s">
        <v>5</v>
      </c>
      <c r="AA10" s="10" t="s">
        <v>91</v>
      </c>
      <c r="AB10" s="10" t="s">
        <v>2</v>
      </c>
      <c r="AC10" s="10" t="s">
        <v>3</v>
      </c>
      <c r="AD10" s="10" t="s">
        <v>4</v>
      </c>
      <c r="AE10" s="302" t="s">
        <v>5</v>
      </c>
      <c r="AF10" s="302" t="s">
        <v>91</v>
      </c>
    </row>
    <row r="11" spans="2:35" ht="13.5" thickTop="1" x14ac:dyDescent="0.2"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7"/>
      <c r="AF11" s="327"/>
    </row>
    <row r="12" spans="2:35" s="23" customFormat="1" x14ac:dyDescent="0.2">
      <c r="B12" s="23" t="s">
        <v>213</v>
      </c>
      <c r="C12" s="14">
        <v>2903</v>
      </c>
      <c r="D12" s="14">
        <v>2670</v>
      </c>
      <c r="E12" s="14">
        <v>2021</v>
      </c>
      <c r="F12" s="14">
        <v>1550</v>
      </c>
      <c r="G12" s="14">
        <v>9144</v>
      </c>
      <c r="H12" s="14">
        <v>1574</v>
      </c>
      <c r="I12" s="14">
        <v>2305</v>
      </c>
      <c r="J12" s="14">
        <v>2066</v>
      </c>
      <c r="K12" s="14">
        <v>1749</v>
      </c>
      <c r="L12" s="14">
        <v>7694</v>
      </c>
      <c r="M12" s="14">
        <v>1863</v>
      </c>
      <c r="N12" s="14">
        <v>1653</v>
      </c>
      <c r="O12" s="14">
        <v>2089</v>
      </c>
      <c r="P12" s="14">
        <v>1731</v>
      </c>
      <c r="Q12" s="14">
        <v>7336</v>
      </c>
      <c r="R12" s="14">
        <v>2237</v>
      </c>
      <c r="S12" s="14">
        <v>533</v>
      </c>
      <c r="T12" s="14">
        <v>2688</v>
      </c>
      <c r="U12" s="14">
        <v>459</v>
      </c>
      <c r="V12" s="14">
        <v>5917</v>
      </c>
      <c r="W12" s="14">
        <v>1823</v>
      </c>
      <c r="X12" s="14">
        <v>1539</v>
      </c>
      <c r="Y12" s="14">
        <v>1204</v>
      </c>
      <c r="Z12" s="14">
        <v>-2696</v>
      </c>
      <c r="AA12" s="14">
        <v>1870</v>
      </c>
      <c r="AB12" s="14">
        <v>490</v>
      </c>
      <c r="AC12" s="14">
        <v>656</v>
      </c>
      <c r="AD12" s="14">
        <v>805</v>
      </c>
      <c r="AE12" s="241">
        <v>-2177</v>
      </c>
      <c r="AF12" s="241">
        <f>SUM(AB12:AE12)</f>
        <v>-226</v>
      </c>
    </row>
    <row r="13" spans="2:35" s="23" customFormat="1" x14ac:dyDescent="0.2">
      <c r="B13" s="23" t="s">
        <v>92</v>
      </c>
      <c r="C13" s="14">
        <v>899</v>
      </c>
      <c r="D13" s="14">
        <v>1099</v>
      </c>
      <c r="E13" s="14">
        <v>1083</v>
      </c>
      <c r="F13" s="14">
        <v>1497</v>
      </c>
      <c r="G13" s="14">
        <v>4578</v>
      </c>
      <c r="H13" s="14">
        <v>740</v>
      </c>
      <c r="I13" s="14">
        <v>1140</v>
      </c>
      <c r="J13" s="14">
        <v>1130</v>
      </c>
      <c r="K13" s="14">
        <v>1286</v>
      </c>
      <c r="L13" s="14">
        <v>4296</v>
      </c>
      <c r="M13" s="14">
        <v>987</v>
      </c>
      <c r="N13" s="14">
        <v>1260</v>
      </c>
      <c r="O13" s="14">
        <v>984</v>
      </c>
      <c r="P13" s="14">
        <v>1231</v>
      </c>
      <c r="Q13" s="14">
        <v>4462</v>
      </c>
      <c r="R13" s="14">
        <v>779</v>
      </c>
      <c r="S13" s="14">
        <v>2522</v>
      </c>
      <c r="T13" s="14">
        <v>444</v>
      </c>
      <c r="U13" s="14">
        <v>2281</v>
      </c>
      <c r="V13" s="14">
        <v>6026</v>
      </c>
      <c r="W13" s="14">
        <v>804</v>
      </c>
      <c r="X13" s="14">
        <v>1118</v>
      </c>
      <c r="Y13" s="14">
        <v>1016</v>
      </c>
      <c r="Z13" s="14">
        <v>4324</v>
      </c>
      <c r="AA13" s="14">
        <v>7262</v>
      </c>
      <c r="AB13" s="14">
        <v>579</v>
      </c>
      <c r="AC13" s="14">
        <v>1129</v>
      </c>
      <c r="AD13" s="14">
        <v>1052</v>
      </c>
      <c r="AE13" s="241">
        <v>3597</v>
      </c>
      <c r="AF13" s="241">
        <f t="shared" ref="AF13:AF14" si="0">SUM(AB13:AE13)</f>
        <v>6357</v>
      </c>
    </row>
    <row r="14" spans="2:35" s="23" customFormat="1" x14ac:dyDescent="0.2">
      <c r="B14" s="100" t="s">
        <v>93</v>
      </c>
      <c r="C14" s="94">
        <v>-247</v>
      </c>
      <c r="D14" s="94">
        <v>-450</v>
      </c>
      <c r="E14" s="94">
        <v>-75</v>
      </c>
      <c r="F14" s="94">
        <v>628</v>
      </c>
      <c r="G14" s="94">
        <v>-144</v>
      </c>
      <c r="H14" s="94">
        <v>-122</v>
      </c>
      <c r="I14" s="94">
        <v>-802</v>
      </c>
      <c r="J14" s="94">
        <v>150</v>
      </c>
      <c r="K14" s="94">
        <v>11</v>
      </c>
      <c r="L14" s="94">
        <v>-763</v>
      </c>
      <c r="M14" s="94">
        <v>186</v>
      </c>
      <c r="N14" s="94">
        <v>-75</v>
      </c>
      <c r="O14" s="14">
        <v>232</v>
      </c>
      <c r="P14" s="14">
        <v>-91</v>
      </c>
      <c r="Q14" s="94">
        <v>252</v>
      </c>
      <c r="R14" s="94">
        <v>-345</v>
      </c>
      <c r="S14" s="94">
        <v>-255</v>
      </c>
      <c r="T14" s="14">
        <v>203</v>
      </c>
      <c r="U14" s="14">
        <v>657</v>
      </c>
      <c r="V14" s="94">
        <v>260</v>
      </c>
      <c r="W14" s="94">
        <v>-318</v>
      </c>
      <c r="X14" s="94">
        <v>-222</v>
      </c>
      <c r="Y14" s="14">
        <v>257</v>
      </c>
      <c r="Z14" s="14">
        <v>665</v>
      </c>
      <c r="AA14" s="94">
        <v>382</v>
      </c>
      <c r="AB14" s="94">
        <v>-310</v>
      </c>
      <c r="AC14" s="94">
        <v>-365</v>
      </c>
      <c r="AD14" s="94">
        <v>200</v>
      </c>
      <c r="AE14" s="240">
        <v>210</v>
      </c>
      <c r="AF14" s="240">
        <f t="shared" si="0"/>
        <v>-265</v>
      </c>
    </row>
    <row r="15" spans="2:35" s="23" customFormat="1" x14ac:dyDescent="0.2">
      <c r="B15" s="23" t="s">
        <v>94</v>
      </c>
      <c r="C15" s="14">
        <v>3555</v>
      </c>
      <c r="D15" s="14">
        <v>3319</v>
      </c>
      <c r="E15" s="14">
        <v>3029</v>
      </c>
      <c r="F15" s="14">
        <v>3675</v>
      </c>
      <c r="G15" s="14">
        <v>13578</v>
      </c>
      <c r="H15" s="14">
        <v>2192</v>
      </c>
      <c r="I15" s="14">
        <v>2643</v>
      </c>
      <c r="J15" s="14">
        <v>3346</v>
      </c>
      <c r="K15" s="14">
        <v>3046</v>
      </c>
      <c r="L15" s="14">
        <v>11227</v>
      </c>
      <c r="M15" s="14">
        <v>3036</v>
      </c>
      <c r="N15" s="14">
        <v>2838</v>
      </c>
      <c r="O15" s="98">
        <v>3305</v>
      </c>
      <c r="P15" s="98">
        <v>2871</v>
      </c>
      <c r="Q15" s="14">
        <v>12050</v>
      </c>
      <c r="R15" s="14">
        <v>2671</v>
      </c>
      <c r="S15" s="14">
        <v>2800</v>
      </c>
      <c r="T15" s="98">
        <v>3335</v>
      </c>
      <c r="U15" s="98">
        <v>3397</v>
      </c>
      <c r="V15" s="14">
        <v>12203</v>
      </c>
      <c r="W15" s="14">
        <v>2309</v>
      </c>
      <c r="X15" s="14">
        <v>2435</v>
      </c>
      <c r="Y15" s="98">
        <v>2477</v>
      </c>
      <c r="Z15" s="98">
        <v>2293</v>
      </c>
      <c r="AA15" s="14">
        <v>9514</v>
      </c>
      <c r="AB15" s="14">
        <v>759</v>
      </c>
      <c r="AC15" s="14">
        <v>1420</v>
      </c>
      <c r="AD15" s="14">
        <f t="shared" ref="AD15" si="1">SUM(AD12:AD14)</f>
        <v>2057</v>
      </c>
      <c r="AE15" s="331">
        <f t="shared" ref="AE15:AF15" si="2">SUM(AE12:AE14)</f>
        <v>1630</v>
      </c>
      <c r="AF15" s="331">
        <f t="shared" si="2"/>
        <v>5866</v>
      </c>
    </row>
    <row r="16" spans="2:35" s="23" customFormat="1" x14ac:dyDescent="0.2">
      <c r="B16" s="23" t="s">
        <v>95</v>
      </c>
      <c r="C16" s="14">
        <v>-270</v>
      </c>
      <c r="D16" s="14">
        <v>-174</v>
      </c>
      <c r="E16" s="14">
        <v>-26</v>
      </c>
      <c r="F16" s="14">
        <v>-496</v>
      </c>
      <c r="G16" s="14">
        <v>-966</v>
      </c>
      <c r="H16" s="14">
        <v>-175</v>
      </c>
      <c r="I16" s="14">
        <v>-177</v>
      </c>
      <c r="J16" s="14">
        <v>-168</v>
      </c>
      <c r="K16" s="14">
        <v>-94</v>
      </c>
      <c r="L16" s="14">
        <v>-614</v>
      </c>
      <c r="M16" s="14">
        <v>-152</v>
      </c>
      <c r="N16" s="14">
        <v>-68</v>
      </c>
      <c r="O16" s="14">
        <v>-43</v>
      </c>
      <c r="P16" s="14">
        <v>-55</v>
      </c>
      <c r="Q16" s="14">
        <v>-318</v>
      </c>
      <c r="R16" s="14">
        <v>-29</v>
      </c>
      <c r="S16" s="14">
        <v>-48</v>
      </c>
      <c r="T16" s="14">
        <v>33</v>
      </c>
      <c r="U16" s="14">
        <v>-109</v>
      </c>
      <c r="V16" s="14">
        <v>-153</v>
      </c>
      <c r="W16" s="14">
        <v>85</v>
      </c>
      <c r="X16" s="14">
        <v>-116</v>
      </c>
      <c r="Y16" s="14">
        <v>-11</v>
      </c>
      <c r="Z16" s="14">
        <v>-30</v>
      </c>
      <c r="AA16" s="14">
        <v>-72</v>
      </c>
      <c r="AB16" s="14">
        <v>-143</v>
      </c>
      <c r="AC16" s="14">
        <v>-144</v>
      </c>
      <c r="AD16" s="14">
        <v>-104</v>
      </c>
      <c r="AE16" s="241">
        <v>6</v>
      </c>
      <c r="AF16" s="241">
        <f t="shared" ref="AF16:AF17" si="3">SUM(AB16:AE16)</f>
        <v>-385</v>
      </c>
    </row>
    <row r="17" spans="2:32" s="23" customFormat="1" x14ac:dyDescent="0.2">
      <c r="B17" s="23" t="s">
        <v>96</v>
      </c>
      <c r="C17" s="14">
        <v>-1122</v>
      </c>
      <c r="D17" s="14">
        <v>-1456</v>
      </c>
      <c r="E17" s="14">
        <v>-1013</v>
      </c>
      <c r="F17" s="14">
        <v>-2356</v>
      </c>
      <c r="G17" s="14">
        <v>-5947</v>
      </c>
      <c r="H17" s="14">
        <v>-895</v>
      </c>
      <c r="I17" s="14">
        <v>-1015</v>
      </c>
      <c r="J17" s="14">
        <v>-418</v>
      </c>
      <c r="K17" s="14">
        <v>-1244</v>
      </c>
      <c r="L17" s="14">
        <v>-3572</v>
      </c>
      <c r="M17" s="14">
        <v>-554</v>
      </c>
      <c r="N17" s="14">
        <v>-683</v>
      </c>
      <c r="O17" s="14">
        <v>-560</v>
      </c>
      <c r="P17" s="14">
        <v>-1026</v>
      </c>
      <c r="Q17" s="14">
        <v>-2823</v>
      </c>
      <c r="R17" s="14">
        <v>-768</v>
      </c>
      <c r="S17" s="14">
        <v>-1003</v>
      </c>
      <c r="T17" s="14">
        <v>-646</v>
      </c>
      <c r="U17" s="14">
        <v>-872</v>
      </c>
      <c r="V17" s="14">
        <v>-3289</v>
      </c>
      <c r="W17" s="14">
        <v>-444</v>
      </c>
      <c r="X17" s="14">
        <v>-542</v>
      </c>
      <c r="Y17" s="14">
        <v>-272</v>
      </c>
      <c r="Z17" s="14">
        <v>-215</v>
      </c>
      <c r="AA17" s="14">
        <v>-1473</v>
      </c>
      <c r="AB17" s="14">
        <v>-366</v>
      </c>
      <c r="AC17" s="14">
        <v>-336</v>
      </c>
      <c r="AD17" s="14">
        <v>-282</v>
      </c>
      <c r="AE17" s="241">
        <v>-171</v>
      </c>
      <c r="AF17" s="241">
        <f t="shared" si="3"/>
        <v>-1155</v>
      </c>
    </row>
    <row r="18" spans="2:32" s="23" customFormat="1" x14ac:dyDescent="0.2">
      <c r="B18" s="95" t="s">
        <v>97</v>
      </c>
      <c r="C18" s="96">
        <v>2163</v>
      </c>
      <c r="D18" s="96">
        <v>1689</v>
      </c>
      <c r="E18" s="96">
        <v>1990</v>
      </c>
      <c r="F18" s="96">
        <v>823</v>
      </c>
      <c r="G18" s="96">
        <v>6665</v>
      </c>
      <c r="H18" s="96">
        <v>1122</v>
      </c>
      <c r="I18" s="96">
        <v>1451</v>
      </c>
      <c r="J18" s="96">
        <v>2760</v>
      </c>
      <c r="K18" s="96">
        <v>1708</v>
      </c>
      <c r="L18" s="96">
        <v>7041</v>
      </c>
      <c r="M18" s="96">
        <v>2330</v>
      </c>
      <c r="N18" s="96">
        <v>2087</v>
      </c>
      <c r="O18" s="96">
        <v>2702</v>
      </c>
      <c r="P18" s="96">
        <v>1790</v>
      </c>
      <c r="Q18" s="96">
        <v>8909</v>
      </c>
      <c r="R18" s="96">
        <v>1874</v>
      </c>
      <c r="S18" s="96">
        <v>1749</v>
      </c>
      <c r="T18" s="96">
        <v>2722</v>
      </c>
      <c r="U18" s="96">
        <v>2416</v>
      </c>
      <c r="V18" s="96">
        <v>8761</v>
      </c>
      <c r="W18" s="96">
        <v>1950</v>
      </c>
      <c r="X18" s="96">
        <v>1777</v>
      </c>
      <c r="Y18" s="96">
        <v>2194</v>
      </c>
      <c r="Z18" s="96">
        <v>2048</v>
      </c>
      <c r="AA18" s="96">
        <v>7969</v>
      </c>
      <c r="AB18" s="96">
        <v>250</v>
      </c>
      <c r="AC18" s="96">
        <v>940</v>
      </c>
      <c r="AD18" s="96">
        <f t="shared" ref="AD18" si="4">SUM(AD15:AD17)</f>
        <v>1671</v>
      </c>
      <c r="AE18" s="244">
        <f t="shared" ref="AE18:AF18" si="5">SUM(AE15:AE17)</f>
        <v>1465</v>
      </c>
      <c r="AF18" s="244">
        <f t="shared" si="5"/>
        <v>4326</v>
      </c>
    </row>
    <row r="19" spans="2:32" s="23" customFormat="1" x14ac:dyDescent="0.2">
      <c r="B19" s="23" t="s">
        <v>98</v>
      </c>
      <c r="C19" s="14">
        <v>-1340</v>
      </c>
      <c r="D19" s="14">
        <v>-1796</v>
      </c>
      <c r="E19" s="14">
        <v>-2171</v>
      </c>
      <c r="F19" s="14">
        <v>-2004</v>
      </c>
      <c r="G19" s="14">
        <v>-7311</v>
      </c>
      <c r="H19" s="14">
        <v>-2215</v>
      </c>
      <c r="I19" s="14">
        <v>-2150</v>
      </c>
      <c r="J19" s="14">
        <v>-1699</v>
      </c>
      <c r="K19" s="14">
        <v>-1462</v>
      </c>
      <c r="L19" s="14">
        <v>-7526</v>
      </c>
      <c r="M19" s="14">
        <v>-1577</v>
      </c>
      <c r="N19" s="14">
        <v>-1386</v>
      </c>
      <c r="O19" s="14">
        <v>-1835</v>
      </c>
      <c r="P19" s="14">
        <v>-1463</v>
      </c>
      <c r="Q19" s="14">
        <v>-6261</v>
      </c>
      <c r="R19" s="14">
        <v>-2113</v>
      </c>
      <c r="S19" s="14">
        <v>-1908</v>
      </c>
      <c r="T19" s="14">
        <v>-2698</v>
      </c>
      <c r="U19" s="14">
        <v>-1920</v>
      </c>
      <c r="V19" s="14">
        <v>-8639</v>
      </c>
      <c r="W19" s="14">
        <v>-1985</v>
      </c>
      <c r="X19" s="14">
        <v>-1893</v>
      </c>
      <c r="Y19" s="14">
        <v>-1590</v>
      </c>
      <c r="Z19" s="14">
        <v>-1664</v>
      </c>
      <c r="AA19" s="14">
        <v>-7132</v>
      </c>
      <c r="AB19" s="14">
        <v>-1352</v>
      </c>
      <c r="AC19" s="14">
        <v>-1098</v>
      </c>
      <c r="AD19" s="14">
        <v>-918</v>
      </c>
      <c r="AE19" s="241">
        <v>-1005</v>
      </c>
      <c r="AF19" s="241">
        <f t="shared" ref="AF19:AF21" si="6">SUM(AB19:AE19)</f>
        <v>-4373</v>
      </c>
    </row>
    <row r="20" spans="2:32" s="23" customFormat="1" x14ac:dyDescent="0.2">
      <c r="B20" s="23" t="s">
        <v>99</v>
      </c>
      <c r="C20" s="14">
        <v>148</v>
      </c>
      <c r="D20" s="14">
        <v>134</v>
      </c>
      <c r="E20" s="14">
        <v>34</v>
      </c>
      <c r="F20" s="14">
        <v>123</v>
      </c>
      <c r="G20" s="14">
        <v>439</v>
      </c>
      <c r="H20" s="14">
        <v>270</v>
      </c>
      <c r="I20" s="14">
        <v>101</v>
      </c>
      <c r="J20" s="14">
        <v>1237</v>
      </c>
      <c r="K20" s="14">
        <v>67</v>
      </c>
      <c r="L20" s="14">
        <v>1675</v>
      </c>
      <c r="M20" s="14">
        <v>217</v>
      </c>
      <c r="N20" s="14">
        <v>243</v>
      </c>
      <c r="O20" s="14">
        <v>258</v>
      </c>
      <c r="P20" s="14">
        <v>328</v>
      </c>
      <c r="Q20" s="14">
        <v>1046</v>
      </c>
      <c r="R20" s="14">
        <v>207</v>
      </c>
      <c r="S20" s="14">
        <v>478</v>
      </c>
      <c r="T20" s="14">
        <v>496</v>
      </c>
      <c r="U20" s="14">
        <v>334</v>
      </c>
      <c r="V20" s="14">
        <v>1515</v>
      </c>
      <c r="W20" s="14">
        <v>138</v>
      </c>
      <c r="X20" s="14">
        <v>165</v>
      </c>
      <c r="Y20" s="14">
        <v>80</v>
      </c>
      <c r="Z20" s="14">
        <v>131</v>
      </c>
      <c r="AA20" s="14">
        <v>514</v>
      </c>
      <c r="AB20" s="14">
        <v>266</v>
      </c>
      <c r="AC20" s="14">
        <v>123</v>
      </c>
      <c r="AD20" s="14">
        <v>43</v>
      </c>
      <c r="AE20" s="241">
        <v>62</v>
      </c>
      <c r="AF20" s="241">
        <f t="shared" si="6"/>
        <v>494</v>
      </c>
    </row>
    <row r="21" spans="2:32" s="23" customFormat="1" x14ac:dyDescent="0.2">
      <c r="B21" s="23" t="s">
        <v>100</v>
      </c>
      <c r="C21" s="14">
        <v>40</v>
      </c>
      <c r="D21" s="14">
        <v>-967</v>
      </c>
      <c r="E21" s="14">
        <v>-2452</v>
      </c>
      <c r="F21" s="14">
        <v>-34</v>
      </c>
      <c r="G21" s="14">
        <v>-3413</v>
      </c>
      <c r="H21" s="14">
        <v>1153</v>
      </c>
      <c r="I21" s="14">
        <v>122</v>
      </c>
      <c r="J21" s="14">
        <v>-64</v>
      </c>
      <c r="K21" s="14">
        <v>-1182</v>
      </c>
      <c r="L21" s="14">
        <v>29</v>
      </c>
      <c r="M21" s="14">
        <v>-37</v>
      </c>
      <c r="N21" s="14">
        <v>51</v>
      </c>
      <c r="O21" s="14">
        <v>283</v>
      </c>
      <c r="P21" s="14">
        <v>37</v>
      </c>
      <c r="Q21" s="14">
        <v>334</v>
      </c>
      <c r="R21" s="14">
        <v>58</v>
      </c>
      <c r="S21" s="14">
        <v>29</v>
      </c>
      <c r="T21" s="14">
        <v>850</v>
      </c>
      <c r="U21" s="14">
        <v>14</v>
      </c>
      <c r="V21" s="14">
        <v>951</v>
      </c>
      <c r="W21" s="14">
        <v>204</v>
      </c>
      <c r="X21" s="14">
        <v>4803</v>
      </c>
      <c r="Y21" s="14">
        <v>220</v>
      </c>
      <c r="Z21" s="14">
        <v>-17</v>
      </c>
      <c r="AA21" s="14">
        <v>5210</v>
      </c>
      <c r="AB21" s="14">
        <v>-777</v>
      </c>
      <c r="AC21" s="14">
        <v>361</v>
      </c>
      <c r="AD21" s="14">
        <v>-60</v>
      </c>
      <c r="AE21" s="241">
        <v>0</v>
      </c>
      <c r="AF21" s="241">
        <f t="shared" si="6"/>
        <v>-476</v>
      </c>
    </row>
    <row r="22" spans="2:32" s="23" customFormat="1" x14ac:dyDescent="0.2">
      <c r="B22" s="95" t="s">
        <v>30</v>
      </c>
      <c r="C22" s="96">
        <v>-1152</v>
      </c>
      <c r="D22" s="96">
        <v>-2629</v>
      </c>
      <c r="E22" s="96">
        <v>-4589</v>
      </c>
      <c r="F22" s="96">
        <v>-1915</v>
      </c>
      <c r="G22" s="96">
        <v>-10285</v>
      </c>
      <c r="H22" s="96">
        <v>-792</v>
      </c>
      <c r="I22" s="96">
        <v>-1927</v>
      </c>
      <c r="J22" s="96">
        <v>-526</v>
      </c>
      <c r="K22" s="96">
        <v>-2577</v>
      </c>
      <c r="L22" s="96">
        <v>-5822</v>
      </c>
      <c r="M22" s="96">
        <v>-1397</v>
      </c>
      <c r="N22" s="96">
        <v>-1092</v>
      </c>
      <c r="O22" s="96">
        <v>-1294</v>
      </c>
      <c r="P22" s="96">
        <v>-1098</v>
      </c>
      <c r="Q22" s="96">
        <v>-4881</v>
      </c>
      <c r="R22" s="96">
        <v>-1848</v>
      </c>
      <c r="S22" s="96">
        <v>-1401</v>
      </c>
      <c r="T22" s="96">
        <v>-1352</v>
      </c>
      <c r="U22" s="96">
        <v>-1572</v>
      </c>
      <c r="V22" s="96">
        <v>-6173</v>
      </c>
      <c r="W22" s="96">
        <v>-1643</v>
      </c>
      <c r="X22" s="96">
        <v>3075</v>
      </c>
      <c r="Y22" s="96">
        <v>-1290</v>
      </c>
      <c r="Z22" s="96">
        <v>-1550</v>
      </c>
      <c r="AA22" s="96">
        <v>-1408</v>
      </c>
      <c r="AB22" s="96">
        <v>-1863</v>
      </c>
      <c r="AC22" s="96">
        <v>-614</v>
      </c>
      <c r="AD22" s="96">
        <f t="shared" ref="AD22" si="7">SUM(AD19:AD21)</f>
        <v>-935</v>
      </c>
      <c r="AE22" s="244">
        <f t="shared" ref="AE22:AF22" si="8">SUM(AE19:AE21)</f>
        <v>-943</v>
      </c>
      <c r="AF22" s="244">
        <f t="shared" si="8"/>
        <v>-4355</v>
      </c>
    </row>
    <row r="23" spans="2:32" s="23" customFormat="1" x14ac:dyDescent="0.2">
      <c r="B23" s="23" t="s">
        <v>101</v>
      </c>
      <c r="C23" s="14">
        <v>-1</v>
      </c>
      <c r="D23" s="14">
        <v>3</v>
      </c>
      <c r="E23" s="14">
        <v>5</v>
      </c>
      <c r="F23" s="14">
        <v>-44</v>
      </c>
      <c r="G23" s="14">
        <v>-37</v>
      </c>
      <c r="H23" s="14">
        <v>-7</v>
      </c>
      <c r="I23" s="14">
        <v>-2</v>
      </c>
      <c r="J23" s="14">
        <v>12</v>
      </c>
      <c r="K23" s="14">
        <v>-14</v>
      </c>
      <c r="L23" s="14">
        <v>-11</v>
      </c>
      <c r="M23" s="14">
        <v>-10</v>
      </c>
      <c r="N23" s="14">
        <v>-33</v>
      </c>
      <c r="O23" s="14">
        <v>-2</v>
      </c>
      <c r="P23" s="14">
        <v>19</v>
      </c>
      <c r="Q23" s="14">
        <v>-26</v>
      </c>
      <c r="R23" s="14">
        <v>-23</v>
      </c>
      <c r="S23" s="14">
        <v>7</v>
      </c>
      <c r="T23" s="14">
        <v>-58</v>
      </c>
      <c r="U23" s="14">
        <v>-16</v>
      </c>
      <c r="V23" s="14">
        <v>-90</v>
      </c>
      <c r="W23" s="14">
        <v>6</v>
      </c>
      <c r="X23" s="14">
        <v>-41</v>
      </c>
      <c r="Y23" s="14">
        <v>28</v>
      </c>
      <c r="Z23" s="14">
        <v>53</v>
      </c>
      <c r="AA23" s="14">
        <v>46</v>
      </c>
      <c r="AB23" s="14">
        <v>10</v>
      </c>
      <c r="AC23" s="14">
        <v>1</v>
      </c>
      <c r="AD23" s="14">
        <v>-1</v>
      </c>
      <c r="AE23" s="241">
        <v>744</v>
      </c>
      <c r="AF23" s="241">
        <f>SUM(AB23:AE23)</f>
        <v>754</v>
      </c>
    </row>
    <row r="24" spans="2:32" s="23" customFormat="1" x14ac:dyDescent="0.2">
      <c r="B24" s="95" t="s">
        <v>102</v>
      </c>
      <c r="C24" s="96">
        <v>-1153</v>
      </c>
      <c r="D24" s="96">
        <v>-2626</v>
      </c>
      <c r="E24" s="96">
        <v>-4584</v>
      </c>
      <c r="F24" s="96">
        <v>-1959</v>
      </c>
      <c r="G24" s="96">
        <v>-10322</v>
      </c>
      <c r="H24" s="96">
        <v>-799</v>
      </c>
      <c r="I24" s="96">
        <v>-1929</v>
      </c>
      <c r="J24" s="96">
        <v>-514</v>
      </c>
      <c r="K24" s="96">
        <v>-2591</v>
      </c>
      <c r="L24" s="96">
        <v>-5833</v>
      </c>
      <c r="M24" s="96">
        <v>-1407</v>
      </c>
      <c r="N24" s="96">
        <v>-1125</v>
      </c>
      <c r="O24" s="96">
        <v>-1296</v>
      </c>
      <c r="P24" s="96">
        <v>-1079</v>
      </c>
      <c r="Q24" s="96">
        <v>-4907</v>
      </c>
      <c r="R24" s="96">
        <v>-1871</v>
      </c>
      <c r="S24" s="96">
        <v>-1394</v>
      </c>
      <c r="T24" s="96">
        <v>-1410</v>
      </c>
      <c r="U24" s="96">
        <v>-1588</v>
      </c>
      <c r="V24" s="96">
        <v>-6263</v>
      </c>
      <c r="W24" s="96">
        <v>-1637</v>
      </c>
      <c r="X24" s="96">
        <v>3034</v>
      </c>
      <c r="Y24" s="96">
        <v>-1262</v>
      </c>
      <c r="Z24" s="96">
        <v>-1497</v>
      </c>
      <c r="AA24" s="96">
        <v>-1362</v>
      </c>
      <c r="AB24" s="96">
        <v>-1853</v>
      </c>
      <c r="AC24" s="96">
        <v>-613</v>
      </c>
      <c r="AD24" s="96">
        <f t="shared" ref="AD24" si="9">SUM(AD22:AD23)</f>
        <v>-936</v>
      </c>
      <c r="AE24" s="244">
        <f t="shared" ref="AE24:AF24" si="10">SUM(AE22:AE23)</f>
        <v>-199</v>
      </c>
      <c r="AF24" s="244">
        <f t="shared" si="10"/>
        <v>-3601</v>
      </c>
    </row>
    <row r="25" spans="2:32" s="23" customFormat="1" x14ac:dyDescent="0.2">
      <c r="B25" s="23" t="s">
        <v>103</v>
      </c>
      <c r="C25" s="14">
        <v>-622</v>
      </c>
      <c r="D25" s="14">
        <v>-322</v>
      </c>
      <c r="E25" s="14">
        <v>926</v>
      </c>
      <c r="F25" s="14">
        <v>1432</v>
      </c>
      <c r="G25" s="14">
        <v>1414</v>
      </c>
      <c r="H25" s="14">
        <v>-46</v>
      </c>
      <c r="I25" s="14">
        <v>1258</v>
      </c>
      <c r="J25" s="14">
        <v>-2232</v>
      </c>
      <c r="K25" s="14">
        <v>695</v>
      </c>
      <c r="L25" s="14">
        <v>-325</v>
      </c>
      <c r="M25" s="14">
        <v>-381</v>
      </c>
      <c r="N25" s="14">
        <v>17</v>
      </c>
      <c r="O25" s="14">
        <v>-329</v>
      </c>
      <c r="P25" s="14">
        <v>-892</v>
      </c>
      <c r="Q25" s="14">
        <v>-1585</v>
      </c>
      <c r="R25" s="14">
        <v>-1385</v>
      </c>
      <c r="S25" s="14">
        <v>-375</v>
      </c>
      <c r="T25" s="14">
        <v>760</v>
      </c>
      <c r="U25" s="14">
        <v>-1888</v>
      </c>
      <c r="V25" s="14">
        <v>-2888</v>
      </c>
      <c r="W25" s="14">
        <v>-207</v>
      </c>
      <c r="X25" s="14">
        <v>72</v>
      </c>
      <c r="Y25" s="14">
        <v>736</v>
      </c>
      <c r="Z25" s="14">
        <v>646</v>
      </c>
      <c r="AA25" s="14">
        <v>1247</v>
      </c>
      <c r="AB25" s="14">
        <v>1647</v>
      </c>
      <c r="AC25" s="14">
        <v>316</v>
      </c>
      <c r="AD25" s="14">
        <v>-408</v>
      </c>
      <c r="AE25" s="241">
        <v>-186</v>
      </c>
      <c r="AF25" s="241">
        <f t="shared" ref="AF25:AF29" si="11">SUM(AB25:AE25)</f>
        <v>1369</v>
      </c>
    </row>
    <row r="26" spans="2:32" s="23" customFormat="1" x14ac:dyDescent="0.2">
      <c r="B26" s="23" t="s">
        <v>104</v>
      </c>
      <c r="C26" s="14">
        <v>0</v>
      </c>
      <c r="D26" s="14">
        <v>-820</v>
      </c>
      <c r="E26" s="14">
        <v>-3</v>
      </c>
      <c r="F26" s="14">
        <v>8</v>
      </c>
      <c r="G26" s="14">
        <v>-815</v>
      </c>
      <c r="H26" s="14">
        <v>0</v>
      </c>
      <c r="I26" s="14">
        <v>-762</v>
      </c>
      <c r="J26" s="14">
        <v>10</v>
      </c>
      <c r="K26" s="14">
        <v>-2</v>
      </c>
      <c r="L26" s="14">
        <v>-754</v>
      </c>
      <c r="M26" s="14">
        <v>0</v>
      </c>
      <c r="N26" s="14">
        <v>-923</v>
      </c>
      <c r="O26" s="14">
        <v>-2</v>
      </c>
      <c r="P26" s="14">
        <v>6</v>
      </c>
      <c r="Q26" s="14">
        <v>-919</v>
      </c>
      <c r="R26" s="14">
        <v>0</v>
      </c>
      <c r="S26" s="14">
        <v>-1131</v>
      </c>
      <c r="T26" s="14">
        <v>0</v>
      </c>
      <c r="U26" s="14">
        <v>0</v>
      </c>
      <c r="V26" s="14">
        <v>-1131</v>
      </c>
      <c r="W26" s="14">
        <v>0</v>
      </c>
      <c r="X26" s="14">
        <v>-6141</v>
      </c>
      <c r="Y26" s="14">
        <v>0</v>
      </c>
      <c r="Z26" s="14">
        <v>0</v>
      </c>
      <c r="AA26" s="14">
        <v>-6141</v>
      </c>
      <c r="AB26" s="14">
        <v>0</v>
      </c>
      <c r="AC26" s="14">
        <v>-953</v>
      </c>
      <c r="AD26" s="14">
        <v>0</v>
      </c>
      <c r="AE26" s="241">
        <v>0</v>
      </c>
      <c r="AF26" s="241">
        <f t="shared" si="11"/>
        <v>-953</v>
      </c>
    </row>
    <row r="27" spans="2:32" s="23" customFormat="1" x14ac:dyDescent="0.2">
      <c r="B27" s="23" t="s">
        <v>106</v>
      </c>
      <c r="C27" s="14">
        <v>-28</v>
      </c>
      <c r="D27" s="14">
        <v>-68</v>
      </c>
      <c r="E27" s="14">
        <v>-6</v>
      </c>
      <c r="F27" s="14">
        <v>-7</v>
      </c>
      <c r="G27" s="14">
        <v>-109</v>
      </c>
      <c r="H27" s="14">
        <v>-29</v>
      </c>
      <c r="I27" s="14">
        <v>-115</v>
      </c>
      <c r="J27" s="14">
        <v>-6</v>
      </c>
      <c r="K27" s="14">
        <v>-41</v>
      </c>
      <c r="L27" s="14">
        <v>-191</v>
      </c>
      <c r="M27" s="14">
        <v>-15</v>
      </c>
      <c r="N27" s="14">
        <v>-115</v>
      </c>
      <c r="O27" s="14">
        <v>-12</v>
      </c>
      <c r="P27" s="14">
        <v>8</v>
      </c>
      <c r="Q27" s="14">
        <v>-134</v>
      </c>
      <c r="R27" s="14">
        <v>-99</v>
      </c>
      <c r="S27" s="14">
        <v>-31</v>
      </c>
      <c r="T27" s="14">
        <v>-2</v>
      </c>
      <c r="U27" s="14">
        <v>-16</v>
      </c>
      <c r="V27" s="14">
        <v>-148</v>
      </c>
      <c r="W27" s="14">
        <v>0</v>
      </c>
      <c r="X27" s="14">
        <v>-90</v>
      </c>
      <c r="Y27" s="14">
        <v>0</v>
      </c>
      <c r="Z27" s="14">
        <v>-7</v>
      </c>
      <c r="AA27" s="14">
        <v>-97</v>
      </c>
      <c r="AB27" s="14">
        <v>-1</v>
      </c>
      <c r="AC27" s="14">
        <v>-44</v>
      </c>
      <c r="AD27" s="14">
        <v>-2</v>
      </c>
      <c r="AE27" s="241">
        <v>-6</v>
      </c>
      <c r="AF27" s="241">
        <f t="shared" si="11"/>
        <v>-53</v>
      </c>
    </row>
    <row r="28" spans="2:32" s="23" customFormat="1" x14ac:dyDescent="0.2">
      <c r="B28" s="23" t="s">
        <v>107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-641</v>
      </c>
      <c r="V28" s="14">
        <v>-641</v>
      </c>
      <c r="W28" s="14">
        <v>-268</v>
      </c>
      <c r="X28" s="14">
        <v>0</v>
      </c>
      <c r="Y28" s="14">
        <v>-119</v>
      </c>
      <c r="Z28" s="14">
        <v>-393</v>
      </c>
      <c r="AA28" s="14">
        <v>-780</v>
      </c>
      <c r="AB28" s="14">
        <v>-475</v>
      </c>
      <c r="AC28" s="14">
        <v>0</v>
      </c>
      <c r="AD28" s="14">
        <v>0</v>
      </c>
      <c r="AE28" s="241">
        <v>0</v>
      </c>
      <c r="AF28" s="241">
        <f t="shared" si="11"/>
        <v>-475</v>
      </c>
    </row>
    <row r="29" spans="2:32" s="23" customFormat="1" x14ac:dyDescent="0.2">
      <c r="B29" s="23" t="s">
        <v>108</v>
      </c>
      <c r="C29" s="14">
        <v>27</v>
      </c>
      <c r="D29" s="14">
        <v>15</v>
      </c>
      <c r="E29" s="14">
        <v>-2</v>
      </c>
      <c r="F29" s="14">
        <v>0</v>
      </c>
      <c r="G29" s="14">
        <v>40</v>
      </c>
      <c r="H29" s="14">
        <v>-179</v>
      </c>
      <c r="I29" s="14">
        <v>16</v>
      </c>
      <c r="J29" s="14">
        <v>7</v>
      </c>
      <c r="K29" s="14">
        <v>-17</v>
      </c>
      <c r="L29" s="14">
        <v>-173</v>
      </c>
      <c r="M29" s="14">
        <v>18</v>
      </c>
      <c r="N29" s="14">
        <v>4</v>
      </c>
      <c r="O29" s="14">
        <v>1</v>
      </c>
      <c r="P29" s="14">
        <v>-21</v>
      </c>
      <c r="Q29" s="14">
        <v>2</v>
      </c>
      <c r="R29" s="14">
        <v>82</v>
      </c>
      <c r="S29" s="14">
        <v>34</v>
      </c>
      <c r="T29" s="14">
        <v>-147</v>
      </c>
      <c r="U29" s="14">
        <v>153</v>
      </c>
      <c r="V29" s="14">
        <v>122</v>
      </c>
      <c r="W29" s="14">
        <v>21</v>
      </c>
      <c r="X29" s="14">
        <v>3</v>
      </c>
      <c r="Y29" s="14">
        <v>2</v>
      </c>
      <c r="Z29" s="14">
        <v>9</v>
      </c>
      <c r="AA29" s="14">
        <v>35</v>
      </c>
      <c r="AB29" s="14">
        <v>39</v>
      </c>
      <c r="AC29" s="14">
        <v>-38</v>
      </c>
      <c r="AD29" s="14">
        <v>-60</v>
      </c>
      <c r="AE29" s="241">
        <v>27</v>
      </c>
      <c r="AF29" s="241">
        <f t="shared" si="11"/>
        <v>-32</v>
      </c>
    </row>
    <row r="30" spans="2:32" s="23" customFormat="1" x14ac:dyDescent="0.2">
      <c r="B30" s="95" t="s">
        <v>109</v>
      </c>
      <c r="C30" s="96">
        <v>-623</v>
      </c>
      <c r="D30" s="96">
        <v>-1195</v>
      </c>
      <c r="E30" s="96">
        <v>915</v>
      </c>
      <c r="F30" s="96">
        <v>1433</v>
      </c>
      <c r="G30" s="96">
        <v>530</v>
      </c>
      <c r="H30" s="96">
        <v>-254</v>
      </c>
      <c r="I30" s="96">
        <v>397</v>
      </c>
      <c r="J30" s="96">
        <v>-2221</v>
      </c>
      <c r="K30" s="96">
        <v>635</v>
      </c>
      <c r="L30" s="96">
        <v>-1443</v>
      </c>
      <c r="M30" s="96">
        <v>-378</v>
      </c>
      <c r="N30" s="96">
        <v>-1017</v>
      </c>
      <c r="O30" s="96">
        <v>-342</v>
      </c>
      <c r="P30" s="96">
        <v>-899</v>
      </c>
      <c r="Q30" s="96">
        <v>-2636</v>
      </c>
      <c r="R30" s="96">
        <v>-1402</v>
      </c>
      <c r="S30" s="96">
        <v>-1503</v>
      </c>
      <c r="T30" s="96">
        <v>611</v>
      </c>
      <c r="U30" s="96">
        <v>-2392</v>
      </c>
      <c r="V30" s="96">
        <v>-4686</v>
      </c>
      <c r="W30" s="96">
        <v>-454</v>
      </c>
      <c r="X30" s="96">
        <v>-6156</v>
      </c>
      <c r="Y30" s="96">
        <v>619</v>
      </c>
      <c r="Z30" s="96">
        <v>255</v>
      </c>
      <c r="AA30" s="96">
        <v>-5736</v>
      </c>
      <c r="AB30" s="96">
        <v>1210</v>
      </c>
      <c r="AC30" s="96">
        <v>-719</v>
      </c>
      <c r="AD30" s="96">
        <v>-470</v>
      </c>
      <c r="AE30" s="244">
        <f t="shared" ref="AE30:AF30" si="12">SUM(AE25:AE29)</f>
        <v>-165</v>
      </c>
      <c r="AF30" s="244">
        <f t="shared" si="12"/>
        <v>-144</v>
      </c>
    </row>
    <row r="31" spans="2:32" s="23" customFormat="1" x14ac:dyDescent="0.2">
      <c r="B31" s="95" t="s">
        <v>110</v>
      </c>
      <c r="C31" s="96">
        <v>387</v>
      </c>
      <c r="D31" s="96">
        <v>-2132</v>
      </c>
      <c r="E31" s="96">
        <v>-1679</v>
      </c>
      <c r="F31" s="96">
        <v>297</v>
      </c>
      <c r="G31" s="96">
        <v>-3127</v>
      </c>
      <c r="H31" s="96">
        <v>69</v>
      </c>
      <c r="I31" s="96">
        <v>-81</v>
      </c>
      <c r="J31" s="96">
        <v>25</v>
      </c>
      <c r="K31" s="96">
        <v>-248</v>
      </c>
      <c r="L31" s="96">
        <v>-235</v>
      </c>
      <c r="M31" s="96">
        <v>545</v>
      </c>
      <c r="N31" s="96">
        <v>-55</v>
      </c>
      <c r="O31" s="96">
        <v>1064</v>
      </c>
      <c r="P31" s="96">
        <v>-188</v>
      </c>
      <c r="Q31" s="96">
        <v>1366</v>
      </c>
      <c r="R31" s="96">
        <v>-1399</v>
      </c>
      <c r="S31" s="96">
        <v>-1148</v>
      </c>
      <c r="T31" s="96">
        <v>1923</v>
      </c>
      <c r="U31" s="96">
        <v>-1564</v>
      </c>
      <c r="V31" s="96">
        <v>-2188</v>
      </c>
      <c r="W31" s="96">
        <v>-141</v>
      </c>
      <c r="X31" s="96">
        <v>-1345</v>
      </c>
      <c r="Y31" s="96">
        <v>1551</v>
      </c>
      <c r="Z31" s="96">
        <v>806</v>
      </c>
      <c r="AA31" s="96">
        <v>871</v>
      </c>
      <c r="AB31" s="96">
        <v>-393</v>
      </c>
      <c r="AC31" s="96">
        <v>-392</v>
      </c>
      <c r="AD31" s="96">
        <v>265</v>
      </c>
      <c r="AE31" s="244">
        <f t="shared" ref="AE31:AF31" si="13">AE18+AE24+AE30</f>
        <v>1101</v>
      </c>
      <c r="AF31" s="244">
        <f t="shared" si="13"/>
        <v>581</v>
      </c>
    </row>
    <row r="32" spans="2:32" s="23" customFormat="1" x14ac:dyDescent="0.2">
      <c r="B32" s="23" t="s">
        <v>111</v>
      </c>
      <c r="C32" s="101">
        <v>-44</v>
      </c>
      <c r="D32" s="101">
        <v>1043</v>
      </c>
      <c r="E32" s="101">
        <v>-49</v>
      </c>
      <c r="F32" s="101">
        <v>82</v>
      </c>
      <c r="G32" s="14">
        <v>1032</v>
      </c>
      <c r="H32" s="101">
        <v>-56</v>
      </c>
      <c r="I32" s="101">
        <v>31</v>
      </c>
      <c r="J32" s="101">
        <v>-20</v>
      </c>
      <c r="K32" s="101">
        <v>84</v>
      </c>
      <c r="L32" s="101">
        <v>39</v>
      </c>
      <c r="M32" s="101">
        <v>-42</v>
      </c>
      <c r="N32" s="101">
        <v>28</v>
      </c>
      <c r="O32" s="101">
        <v>15</v>
      </c>
      <c r="P32" s="101">
        <v>83</v>
      </c>
      <c r="Q32" s="101">
        <v>84</v>
      </c>
      <c r="R32" s="101">
        <v>2201</v>
      </c>
      <c r="S32" s="101">
        <v>308</v>
      </c>
      <c r="T32" s="101">
        <v>0</v>
      </c>
      <c r="U32" s="101">
        <v>0</v>
      </c>
      <c r="V32" s="101">
        <v>2509</v>
      </c>
      <c r="W32" s="101">
        <v>0</v>
      </c>
      <c r="X32" s="101">
        <v>0</v>
      </c>
      <c r="Y32" s="101">
        <v>0</v>
      </c>
      <c r="Z32" s="101">
        <v>0</v>
      </c>
      <c r="AA32" s="101">
        <v>0</v>
      </c>
      <c r="AB32" s="101">
        <v>0</v>
      </c>
      <c r="AC32" s="101">
        <v>0</v>
      </c>
      <c r="AD32" s="101">
        <v>0</v>
      </c>
      <c r="AE32" s="332">
        <v>0</v>
      </c>
      <c r="AF32" s="332">
        <f>SUM(AB32:AE32)</f>
        <v>0</v>
      </c>
    </row>
    <row r="33" spans="2:32" s="23" customFormat="1" x14ac:dyDescent="0.2">
      <c r="B33" s="95" t="s">
        <v>112</v>
      </c>
      <c r="C33" s="96">
        <v>343</v>
      </c>
      <c r="D33" s="96">
        <v>-1089</v>
      </c>
      <c r="E33" s="96">
        <v>-1728</v>
      </c>
      <c r="F33" s="96">
        <v>379</v>
      </c>
      <c r="G33" s="96">
        <v>-2095</v>
      </c>
      <c r="H33" s="96">
        <v>13</v>
      </c>
      <c r="I33" s="96">
        <v>-50</v>
      </c>
      <c r="J33" s="96">
        <v>5</v>
      </c>
      <c r="K33" s="96">
        <v>-164</v>
      </c>
      <c r="L33" s="96">
        <v>-196</v>
      </c>
      <c r="M33" s="96">
        <v>503</v>
      </c>
      <c r="N33" s="96">
        <v>-27</v>
      </c>
      <c r="O33" s="96">
        <v>1079</v>
      </c>
      <c r="P33" s="96">
        <v>-105</v>
      </c>
      <c r="Q33" s="96">
        <v>1450</v>
      </c>
      <c r="R33" s="96">
        <v>802</v>
      </c>
      <c r="S33" s="96">
        <v>-840</v>
      </c>
      <c r="T33" s="96">
        <v>1923</v>
      </c>
      <c r="U33" s="96">
        <v>-1564</v>
      </c>
      <c r="V33" s="96">
        <v>321</v>
      </c>
      <c r="W33" s="96">
        <v>-141</v>
      </c>
      <c r="X33" s="96">
        <v>-1345</v>
      </c>
      <c r="Y33" s="96">
        <v>1551</v>
      </c>
      <c r="Z33" s="96">
        <v>806</v>
      </c>
      <c r="AA33" s="96">
        <v>871</v>
      </c>
      <c r="AB33" s="96">
        <v>-393</v>
      </c>
      <c r="AC33" s="96">
        <v>-392</v>
      </c>
      <c r="AD33" s="96">
        <f t="shared" ref="AD33:AF33" si="14">AD31+AD32</f>
        <v>265</v>
      </c>
      <c r="AE33" s="244">
        <f t="shared" si="14"/>
        <v>1101</v>
      </c>
      <c r="AF33" s="244">
        <f t="shared" si="14"/>
        <v>581</v>
      </c>
    </row>
    <row r="34" spans="2:32" s="23" customFormat="1" ht="13.5" thickBot="1" x14ac:dyDescent="0.25"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</row>
    <row r="35" spans="2:32" ht="13.5" thickTop="1" x14ac:dyDescent="0.2">
      <c r="B35" s="102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2:32" x14ac:dyDescent="0.2">
      <c r="B36" s="95" t="s">
        <v>113</v>
      </c>
      <c r="C36" s="104">
        <v>1345</v>
      </c>
      <c r="D36" s="104">
        <v>2771</v>
      </c>
      <c r="E36" s="104">
        <v>4645</v>
      </c>
      <c r="F36" s="104">
        <v>2047</v>
      </c>
      <c r="G36" s="104">
        <v>10808</v>
      </c>
      <c r="H36" s="104">
        <v>2551</v>
      </c>
      <c r="I36" s="104">
        <v>2177</v>
      </c>
      <c r="J36" s="104">
        <v>1748</v>
      </c>
      <c r="K36" s="104">
        <v>2654</v>
      </c>
      <c r="L36" s="104">
        <v>9130</v>
      </c>
      <c r="M36" s="104">
        <v>1617</v>
      </c>
      <c r="N36" s="104">
        <v>1350</v>
      </c>
      <c r="O36" s="104">
        <v>1855</v>
      </c>
      <c r="P36" s="104">
        <v>1479</v>
      </c>
      <c r="Q36" s="104">
        <v>6301</v>
      </c>
      <c r="R36" s="104">
        <v>2140</v>
      </c>
      <c r="S36" s="104">
        <v>1927</v>
      </c>
      <c r="T36" s="104">
        <v>2696</v>
      </c>
      <c r="U36" s="104">
        <v>1913</v>
      </c>
      <c r="V36" s="104">
        <v>8676</v>
      </c>
      <c r="W36" s="104">
        <v>1961</v>
      </c>
      <c r="X36" s="104">
        <v>1891</v>
      </c>
      <c r="Y36" s="104">
        <v>1662</v>
      </c>
      <c r="Z36" s="104">
        <v>1684</v>
      </c>
      <c r="AA36" s="104">
        <v>7198</v>
      </c>
      <c r="AB36" s="104">
        <v>2129</v>
      </c>
      <c r="AC36" s="96">
        <v>751</v>
      </c>
      <c r="AD36" s="96">
        <v>978</v>
      </c>
      <c r="AE36" s="333">
        <v>1111</v>
      </c>
      <c r="AF36" s="104">
        <f>SUM(AB36:AE36)</f>
        <v>4969</v>
      </c>
    </row>
    <row r="37" spans="2:32" s="23" customFormat="1" x14ac:dyDescent="0.2">
      <c r="C37" s="105"/>
      <c r="D37" s="105"/>
      <c r="E37" s="105"/>
      <c r="F37" s="105"/>
      <c r="G37" s="24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3"/>
      <c r="AC37" s="103"/>
      <c r="AD37" s="276"/>
    </row>
    <row r="38" spans="2:32" x14ac:dyDescent="0.2">
      <c r="B38" s="105" t="s">
        <v>182</v>
      </c>
      <c r="G38" s="24"/>
      <c r="L38" s="24"/>
      <c r="Q38" s="24"/>
      <c r="R38" s="24"/>
      <c r="S38" s="24"/>
      <c r="T38" s="24"/>
      <c r="U38" s="24"/>
      <c r="V38" s="24"/>
      <c r="W38" s="24"/>
      <c r="AA38" s="24"/>
      <c r="AB38" s="24"/>
      <c r="AC38" s="24"/>
      <c r="AD38" s="24"/>
    </row>
    <row r="39" spans="2:32" x14ac:dyDescent="0.2">
      <c r="G39" s="24"/>
      <c r="L39" s="24"/>
      <c r="Q39" s="24"/>
      <c r="R39" s="24"/>
      <c r="S39" s="24"/>
      <c r="T39" s="24"/>
      <c r="U39" s="24"/>
      <c r="V39" s="24"/>
      <c r="W39" s="24"/>
      <c r="AA39" s="24"/>
      <c r="AB39" s="24"/>
      <c r="AC39" s="24"/>
      <c r="AD39" s="24"/>
    </row>
    <row r="40" spans="2:32" x14ac:dyDescent="0.2">
      <c r="AB40" s="103"/>
      <c r="AC40" s="103"/>
      <c r="AD40" s="276"/>
    </row>
    <row r="42" spans="2:32" x14ac:dyDescent="0.2">
      <c r="I42" s="103"/>
      <c r="N42" s="103"/>
      <c r="X42" s="103"/>
    </row>
    <row r="43" spans="2:32" x14ac:dyDescent="0.2">
      <c r="T43" s="105" t="s">
        <v>167</v>
      </c>
    </row>
    <row r="166" spans="13:30" s="111" customFormat="1" x14ac:dyDescent="0.2">
      <c r="M166" s="149">
        <v>159</v>
      </c>
      <c r="N166" s="145">
        <v>219</v>
      </c>
      <c r="O166" s="145">
        <v>292</v>
      </c>
      <c r="P166" s="150">
        <v>298</v>
      </c>
      <c r="Q166" s="151"/>
      <c r="R166" s="151"/>
      <c r="S166" s="151"/>
      <c r="T166" s="151"/>
      <c r="U166" s="151"/>
      <c r="V166" s="151"/>
      <c r="W166" s="149">
        <v>159</v>
      </c>
      <c r="X166" s="145">
        <v>219</v>
      </c>
      <c r="Y166" s="145">
        <v>292</v>
      </c>
      <c r="Z166" s="150">
        <v>298</v>
      </c>
      <c r="AA166" s="151"/>
      <c r="AB166" s="151"/>
      <c r="AC166" s="151"/>
      <c r="AD166" s="277"/>
    </row>
    <row r="167" spans="13:30" s="111" customFormat="1" x14ac:dyDescent="0.2">
      <c r="M167" s="149">
        <v>963</v>
      </c>
      <c r="N167" s="145">
        <v>5941</v>
      </c>
      <c r="O167" s="145">
        <v>5401</v>
      </c>
      <c r="P167" s="152">
        <v>4402</v>
      </c>
      <c r="Q167" s="37"/>
      <c r="R167" s="37"/>
      <c r="S167" s="37"/>
      <c r="T167" s="37"/>
      <c r="U167" s="37"/>
      <c r="V167" s="37"/>
      <c r="W167" s="149">
        <v>963</v>
      </c>
      <c r="X167" s="145">
        <v>5941</v>
      </c>
      <c r="Y167" s="145">
        <v>5401</v>
      </c>
      <c r="Z167" s="152">
        <v>4402</v>
      </c>
      <c r="AA167" s="37"/>
      <c r="AB167" s="37"/>
      <c r="AC167" s="37"/>
      <c r="AD167" s="278"/>
    </row>
    <row r="168" spans="13:30" s="111" customFormat="1" x14ac:dyDescent="0.2">
      <c r="M168" s="149">
        <v>381</v>
      </c>
      <c r="N168" s="145">
        <v>285</v>
      </c>
      <c r="O168" s="145">
        <v>209</v>
      </c>
      <c r="P168" s="152">
        <v>64</v>
      </c>
      <c r="Q168" s="37"/>
      <c r="R168" s="37"/>
      <c r="S168" s="37"/>
      <c r="T168" s="37"/>
      <c r="U168" s="37"/>
      <c r="V168" s="37"/>
      <c r="W168" s="149">
        <v>381</v>
      </c>
      <c r="X168" s="145">
        <v>285</v>
      </c>
      <c r="Y168" s="145">
        <v>209</v>
      </c>
      <c r="Z168" s="152">
        <v>64</v>
      </c>
      <c r="AA168" s="37"/>
      <c r="AB168" s="37"/>
      <c r="AC168" s="37"/>
      <c r="AD168" s="278"/>
    </row>
    <row r="169" spans="13:30" s="111" customFormat="1" x14ac:dyDescent="0.2">
      <c r="M169" s="149">
        <v>173</v>
      </c>
      <c r="N169" s="145">
        <v>141</v>
      </c>
      <c r="O169" s="145">
        <v>149</v>
      </c>
      <c r="P169" s="152">
        <v>82</v>
      </c>
      <c r="Q169" s="37"/>
      <c r="R169" s="37"/>
      <c r="S169" s="37"/>
      <c r="T169" s="37"/>
      <c r="U169" s="37"/>
      <c r="V169" s="37"/>
      <c r="W169" s="149">
        <v>173</v>
      </c>
      <c r="X169" s="145">
        <v>141</v>
      </c>
      <c r="Y169" s="145">
        <v>149</v>
      </c>
      <c r="Z169" s="152">
        <v>82</v>
      </c>
      <c r="AA169" s="37"/>
      <c r="AB169" s="37"/>
      <c r="AC169" s="37"/>
      <c r="AD169" s="278"/>
    </row>
    <row r="170" spans="13:30" s="111" customFormat="1" x14ac:dyDescent="0.2">
      <c r="M170" s="149">
        <v>14</v>
      </c>
      <c r="N170" s="145">
        <v>9</v>
      </c>
      <c r="O170" s="153">
        <v>9</v>
      </c>
      <c r="P170" s="152">
        <v>45</v>
      </c>
      <c r="Q170" s="37"/>
      <c r="R170" s="37"/>
      <c r="S170" s="37"/>
      <c r="T170" s="37"/>
      <c r="U170" s="37"/>
      <c r="V170" s="37"/>
      <c r="W170" s="149">
        <v>14</v>
      </c>
      <c r="X170" s="145">
        <v>9</v>
      </c>
      <c r="Y170" s="153">
        <v>9</v>
      </c>
      <c r="Z170" s="152">
        <v>45</v>
      </c>
      <c r="AA170" s="37"/>
      <c r="AB170" s="37"/>
      <c r="AC170" s="37"/>
      <c r="AD170" s="278"/>
    </row>
    <row r="171" spans="13:30" s="111" customFormat="1" x14ac:dyDescent="0.2">
      <c r="M171" s="149">
        <v>0</v>
      </c>
      <c r="N171" s="145">
        <v>2</v>
      </c>
      <c r="O171" s="153">
        <v>10</v>
      </c>
      <c r="P171" s="152">
        <v>19</v>
      </c>
      <c r="Q171" s="37"/>
      <c r="R171" s="37"/>
      <c r="S171" s="37"/>
      <c r="T171" s="37"/>
      <c r="U171" s="37"/>
      <c r="V171" s="37"/>
      <c r="W171" s="149">
        <v>0</v>
      </c>
      <c r="X171" s="145">
        <v>2</v>
      </c>
      <c r="Y171" s="153">
        <v>10</v>
      </c>
      <c r="Z171" s="152">
        <v>19</v>
      </c>
      <c r="AA171" s="37"/>
      <c r="AB171" s="37"/>
      <c r="AC171" s="37"/>
      <c r="AD171" s="278"/>
    </row>
    <row r="172" spans="13:30" s="111" customFormat="1" x14ac:dyDescent="0.2">
      <c r="M172" s="149">
        <v>34</v>
      </c>
      <c r="N172" s="145">
        <v>55</v>
      </c>
      <c r="O172" s="145">
        <v>56</v>
      </c>
      <c r="P172" s="152">
        <v>60</v>
      </c>
      <c r="Q172" s="37"/>
      <c r="R172" s="37"/>
      <c r="S172" s="37"/>
      <c r="T172" s="37"/>
      <c r="U172" s="37"/>
      <c r="V172" s="37"/>
      <c r="W172" s="149">
        <v>34</v>
      </c>
      <c r="X172" s="145">
        <v>55</v>
      </c>
      <c r="Y172" s="145">
        <v>56</v>
      </c>
      <c r="Z172" s="152">
        <v>60</v>
      </c>
      <c r="AA172" s="37"/>
      <c r="AB172" s="37"/>
      <c r="AC172" s="37"/>
      <c r="AD172" s="278"/>
    </row>
    <row r="173" spans="13:30" s="111" customFormat="1" x14ac:dyDescent="0.2">
      <c r="M173" s="149">
        <v>37</v>
      </c>
      <c r="N173" s="145">
        <v>47</v>
      </c>
      <c r="O173" s="145">
        <v>58</v>
      </c>
      <c r="P173" s="152">
        <v>77</v>
      </c>
      <c r="Q173" s="37"/>
      <c r="R173" s="37"/>
      <c r="S173" s="37"/>
      <c r="T173" s="37"/>
      <c r="U173" s="37"/>
      <c r="V173" s="37"/>
      <c r="W173" s="149">
        <v>37</v>
      </c>
      <c r="X173" s="145">
        <v>47</v>
      </c>
      <c r="Y173" s="145">
        <v>58</v>
      </c>
      <c r="Z173" s="152">
        <v>77</v>
      </c>
      <c r="AA173" s="37"/>
      <c r="AB173" s="37"/>
      <c r="AC173" s="37"/>
      <c r="AD173" s="278"/>
    </row>
    <row r="174" spans="13:30" s="111" customFormat="1" x14ac:dyDescent="0.2">
      <c r="M174" s="149">
        <v>100</v>
      </c>
      <c r="N174" s="145">
        <v>92</v>
      </c>
      <c r="O174" s="145">
        <v>71</v>
      </c>
      <c r="P174" s="152">
        <v>182</v>
      </c>
      <c r="Q174" s="37"/>
      <c r="R174" s="37"/>
      <c r="S174" s="37"/>
      <c r="T174" s="37"/>
      <c r="U174" s="37"/>
      <c r="V174" s="37"/>
      <c r="W174" s="149">
        <v>100</v>
      </c>
      <c r="X174" s="145">
        <v>92</v>
      </c>
      <c r="Y174" s="145">
        <v>71</v>
      </c>
      <c r="Z174" s="152">
        <v>182</v>
      </c>
      <c r="AA174" s="37"/>
      <c r="AB174" s="37"/>
      <c r="AC174" s="37"/>
      <c r="AD174" s="278"/>
    </row>
    <row r="175" spans="13:30" s="111" customFormat="1" x14ac:dyDescent="0.2">
      <c r="M175" s="151">
        <v>55</v>
      </c>
      <c r="N175" s="145">
        <v>0</v>
      </c>
      <c r="O175" s="153">
        <v>217</v>
      </c>
      <c r="P175" s="154">
        <v>329</v>
      </c>
      <c r="Q175" s="151"/>
      <c r="R175" s="151"/>
      <c r="S175" s="151"/>
      <c r="T175" s="151"/>
      <c r="U175" s="151"/>
      <c r="V175" s="151"/>
      <c r="W175" s="151">
        <v>55</v>
      </c>
      <c r="X175" s="145">
        <v>0</v>
      </c>
      <c r="Y175" s="153">
        <v>217</v>
      </c>
      <c r="Z175" s="154">
        <v>329</v>
      </c>
      <c r="AA175" s="151"/>
      <c r="AB175" s="151"/>
      <c r="AC175" s="151"/>
      <c r="AD175" s="277"/>
    </row>
  </sheetData>
  <mergeCells count="6">
    <mergeCell ref="AB9:AF9"/>
    <mergeCell ref="C9:G9"/>
    <mergeCell ref="H9:L9"/>
    <mergeCell ref="M9:Q9"/>
    <mergeCell ref="R9:V9"/>
    <mergeCell ref="W9:AA9"/>
  </mergeCells>
  <conditionalFormatting sqref="G37">
    <cfRule type="cellIs" dxfId="59" priority="140" stopIfTrue="1" operator="equal">
      <formula>0</formula>
    </cfRule>
  </conditionalFormatting>
  <conditionalFormatting sqref="G37">
    <cfRule type="containsBlanks" dxfId="58" priority="137" stopIfTrue="1">
      <formula>LEN(TRIM(G37))=0</formula>
    </cfRule>
    <cfRule type="cellIs" dxfId="57" priority="138" stopIfTrue="1" operator="equal">
      <formula>0</formula>
    </cfRule>
    <cfRule type="cellIs" dxfId="56" priority="139" stopIfTrue="1" operator="greaterThan">
      <formula>0</formula>
    </cfRule>
  </conditionalFormatting>
  <conditionalFormatting sqref="G38">
    <cfRule type="cellIs" dxfId="55" priority="136" stopIfTrue="1" operator="equal">
      <formula>0</formula>
    </cfRule>
  </conditionalFormatting>
  <conditionalFormatting sqref="G38">
    <cfRule type="containsBlanks" dxfId="54" priority="133" stopIfTrue="1">
      <formula>LEN(TRIM(G38))=0</formula>
    </cfRule>
    <cfRule type="cellIs" dxfId="53" priority="134" stopIfTrue="1" operator="equal">
      <formula>0</formula>
    </cfRule>
    <cfRule type="cellIs" dxfId="52" priority="135" stopIfTrue="1" operator="greaterThan">
      <formula>0</formula>
    </cfRule>
  </conditionalFormatting>
  <conditionalFormatting sqref="G39">
    <cfRule type="cellIs" dxfId="51" priority="132" stopIfTrue="1" operator="equal">
      <formula>0</formula>
    </cfRule>
  </conditionalFormatting>
  <conditionalFormatting sqref="G39">
    <cfRule type="containsBlanks" dxfId="50" priority="129" stopIfTrue="1">
      <formula>LEN(TRIM(G39))=0</formula>
    </cfRule>
    <cfRule type="cellIs" dxfId="49" priority="130" stopIfTrue="1" operator="equal">
      <formula>0</formula>
    </cfRule>
    <cfRule type="cellIs" dxfId="48" priority="131" stopIfTrue="1" operator="greaterThan">
      <formula>0</formula>
    </cfRule>
  </conditionalFormatting>
  <conditionalFormatting sqref="L38">
    <cfRule type="cellIs" dxfId="47" priority="128" stopIfTrue="1" operator="equal">
      <formula>0</formula>
    </cfRule>
  </conditionalFormatting>
  <conditionalFormatting sqref="L38">
    <cfRule type="containsBlanks" dxfId="46" priority="125" stopIfTrue="1">
      <formula>LEN(TRIM(L38))=0</formula>
    </cfRule>
    <cfRule type="cellIs" dxfId="45" priority="126" stopIfTrue="1" operator="equal">
      <formula>0</formula>
    </cfRule>
    <cfRule type="cellIs" dxfId="44" priority="127" stopIfTrue="1" operator="greaterThan">
      <formula>0</formula>
    </cfRule>
  </conditionalFormatting>
  <conditionalFormatting sqref="L39">
    <cfRule type="cellIs" dxfId="43" priority="124" stopIfTrue="1" operator="equal">
      <formula>0</formula>
    </cfRule>
  </conditionalFormatting>
  <conditionalFormatting sqref="L39">
    <cfRule type="containsBlanks" dxfId="42" priority="121" stopIfTrue="1">
      <formula>LEN(TRIM(L39))=0</formula>
    </cfRule>
    <cfRule type="cellIs" dxfId="41" priority="122" stopIfTrue="1" operator="equal">
      <formula>0</formula>
    </cfRule>
    <cfRule type="cellIs" dxfId="40" priority="123" stopIfTrue="1" operator="greaterThan">
      <formula>0</formula>
    </cfRule>
  </conditionalFormatting>
  <conditionalFormatting sqref="AA38">
    <cfRule type="cellIs" dxfId="39" priority="120" stopIfTrue="1" operator="equal">
      <formula>0</formula>
    </cfRule>
  </conditionalFormatting>
  <conditionalFormatting sqref="AA38">
    <cfRule type="containsBlanks" dxfId="38" priority="117" stopIfTrue="1">
      <formula>LEN(TRIM(AA38))=0</formula>
    </cfRule>
    <cfRule type="cellIs" dxfId="37" priority="118" stopIfTrue="1" operator="equal">
      <formula>0</formula>
    </cfRule>
    <cfRule type="cellIs" dxfId="36" priority="119" stopIfTrue="1" operator="greaterThan">
      <formula>0</formula>
    </cfRule>
  </conditionalFormatting>
  <conditionalFormatting sqref="AA39">
    <cfRule type="cellIs" dxfId="35" priority="116" stopIfTrue="1" operator="equal">
      <formula>0</formula>
    </cfRule>
  </conditionalFormatting>
  <conditionalFormatting sqref="AA39">
    <cfRule type="containsBlanks" dxfId="34" priority="113" stopIfTrue="1">
      <formula>LEN(TRIM(AA39))=0</formula>
    </cfRule>
    <cfRule type="cellIs" dxfId="33" priority="114" stopIfTrue="1" operator="equal">
      <formula>0</formula>
    </cfRule>
    <cfRule type="cellIs" dxfId="32" priority="115" stopIfTrue="1" operator="greaterThan">
      <formula>0</formula>
    </cfRule>
  </conditionalFormatting>
  <conditionalFormatting sqref="Q38:V38">
    <cfRule type="cellIs" dxfId="31" priority="40" stopIfTrue="1" operator="equal">
      <formula>0</formula>
    </cfRule>
  </conditionalFormatting>
  <conditionalFormatting sqref="Q38:V38">
    <cfRule type="containsBlanks" dxfId="30" priority="37" stopIfTrue="1">
      <formula>LEN(TRIM(Q38))=0</formula>
    </cfRule>
    <cfRule type="cellIs" dxfId="29" priority="38" stopIfTrue="1" operator="equal">
      <formula>0</formula>
    </cfRule>
    <cfRule type="cellIs" dxfId="28" priority="39" stopIfTrue="1" operator="greaterThan">
      <formula>0</formula>
    </cfRule>
  </conditionalFormatting>
  <conditionalFormatting sqref="Q39:V39">
    <cfRule type="cellIs" dxfId="27" priority="36" stopIfTrue="1" operator="equal">
      <formula>0</formula>
    </cfRule>
  </conditionalFormatting>
  <conditionalFormatting sqref="Q39:V39">
    <cfRule type="containsBlanks" dxfId="26" priority="33" stopIfTrue="1">
      <formula>LEN(TRIM(Q39))=0</formula>
    </cfRule>
    <cfRule type="cellIs" dxfId="25" priority="34" stopIfTrue="1" operator="equal">
      <formula>0</formula>
    </cfRule>
    <cfRule type="cellIs" dxfId="24" priority="35" stopIfTrue="1" operator="greaterThan">
      <formula>0</formula>
    </cfRule>
  </conditionalFormatting>
  <conditionalFormatting sqref="AB38:AC38">
    <cfRule type="cellIs" dxfId="23" priority="32" stopIfTrue="1" operator="equal">
      <formula>0</formula>
    </cfRule>
  </conditionalFormatting>
  <conditionalFormatting sqref="AB38:AC38">
    <cfRule type="containsBlanks" dxfId="22" priority="29" stopIfTrue="1">
      <formula>LEN(TRIM(AB38))=0</formula>
    </cfRule>
    <cfRule type="cellIs" dxfId="21" priority="30" stopIfTrue="1" operator="equal">
      <formula>0</formula>
    </cfRule>
    <cfRule type="cellIs" dxfId="20" priority="31" stopIfTrue="1" operator="greaterThan">
      <formula>0</formula>
    </cfRule>
  </conditionalFormatting>
  <conditionalFormatting sqref="AB39:AC39">
    <cfRule type="cellIs" dxfId="19" priority="28" stopIfTrue="1" operator="equal">
      <formula>0</formula>
    </cfRule>
  </conditionalFormatting>
  <conditionalFormatting sqref="AB39:AC39">
    <cfRule type="containsBlanks" dxfId="18" priority="25" stopIfTrue="1">
      <formula>LEN(TRIM(AB39))=0</formula>
    </cfRule>
    <cfRule type="cellIs" dxfId="17" priority="26" stopIfTrue="1" operator="equal">
      <formula>0</formula>
    </cfRule>
    <cfRule type="cellIs" dxfId="16" priority="27" stopIfTrue="1" operator="greaterThan">
      <formula>0</formula>
    </cfRule>
  </conditionalFormatting>
  <conditionalFormatting sqref="W38">
    <cfRule type="cellIs" dxfId="15" priority="24" stopIfTrue="1" operator="equal">
      <formula>0</formula>
    </cfRule>
  </conditionalFormatting>
  <conditionalFormatting sqref="W38">
    <cfRule type="containsBlanks" dxfId="14" priority="21" stopIfTrue="1">
      <formula>LEN(TRIM(W38))=0</formula>
    </cfRule>
    <cfRule type="cellIs" dxfId="13" priority="22" stopIfTrue="1" operator="equal">
      <formula>0</formula>
    </cfRule>
    <cfRule type="cellIs" dxfId="12" priority="23" stopIfTrue="1" operator="greaterThan">
      <formula>0</formula>
    </cfRule>
  </conditionalFormatting>
  <conditionalFormatting sqref="W39">
    <cfRule type="cellIs" dxfId="11" priority="20" stopIfTrue="1" operator="equal">
      <formula>0</formula>
    </cfRule>
  </conditionalFormatting>
  <conditionalFormatting sqref="W39">
    <cfRule type="containsBlanks" dxfId="10" priority="17" stopIfTrue="1">
      <formula>LEN(TRIM(W39))=0</formula>
    </cfRule>
    <cfRule type="cellIs" dxfId="9" priority="18" stopIfTrue="1" operator="equal">
      <formula>0</formula>
    </cfRule>
    <cfRule type="cellIs" dxfId="8" priority="19" stopIfTrue="1" operator="greaterThan">
      <formula>0</formula>
    </cfRule>
  </conditionalFormatting>
  <conditionalFormatting sqref="AD38">
    <cfRule type="cellIs" dxfId="7" priority="8" stopIfTrue="1" operator="equal">
      <formula>0</formula>
    </cfRule>
  </conditionalFormatting>
  <conditionalFormatting sqref="AD38">
    <cfRule type="containsBlanks" dxfId="6" priority="5" stopIfTrue="1">
      <formula>LEN(TRIM(AD38))=0</formula>
    </cfRule>
    <cfRule type="cellIs" dxfId="5" priority="6" stopIfTrue="1" operator="equal">
      <formula>0</formula>
    </cfRule>
    <cfRule type="cellIs" dxfId="4" priority="7" stopIfTrue="1" operator="greaterThan">
      <formula>0</formula>
    </cfRule>
  </conditionalFormatting>
  <conditionalFormatting sqref="AD39">
    <cfRule type="cellIs" dxfId="3" priority="4" stopIfTrue="1" operator="equal">
      <formula>0</formula>
    </cfRule>
  </conditionalFormatting>
  <conditionalFormatting sqref="AD39">
    <cfRule type="containsBlanks" dxfId="2" priority="1" stopIfTrue="1">
      <formula>LEN(TRIM(AD39))=0</formula>
    </cfRule>
    <cfRule type="cellIs" dxfId="1" priority="2" stopIfTrue="1" operator="equal">
      <formula>0</formula>
    </cfRule>
    <cfRule type="cellIs" dxfId="0" priority="3" stopIfTrue="1" operator="greaterThan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scale="32" orientation="portrait" r:id="rId1"/>
  <headerFooter alignWithMargins="0">
    <oddFooter>&amp;L&amp;"Verdana,normal"&amp;6&amp;F &amp;A&amp;R&amp;"Verdana,normal"&amp;6&amp;D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L284"/>
  <sheetViews>
    <sheetView showGridLines="0" zoomScale="80" zoomScaleNormal="80" zoomScaleSheetLayoutView="85" workbookViewId="0"/>
  </sheetViews>
  <sheetFormatPr defaultRowHeight="12.75" x14ac:dyDescent="0.2"/>
  <cols>
    <col min="1" max="1" width="3.7109375" style="215" customWidth="1"/>
    <col min="2" max="2" width="88.85546875" style="201" bestFit="1" customWidth="1"/>
    <col min="3" max="3" width="1.7109375" style="201" customWidth="1"/>
    <col min="4" max="4" width="14.7109375" style="201" customWidth="1"/>
    <col min="5" max="5" width="1.7109375" style="201" customWidth="1"/>
    <col min="6" max="6" width="15.42578125" style="201" customWidth="1"/>
    <col min="7" max="7" width="1.7109375" style="201" customWidth="1"/>
    <col min="8" max="8" width="12.7109375" style="201" customWidth="1"/>
    <col min="9" max="9" width="1.7109375" style="201" customWidth="1"/>
    <col min="10" max="10" width="12.7109375" style="201" customWidth="1"/>
    <col min="11" max="11" width="1.7109375" style="201" customWidth="1"/>
    <col min="12" max="12" width="12.7109375" style="334" customWidth="1"/>
    <col min="13" max="237" width="9.140625" style="215"/>
    <col min="238" max="238" width="3.7109375" style="215" customWidth="1"/>
    <col min="239" max="239" width="82.5703125" style="215" customWidth="1"/>
    <col min="240" max="241" width="0" style="215" hidden="1" customWidth="1"/>
    <col min="242" max="244" width="14.7109375" style="215" customWidth="1"/>
    <col min="245" max="245" width="3.7109375" style="215" customWidth="1"/>
    <col min="246" max="246" width="10.42578125" style="215" bestFit="1" customWidth="1"/>
    <col min="247" max="247" width="9.140625" style="215"/>
    <col min="248" max="248" width="3.7109375" style="215" customWidth="1"/>
    <col min="249" max="249" width="38.85546875" style="215" bestFit="1" customWidth="1"/>
    <col min="250" max="250" width="7.28515625" style="215" bestFit="1" customWidth="1"/>
    <col min="251" max="251" width="18.85546875" style="215" bestFit="1" customWidth="1"/>
    <col min="252" max="252" width="8.28515625" style="215" bestFit="1" customWidth="1"/>
    <col min="253" max="493" width="9.140625" style="215"/>
    <col min="494" max="494" width="3.7109375" style="215" customWidth="1"/>
    <col min="495" max="495" width="82.5703125" style="215" customWidth="1"/>
    <col min="496" max="497" width="0" style="215" hidden="1" customWidth="1"/>
    <col min="498" max="500" width="14.7109375" style="215" customWidth="1"/>
    <col min="501" max="501" width="3.7109375" style="215" customWidth="1"/>
    <col min="502" max="502" width="10.42578125" style="215" bestFit="1" customWidth="1"/>
    <col min="503" max="503" width="9.140625" style="215"/>
    <col min="504" max="504" width="3.7109375" style="215" customWidth="1"/>
    <col min="505" max="505" width="38.85546875" style="215" bestFit="1" customWidth="1"/>
    <col min="506" max="506" width="7.28515625" style="215" bestFit="1" customWidth="1"/>
    <col min="507" max="507" width="18.85546875" style="215" bestFit="1" customWidth="1"/>
    <col min="508" max="508" width="8.28515625" style="215" bestFit="1" customWidth="1"/>
    <col min="509" max="749" width="9.140625" style="215"/>
    <col min="750" max="750" width="3.7109375" style="215" customWidth="1"/>
    <col min="751" max="751" width="82.5703125" style="215" customWidth="1"/>
    <col min="752" max="753" width="0" style="215" hidden="1" customWidth="1"/>
    <col min="754" max="756" width="14.7109375" style="215" customWidth="1"/>
    <col min="757" max="757" width="3.7109375" style="215" customWidth="1"/>
    <col min="758" max="758" width="10.42578125" style="215" bestFit="1" customWidth="1"/>
    <col min="759" max="759" width="9.140625" style="215"/>
    <col min="760" max="760" width="3.7109375" style="215" customWidth="1"/>
    <col min="761" max="761" width="38.85546875" style="215" bestFit="1" customWidth="1"/>
    <col min="762" max="762" width="7.28515625" style="215" bestFit="1" customWidth="1"/>
    <col min="763" max="763" width="18.85546875" style="215" bestFit="1" customWidth="1"/>
    <col min="764" max="764" width="8.28515625" style="215" bestFit="1" customWidth="1"/>
    <col min="765" max="1005" width="9.140625" style="215"/>
    <col min="1006" max="1006" width="3.7109375" style="215" customWidth="1"/>
    <col min="1007" max="1007" width="82.5703125" style="215" customWidth="1"/>
    <col min="1008" max="1009" width="0" style="215" hidden="1" customWidth="1"/>
    <col min="1010" max="1012" width="14.7109375" style="215" customWidth="1"/>
    <col min="1013" max="1013" width="3.7109375" style="215" customWidth="1"/>
    <col min="1014" max="1014" width="10.42578125" style="215" bestFit="1" customWidth="1"/>
    <col min="1015" max="1015" width="9.140625" style="215"/>
    <col min="1016" max="1016" width="3.7109375" style="215" customWidth="1"/>
    <col min="1017" max="1017" width="38.85546875" style="215" bestFit="1" customWidth="1"/>
    <col min="1018" max="1018" width="7.28515625" style="215" bestFit="1" customWidth="1"/>
    <col min="1019" max="1019" width="18.85546875" style="215" bestFit="1" customWidth="1"/>
    <col min="1020" max="1020" width="8.28515625" style="215" bestFit="1" customWidth="1"/>
    <col min="1021" max="1261" width="9.140625" style="215"/>
    <col min="1262" max="1262" width="3.7109375" style="215" customWidth="1"/>
    <col min="1263" max="1263" width="82.5703125" style="215" customWidth="1"/>
    <col min="1264" max="1265" width="0" style="215" hidden="1" customWidth="1"/>
    <col min="1266" max="1268" width="14.7109375" style="215" customWidth="1"/>
    <col min="1269" max="1269" width="3.7109375" style="215" customWidth="1"/>
    <col min="1270" max="1270" width="10.42578125" style="215" bestFit="1" customWidth="1"/>
    <col min="1271" max="1271" width="9.140625" style="215"/>
    <col min="1272" max="1272" width="3.7109375" style="215" customWidth="1"/>
    <col min="1273" max="1273" width="38.85546875" style="215" bestFit="1" customWidth="1"/>
    <col min="1274" max="1274" width="7.28515625" style="215" bestFit="1" customWidth="1"/>
    <col min="1275" max="1275" width="18.85546875" style="215" bestFit="1" customWidth="1"/>
    <col min="1276" max="1276" width="8.28515625" style="215" bestFit="1" customWidth="1"/>
    <col min="1277" max="1517" width="9.140625" style="215"/>
    <col min="1518" max="1518" width="3.7109375" style="215" customWidth="1"/>
    <col min="1519" max="1519" width="82.5703125" style="215" customWidth="1"/>
    <col min="1520" max="1521" width="0" style="215" hidden="1" customWidth="1"/>
    <col min="1522" max="1524" width="14.7109375" style="215" customWidth="1"/>
    <col min="1525" max="1525" width="3.7109375" style="215" customWidth="1"/>
    <col min="1526" max="1526" width="10.42578125" style="215" bestFit="1" customWidth="1"/>
    <col min="1527" max="1527" width="9.140625" style="215"/>
    <col min="1528" max="1528" width="3.7109375" style="215" customWidth="1"/>
    <col min="1529" max="1529" width="38.85546875" style="215" bestFit="1" customWidth="1"/>
    <col min="1530" max="1530" width="7.28515625" style="215" bestFit="1" customWidth="1"/>
    <col min="1531" max="1531" width="18.85546875" style="215" bestFit="1" customWidth="1"/>
    <col min="1532" max="1532" width="8.28515625" style="215" bestFit="1" customWidth="1"/>
    <col min="1533" max="1773" width="9.140625" style="215"/>
    <col min="1774" max="1774" width="3.7109375" style="215" customWidth="1"/>
    <col min="1775" max="1775" width="82.5703125" style="215" customWidth="1"/>
    <col min="1776" max="1777" width="0" style="215" hidden="1" customWidth="1"/>
    <col min="1778" max="1780" width="14.7109375" style="215" customWidth="1"/>
    <col min="1781" max="1781" width="3.7109375" style="215" customWidth="1"/>
    <col min="1782" max="1782" width="10.42578125" style="215" bestFit="1" customWidth="1"/>
    <col min="1783" max="1783" width="9.140625" style="215"/>
    <col min="1784" max="1784" width="3.7109375" style="215" customWidth="1"/>
    <col min="1785" max="1785" width="38.85546875" style="215" bestFit="1" customWidth="1"/>
    <col min="1786" max="1786" width="7.28515625" style="215" bestFit="1" customWidth="1"/>
    <col min="1787" max="1787" width="18.85546875" style="215" bestFit="1" customWidth="1"/>
    <col min="1788" max="1788" width="8.28515625" style="215" bestFit="1" customWidth="1"/>
    <col min="1789" max="2029" width="9.140625" style="215"/>
    <col min="2030" max="2030" width="3.7109375" style="215" customWidth="1"/>
    <col min="2031" max="2031" width="82.5703125" style="215" customWidth="1"/>
    <col min="2032" max="2033" width="0" style="215" hidden="1" customWidth="1"/>
    <col min="2034" max="2036" width="14.7109375" style="215" customWidth="1"/>
    <col min="2037" max="2037" width="3.7109375" style="215" customWidth="1"/>
    <col min="2038" max="2038" width="10.42578125" style="215" bestFit="1" customWidth="1"/>
    <col min="2039" max="2039" width="9.140625" style="215"/>
    <col min="2040" max="2040" width="3.7109375" style="215" customWidth="1"/>
    <col min="2041" max="2041" width="38.85546875" style="215" bestFit="1" customWidth="1"/>
    <col min="2042" max="2042" width="7.28515625" style="215" bestFit="1" customWidth="1"/>
    <col min="2043" max="2043" width="18.85546875" style="215" bestFit="1" customWidth="1"/>
    <col min="2044" max="2044" width="8.28515625" style="215" bestFit="1" customWidth="1"/>
    <col min="2045" max="2285" width="9.140625" style="215"/>
    <col min="2286" max="2286" width="3.7109375" style="215" customWidth="1"/>
    <col min="2287" max="2287" width="82.5703125" style="215" customWidth="1"/>
    <col min="2288" max="2289" width="0" style="215" hidden="1" customWidth="1"/>
    <col min="2290" max="2292" width="14.7109375" style="215" customWidth="1"/>
    <col min="2293" max="2293" width="3.7109375" style="215" customWidth="1"/>
    <col min="2294" max="2294" width="10.42578125" style="215" bestFit="1" customWidth="1"/>
    <col min="2295" max="2295" width="9.140625" style="215"/>
    <col min="2296" max="2296" width="3.7109375" style="215" customWidth="1"/>
    <col min="2297" max="2297" width="38.85546875" style="215" bestFit="1" customWidth="1"/>
    <col min="2298" max="2298" width="7.28515625" style="215" bestFit="1" customWidth="1"/>
    <col min="2299" max="2299" width="18.85546875" style="215" bestFit="1" customWidth="1"/>
    <col min="2300" max="2300" width="8.28515625" style="215" bestFit="1" customWidth="1"/>
    <col min="2301" max="2541" width="9.140625" style="215"/>
    <col min="2542" max="2542" width="3.7109375" style="215" customWidth="1"/>
    <col min="2543" max="2543" width="82.5703125" style="215" customWidth="1"/>
    <col min="2544" max="2545" width="0" style="215" hidden="1" customWidth="1"/>
    <col min="2546" max="2548" width="14.7109375" style="215" customWidth="1"/>
    <col min="2549" max="2549" width="3.7109375" style="215" customWidth="1"/>
    <col min="2550" max="2550" width="10.42578125" style="215" bestFit="1" customWidth="1"/>
    <col min="2551" max="2551" width="9.140625" style="215"/>
    <col min="2552" max="2552" width="3.7109375" style="215" customWidth="1"/>
    <col min="2553" max="2553" width="38.85546875" style="215" bestFit="1" customWidth="1"/>
    <col min="2554" max="2554" width="7.28515625" style="215" bestFit="1" customWidth="1"/>
    <col min="2555" max="2555" width="18.85546875" style="215" bestFit="1" customWidth="1"/>
    <col min="2556" max="2556" width="8.28515625" style="215" bestFit="1" customWidth="1"/>
    <col min="2557" max="2797" width="9.140625" style="215"/>
    <col min="2798" max="2798" width="3.7109375" style="215" customWidth="1"/>
    <col min="2799" max="2799" width="82.5703125" style="215" customWidth="1"/>
    <col min="2800" max="2801" width="0" style="215" hidden="1" customWidth="1"/>
    <col min="2802" max="2804" width="14.7109375" style="215" customWidth="1"/>
    <col min="2805" max="2805" width="3.7109375" style="215" customWidth="1"/>
    <col min="2806" max="2806" width="10.42578125" style="215" bestFit="1" customWidth="1"/>
    <col min="2807" max="2807" width="9.140625" style="215"/>
    <col min="2808" max="2808" width="3.7109375" style="215" customWidth="1"/>
    <col min="2809" max="2809" width="38.85546875" style="215" bestFit="1" customWidth="1"/>
    <col min="2810" max="2810" width="7.28515625" style="215" bestFit="1" customWidth="1"/>
    <col min="2811" max="2811" width="18.85546875" style="215" bestFit="1" customWidth="1"/>
    <col min="2812" max="2812" width="8.28515625" style="215" bestFit="1" customWidth="1"/>
    <col min="2813" max="3053" width="9.140625" style="215"/>
    <col min="3054" max="3054" width="3.7109375" style="215" customWidth="1"/>
    <col min="3055" max="3055" width="82.5703125" style="215" customWidth="1"/>
    <col min="3056" max="3057" width="0" style="215" hidden="1" customWidth="1"/>
    <col min="3058" max="3060" width="14.7109375" style="215" customWidth="1"/>
    <col min="3061" max="3061" width="3.7109375" style="215" customWidth="1"/>
    <col min="3062" max="3062" width="10.42578125" style="215" bestFit="1" customWidth="1"/>
    <col min="3063" max="3063" width="9.140625" style="215"/>
    <col min="3064" max="3064" width="3.7109375" style="215" customWidth="1"/>
    <col min="3065" max="3065" width="38.85546875" style="215" bestFit="1" customWidth="1"/>
    <col min="3066" max="3066" width="7.28515625" style="215" bestFit="1" customWidth="1"/>
    <col min="3067" max="3067" width="18.85546875" style="215" bestFit="1" customWidth="1"/>
    <col min="3068" max="3068" width="8.28515625" style="215" bestFit="1" customWidth="1"/>
    <col min="3069" max="3309" width="9.140625" style="215"/>
    <col min="3310" max="3310" width="3.7109375" style="215" customWidth="1"/>
    <col min="3311" max="3311" width="82.5703125" style="215" customWidth="1"/>
    <col min="3312" max="3313" width="0" style="215" hidden="1" customWidth="1"/>
    <col min="3314" max="3316" width="14.7109375" style="215" customWidth="1"/>
    <col min="3317" max="3317" width="3.7109375" style="215" customWidth="1"/>
    <col min="3318" max="3318" width="10.42578125" style="215" bestFit="1" customWidth="1"/>
    <col min="3319" max="3319" width="9.140625" style="215"/>
    <col min="3320" max="3320" width="3.7109375" style="215" customWidth="1"/>
    <col min="3321" max="3321" width="38.85546875" style="215" bestFit="1" customWidth="1"/>
    <col min="3322" max="3322" width="7.28515625" style="215" bestFit="1" customWidth="1"/>
    <col min="3323" max="3323" width="18.85546875" style="215" bestFit="1" customWidth="1"/>
    <col min="3324" max="3324" width="8.28515625" style="215" bestFit="1" customWidth="1"/>
    <col min="3325" max="3565" width="9.140625" style="215"/>
    <col min="3566" max="3566" width="3.7109375" style="215" customWidth="1"/>
    <col min="3567" max="3567" width="82.5703125" style="215" customWidth="1"/>
    <col min="3568" max="3569" width="0" style="215" hidden="1" customWidth="1"/>
    <col min="3570" max="3572" width="14.7109375" style="215" customWidth="1"/>
    <col min="3573" max="3573" width="3.7109375" style="215" customWidth="1"/>
    <col min="3574" max="3574" width="10.42578125" style="215" bestFit="1" customWidth="1"/>
    <col min="3575" max="3575" width="9.140625" style="215"/>
    <col min="3576" max="3576" width="3.7109375" style="215" customWidth="1"/>
    <col min="3577" max="3577" width="38.85546875" style="215" bestFit="1" customWidth="1"/>
    <col min="3578" max="3578" width="7.28515625" style="215" bestFit="1" customWidth="1"/>
    <col min="3579" max="3579" width="18.85546875" style="215" bestFit="1" customWidth="1"/>
    <col min="3580" max="3580" width="8.28515625" style="215" bestFit="1" customWidth="1"/>
    <col min="3581" max="3821" width="9.140625" style="215"/>
    <col min="3822" max="3822" width="3.7109375" style="215" customWidth="1"/>
    <col min="3823" max="3823" width="82.5703125" style="215" customWidth="1"/>
    <col min="3824" max="3825" width="0" style="215" hidden="1" customWidth="1"/>
    <col min="3826" max="3828" width="14.7109375" style="215" customWidth="1"/>
    <col min="3829" max="3829" width="3.7109375" style="215" customWidth="1"/>
    <col min="3830" max="3830" width="10.42578125" style="215" bestFit="1" customWidth="1"/>
    <col min="3831" max="3831" width="9.140625" style="215"/>
    <col min="3832" max="3832" width="3.7109375" style="215" customWidth="1"/>
    <col min="3833" max="3833" width="38.85546875" style="215" bestFit="1" customWidth="1"/>
    <col min="3834" max="3834" width="7.28515625" style="215" bestFit="1" customWidth="1"/>
    <col min="3835" max="3835" width="18.85546875" style="215" bestFit="1" customWidth="1"/>
    <col min="3836" max="3836" width="8.28515625" style="215" bestFit="1" customWidth="1"/>
    <col min="3837" max="4077" width="9.140625" style="215"/>
    <col min="4078" max="4078" width="3.7109375" style="215" customWidth="1"/>
    <col min="4079" max="4079" width="82.5703125" style="215" customWidth="1"/>
    <col min="4080" max="4081" width="0" style="215" hidden="1" customWidth="1"/>
    <col min="4082" max="4084" width="14.7109375" style="215" customWidth="1"/>
    <col min="4085" max="4085" width="3.7109375" style="215" customWidth="1"/>
    <col min="4086" max="4086" width="10.42578125" style="215" bestFit="1" customWidth="1"/>
    <col min="4087" max="4087" width="9.140625" style="215"/>
    <col min="4088" max="4088" width="3.7109375" style="215" customWidth="1"/>
    <col min="4089" max="4089" width="38.85546875" style="215" bestFit="1" customWidth="1"/>
    <col min="4090" max="4090" width="7.28515625" style="215" bestFit="1" customWidth="1"/>
    <col min="4091" max="4091" width="18.85546875" style="215" bestFit="1" customWidth="1"/>
    <col min="4092" max="4092" width="8.28515625" style="215" bestFit="1" customWidth="1"/>
    <col min="4093" max="4333" width="9.140625" style="215"/>
    <col min="4334" max="4334" width="3.7109375" style="215" customWidth="1"/>
    <col min="4335" max="4335" width="82.5703125" style="215" customWidth="1"/>
    <col min="4336" max="4337" width="0" style="215" hidden="1" customWidth="1"/>
    <col min="4338" max="4340" width="14.7109375" style="215" customWidth="1"/>
    <col min="4341" max="4341" width="3.7109375" style="215" customWidth="1"/>
    <col min="4342" max="4342" width="10.42578125" style="215" bestFit="1" customWidth="1"/>
    <col min="4343" max="4343" width="9.140625" style="215"/>
    <col min="4344" max="4344" width="3.7109375" style="215" customWidth="1"/>
    <col min="4345" max="4345" width="38.85546875" style="215" bestFit="1" customWidth="1"/>
    <col min="4346" max="4346" width="7.28515625" style="215" bestFit="1" customWidth="1"/>
    <col min="4347" max="4347" width="18.85546875" style="215" bestFit="1" customWidth="1"/>
    <col min="4348" max="4348" width="8.28515625" style="215" bestFit="1" customWidth="1"/>
    <col min="4349" max="4589" width="9.140625" style="215"/>
    <col min="4590" max="4590" width="3.7109375" style="215" customWidth="1"/>
    <col min="4591" max="4591" width="82.5703125" style="215" customWidth="1"/>
    <col min="4592" max="4593" width="0" style="215" hidden="1" customWidth="1"/>
    <col min="4594" max="4596" width="14.7109375" style="215" customWidth="1"/>
    <col min="4597" max="4597" width="3.7109375" style="215" customWidth="1"/>
    <col min="4598" max="4598" width="10.42578125" style="215" bestFit="1" customWidth="1"/>
    <col min="4599" max="4599" width="9.140625" style="215"/>
    <col min="4600" max="4600" width="3.7109375" style="215" customWidth="1"/>
    <col min="4601" max="4601" width="38.85546875" style="215" bestFit="1" customWidth="1"/>
    <col min="4602" max="4602" width="7.28515625" style="215" bestFit="1" customWidth="1"/>
    <col min="4603" max="4603" width="18.85546875" style="215" bestFit="1" customWidth="1"/>
    <col min="4604" max="4604" width="8.28515625" style="215" bestFit="1" customWidth="1"/>
    <col min="4605" max="4845" width="9.140625" style="215"/>
    <col min="4846" max="4846" width="3.7109375" style="215" customWidth="1"/>
    <col min="4847" max="4847" width="82.5703125" style="215" customWidth="1"/>
    <col min="4848" max="4849" width="0" style="215" hidden="1" customWidth="1"/>
    <col min="4850" max="4852" width="14.7109375" style="215" customWidth="1"/>
    <col min="4853" max="4853" width="3.7109375" style="215" customWidth="1"/>
    <col min="4854" max="4854" width="10.42578125" style="215" bestFit="1" customWidth="1"/>
    <col min="4855" max="4855" width="9.140625" style="215"/>
    <col min="4856" max="4856" width="3.7109375" style="215" customWidth="1"/>
    <col min="4857" max="4857" width="38.85546875" style="215" bestFit="1" customWidth="1"/>
    <col min="4858" max="4858" width="7.28515625" style="215" bestFit="1" customWidth="1"/>
    <col min="4859" max="4859" width="18.85546875" style="215" bestFit="1" customWidth="1"/>
    <col min="4860" max="4860" width="8.28515625" style="215" bestFit="1" customWidth="1"/>
    <col min="4861" max="5101" width="9.140625" style="215"/>
    <col min="5102" max="5102" width="3.7109375" style="215" customWidth="1"/>
    <col min="5103" max="5103" width="82.5703125" style="215" customWidth="1"/>
    <col min="5104" max="5105" width="0" style="215" hidden="1" customWidth="1"/>
    <col min="5106" max="5108" width="14.7109375" style="215" customWidth="1"/>
    <col min="5109" max="5109" width="3.7109375" style="215" customWidth="1"/>
    <col min="5110" max="5110" width="10.42578125" style="215" bestFit="1" customWidth="1"/>
    <col min="5111" max="5111" width="9.140625" style="215"/>
    <col min="5112" max="5112" width="3.7109375" style="215" customWidth="1"/>
    <col min="5113" max="5113" width="38.85546875" style="215" bestFit="1" customWidth="1"/>
    <col min="5114" max="5114" width="7.28515625" style="215" bestFit="1" customWidth="1"/>
    <col min="5115" max="5115" width="18.85546875" style="215" bestFit="1" customWidth="1"/>
    <col min="5116" max="5116" width="8.28515625" style="215" bestFit="1" customWidth="1"/>
    <col min="5117" max="5357" width="9.140625" style="215"/>
    <col min="5358" max="5358" width="3.7109375" style="215" customWidth="1"/>
    <col min="5359" max="5359" width="82.5703125" style="215" customWidth="1"/>
    <col min="5360" max="5361" width="0" style="215" hidden="1" customWidth="1"/>
    <col min="5362" max="5364" width="14.7109375" style="215" customWidth="1"/>
    <col min="5365" max="5365" width="3.7109375" style="215" customWidth="1"/>
    <col min="5366" max="5366" width="10.42578125" style="215" bestFit="1" customWidth="1"/>
    <col min="5367" max="5367" width="9.140625" style="215"/>
    <col min="5368" max="5368" width="3.7109375" style="215" customWidth="1"/>
    <col min="5369" max="5369" width="38.85546875" style="215" bestFit="1" customWidth="1"/>
    <col min="5370" max="5370" width="7.28515625" style="215" bestFit="1" customWidth="1"/>
    <col min="5371" max="5371" width="18.85546875" style="215" bestFit="1" customWidth="1"/>
    <col min="5372" max="5372" width="8.28515625" style="215" bestFit="1" customWidth="1"/>
    <col min="5373" max="5613" width="9.140625" style="215"/>
    <col min="5614" max="5614" width="3.7109375" style="215" customWidth="1"/>
    <col min="5615" max="5615" width="82.5703125" style="215" customWidth="1"/>
    <col min="5616" max="5617" width="0" style="215" hidden="1" customWidth="1"/>
    <col min="5618" max="5620" width="14.7109375" style="215" customWidth="1"/>
    <col min="5621" max="5621" width="3.7109375" style="215" customWidth="1"/>
    <col min="5622" max="5622" width="10.42578125" style="215" bestFit="1" customWidth="1"/>
    <col min="5623" max="5623" width="9.140625" style="215"/>
    <col min="5624" max="5624" width="3.7109375" style="215" customWidth="1"/>
    <col min="5625" max="5625" width="38.85546875" style="215" bestFit="1" customWidth="1"/>
    <col min="5626" max="5626" width="7.28515625" style="215" bestFit="1" customWidth="1"/>
    <col min="5627" max="5627" width="18.85546875" style="215" bestFit="1" customWidth="1"/>
    <col min="5628" max="5628" width="8.28515625" style="215" bestFit="1" customWidth="1"/>
    <col min="5629" max="5869" width="9.140625" style="215"/>
    <col min="5870" max="5870" width="3.7109375" style="215" customWidth="1"/>
    <col min="5871" max="5871" width="82.5703125" style="215" customWidth="1"/>
    <col min="5872" max="5873" width="0" style="215" hidden="1" customWidth="1"/>
    <col min="5874" max="5876" width="14.7109375" style="215" customWidth="1"/>
    <col min="5877" max="5877" width="3.7109375" style="215" customWidth="1"/>
    <col min="5878" max="5878" width="10.42578125" style="215" bestFit="1" customWidth="1"/>
    <col min="5879" max="5879" width="9.140625" style="215"/>
    <col min="5880" max="5880" width="3.7109375" style="215" customWidth="1"/>
    <col min="5881" max="5881" width="38.85546875" style="215" bestFit="1" customWidth="1"/>
    <col min="5882" max="5882" width="7.28515625" style="215" bestFit="1" customWidth="1"/>
    <col min="5883" max="5883" width="18.85546875" style="215" bestFit="1" customWidth="1"/>
    <col min="5884" max="5884" width="8.28515625" style="215" bestFit="1" customWidth="1"/>
    <col min="5885" max="6125" width="9.140625" style="215"/>
    <col min="6126" max="6126" width="3.7109375" style="215" customWidth="1"/>
    <col min="6127" max="6127" width="82.5703125" style="215" customWidth="1"/>
    <col min="6128" max="6129" width="0" style="215" hidden="1" customWidth="1"/>
    <col min="6130" max="6132" width="14.7109375" style="215" customWidth="1"/>
    <col min="6133" max="6133" width="3.7109375" style="215" customWidth="1"/>
    <col min="6134" max="6134" width="10.42578125" style="215" bestFit="1" customWidth="1"/>
    <col min="6135" max="6135" width="9.140625" style="215"/>
    <col min="6136" max="6136" width="3.7109375" style="215" customWidth="1"/>
    <col min="6137" max="6137" width="38.85546875" style="215" bestFit="1" customWidth="1"/>
    <col min="6138" max="6138" width="7.28515625" style="215" bestFit="1" customWidth="1"/>
    <col min="6139" max="6139" width="18.85546875" style="215" bestFit="1" customWidth="1"/>
    <col min="6140" max="6140" width="8.28515625" style="215" bestFit="1" customWidth="1"/>
    <col min="6141" max="6381" width="9.140625" style="215"/>
    <col min="6382" max="6382" width="3.7109375" style="215" customWidth="1"/>
    <col min="6383" max="6383" width="82.5703125" style="215" customWidth="1"/>
    <col min="6384" max="6385" width="0" style="215" hidden="1" customWidth="1"/>
    <col min="6386" max="6388" width="14.7109375" style="215" customWidth="1"/>
    <col min="6389" max="6389" width="3.7109375" style="215" customWidth="1"/>
    <col min="6390" max="6390" width="10.42578125" style="215" bestFit="1" customWidth="1"/>
    <col min="6391" max="6391" width="9.140625" style="215"/>
    <col min="6392" max="6392" width="3.7109375" style="215" customWidth="1"/>
    <col min="6393" max="6393" width="38.85546875" style="215" bestFit="1" customWidth="1"/>
    <col min="6394" max="6394" width="7.28515625" style="215" bestFit="1" customWidth="1"/>
    <col min="6395" max="6395" width="18.85546875" style="215" bestFit="1" customWidth="1"/>
    <col min="6396" max="6396" width="8.28515625" style="215" bestFit="1" customWidth="1"/>
    <col min="6397" max="6637" width="9.140625" style="215"/>
    <col min="6638" max="6638" width="3.7109375" style="215" customWidth="1"/>
    <col min="6639" max="6639" width="82.5703125" style="215" customWidth="1"/>
    <col min="6640" max="6641" width="0" style="215" hidden="1" customWidth="1"/>
    <col min="6642" max="6644" width="14.7109375" style="215" customWidth="1"/>
    <col min="6645" max="6645" width="3.7109375" style="215" customWidth="1"/>
    <col min="6646" max="6646" width="10.42578125" style="215" bestFit="1" customWidth="1"/>
    <col min="6647" max="6647" width="9.140625" style="215"/>
    <col min="6648" max="6648" width="3.7109375" style="215" customWidth="1"/>
    <col min="6649" max="6649" width="38.85546875" style="215" bestFit="1" customWidth="1"/>
    <col min="6650" max="6650" width="7.28515625" style="215" bestFit="1" customWidth="1"/>
    <col min="6651" max="6651" width="18.85546875" style="215" bestFit="1" customWidth="1"/>
    <col min="6652" max="6652" width="8.28515625" style="215" bestFit="1" customWidth="1"/>
    <col min="6653" max="6893" width="9.140625" style="215"/>
    <col min="6894" max="6894" width="3.7109375" style="215" customWidth="1"/>
    <col min="6895" max="6895" width="82.5703125" style="215" customWidth="1"/>
    <col min="6896" max="6897" width="0" style="215" hidden="1" customWidth="1"/>
    <col min="6898" max="6900" width="14.7109375" style="215" customWidth="1"/>
    <col min="6901" max="6901" width="3.7109375" style="215" customWidth="1"/>
    <col min="6902" max="6902" width="10.42578125" style="215" bestFit="1" customWidth="1"/>
    <col min="6903" max="6903" width="9.140625" style="215"/>
    <col min="6904" max="6904" width="3.7109375" style="215" customWidth="1"/>
    <col min="6905" max="6905" width="38.85546875" style="215" bestFit="1" customWidth="1"/>
    <col min="6906" max="6906" width="7.28515625" style="215" bestFit="1" customWidth="1"/>
    <col min="6907" max="6907" width="18.85546875" style="215" bestFit="1" customWidth="1"/>
    <col min="6908" max="6908" width="8.28515625" style="215" bestFit="1" customWidth="1"/>
    <col min="6909" max="7149" width="9.140625" style="215"/>
    <col min="7150" max="7150" width="3.7109375" style="215" customWidth="1"/>
    <col min="7151" max="7151" width="82.5703125" style="215" customWidth="1"/>
    <col min="7152" max="7153" width="0" style="215" hidden="1" customWidth="1"/>
    <col min="7154" max="7156" width="14.7109375" style="215" customWidth="1"/>
    <col min="7157" max="7157" width="3.7109375" style="215" customWidth="1"/>
    <col min="7158" max="7158" width="10.42578125" style="215" bestFit="1" customWidth="1"/>
    <col min="7159" max="7159" width="9.140625" style="215"/>
    <col min="7160" max="7160" width="3.7109375" style="215" customWidth="1"/>
    <col min="7161" max="7161" width="38.85546875" style="215" bestFit="1" customWidth="1"/>
    <col min="7162" max="7162" width="7.28515625" style="215" bestFit="1" customWidth="1"/>
    <col min="7163" max="7163" width="18.85546875" style="215" bestFit="1" customWidth="1"/>
    <col min="7164" max="7164" width="8.28515625" style="215" bestFit="1" customWidth="1"/>
    <col min="7165" max="7405" width="9.140625" style="215"/>
    <col min="7406" max="7406" width="3.7109375" style="215" customWidth="1"/>
    <col min="7407" max="7407" width="82.5703125" style="215" customWidth="1"/>
    <col min="7408" max="7409" width="0" style="215" hidden="1" customWidth="1"/>
    <col min="7410" max="7412" width="14.7109375" style="215" customWidth="1"/>
    <col min="7413" max="7413" width="3.7109375" style="215" customWidth="1"/>
    <col min="7414" max="7414" width="10.42578125" style="215" bestFit="1" customWidth="1"/>
    <col min="7415" max="7415" width="9.140625" style="215"/>
    <col min="7416" max="7416" width="3.7109375" style="215" customWidth="1"/>
    <col min="7417" max="7417" width="38.85546875" style="215" bestFit="1" customWidth="1"/>
    <col min="7418" max="7418" width="7.28515625" style="215" bestFit="1" customWidth="1"/>
    <col min="7419" max="7419" width="18.85546875" style="215" bestFit="1" customWidth="1"/>
    <col min="7420" max="7420" width="8.28515625" style="215" bestFit="1" customWidth="1"/>
    <col min="7421" max="7661" width="9.140625" style="215"/>
    <col min="7662" max="7662" width="3.7109375" style="215" customWidth="1"/>
    <col min="7663" max="7663" width="82.5703125" style="215" customWidth="1"/>
    <col min="7664" max="7665" width="0" style="215" hidden="1" customWidth="1"/>
    <col min="7666" max="7668" width="14.7109375" style="215" customWidth="1"/>
    <col min="7669" max="7669" width="3.7109375" style="215" customWidth="1"/>
    <col min="7670" max="7670" width="10.42578125" style="215" bestFit="1" customWidth="1"/>
    <col min="7671" max="7671" width="9.140625" style="215"/>
    <col min="7672" max="7672" width="3.7109375" style="215" customWidth="1"/>
    <col min="7673" max="7673" width="38.85546875" style="215" bestFit="1" customWidth="1"/>
    <col min="7674" max="7674" width="7.28515625" style="215" bestFit="1" customWidth="1"/>
    <col min="7675" max="7675" width="18.85546875" style="215" bestFit="1" customWidth="1"/>
    <col min="7676" max="7676" width="8.28515625" style="215" bestFit="1" customWidth="1"/>
    <col min="7677" max="7917" width="9.140625" style="215"/>
    <col min="7918" max="7918" width="3.7109375" style="215" customWidth="1"/>
    <col min="7919" max="7919" width="82.5703125" style="215" customWidth="1"/>
    <col min="7920" max="7921" width="0" style="215" hidden="1" customWidth="1"/>
    <col min="7922" max="7924" width="14.7109375" style="215" customWidth="1"/>
    <col min="7925" max="7925" width="3.7109375" style="215" customWidth="1"/>
    <col min="7926" max="7926" width="10.42578125" style="215" bestFit="1" customWidth="1"/>
    <col min="7927" max="7927" width="9.140625" style="215"/>
    <col min="7928" max="7928" width="3.7109375" style="215" customWidth="1"/>
    <col min="7929" max="7929" width="38.85546875" style="215" bestFit="1" customWidth="1"/>
    <col min="7930" max="7930" width="7.28515625" style="215" bestFit="1" customWidth="1"/>
    <col min="7931" max="7931" width="18.85546875" style="215" bestFit="1" customWidth="1"/>
    <col min="7932" max="7932" width="8.28515625" style="215" bestFit="1" customWidth="1"/>
    <col min="7933" max="8173" width="9.140625" style="215"/>
    <col min="8174" max="8174" width="3.7109375" style="215" customWidth="1"/>
    <col min="8175" max="8175" width="82.5703125" style="215" customWidth="1"/>
    <col min="8176" max="8177" width="0" style="215" hidden="1" customWidth="1"/>
    <col min="8178" max="8180" width="14.7109375" style="215" customWidth="1"/>
    <col min="8181" max="8181" width="3.7109375" style="215" customWidth="1"/>
    <col min="8182" max="8182" width="10.42578125" style="215" bestFit="1" customWidth="1"/>
    <col min="8183" max="8183" width="9.140625" style="215"/>
    <col min="8184" max="8184" width="3.7109375" style="215" customWidth="1"/>
    <col min="8185" max="8185" width="38.85546875" style="215" bestFit="1" customWidth="1"/>
    <col min="8186" max="8186" width="7.28515625" style="215" bestFit="1" customWidth="1"/>
    <col min="8187" max="8187" width="18.85546875" style="215" bestFit="1" customWidth="1"/>
    <col min="8188" max="8188" width="8.28515625" style="215" bestFit="1" customWidth="1"/>
    <col min="8189" max="8429" width="9.140625" style="215"/>
    <col min="8430" max="8430" width="3.7109375" style="215" customWidth="1"/>
    <col min="8431" max="8431" width="82.5703125" style="215" customWidth="1"/>
    <col min="8432" max="8433" width="0" style="215" hidden="1" customWidth="1"/>
    <col min="8434" max="8436" width="14.7109375" style="215" customWidth="1"/>
    <col min="8437" max="8437" width="3.7109375" style="215" customWidth="1"/>
    <col min="8438" max="8438" width="10.42578125" style="215" bestFit="1" customWidth="1"/>
    <col min="8439" max="8439" width="9.140625" style="215"/>
    <col min="8440" max="8440" width="3.7109375" style="215" customWidth="1"/>
    <col min="8441" max="8441" width="38.85546875" style="215" bestFit="1" customWidth="1"/>
    <col min="8442" max="8442" width="7.28515625" style="215" bestFit="1" customWidth="1"/>
    <col min="8443" max="8443" width="18.85546875" style="215" bestFit="1" customWidth="1"/>
    <col min="8444" max="8444" width="8.28515625" style="215" bestFit="1" customWidth="1"/>
    <col min="8445" max="8685" width="9.140625" style="215"/>
    <col min="8686" max="8686" width="3.7109375" style="215" customWidth="1"/>
    <col min="8687" max="8687" width="82.5703125" style="215" customWidth="1"/>
    <col min="8688" max="8689" width="0" style="215" hidden="1" customWidth="1"/>
    <col min="8690" max="8692" width="14.7109375" style="215" customWidth="1"/>
    <col min="8693" max="8693" width="3.7109375" style="215" customWidth="1"/>
    <col min="8694" max="8694" width="10.42578125" style="215" bestFit="1" customWidth="1"/>
    <col min="8695" max="8695" width="9.140625" style="215"/>
    <col min="8696" max="8696" width="3.7109375" style="215" customWidth="1"/>
    <col min="8697" max="8697" width="38.85546875" style="215" bestFit="1" customWidth="1"/>
    <col min="8698" max="8698" width="7.28515625" style="215" bestFit="1" customWidth="1"/>
    <col min="8699" max="8699" width="18.85546875" style="215" bestFit="1" customWidth="1"/>
    <col min="8700" max="8700" width="8.28515625" style="215" bestFit="1" customWidth="1"/>
    <col min="8701" max="8941" width="9.140625" style="215"/>
    <col min="8942" max="8942" width="3.7109375" style="215" customWidth="1"/>
    <col min="8943" max="8943" width="82.5703125" style="215" customWidth="1"/>
    <col min="8944" max="8945" width="0" style="215" hidden="1" customWidth="1"/>
    <col min="8946" max="8948" width="14.7109375" style="215" customWidth="1"/>
    <col min="8949" max="8949" width="3.7109375" style="215" customWidth="1"/>
    <col min="8950" max="8950" width="10.42578125" style="215" bestFit="1" customWidth="1"/>
    <col min="8951" max="8951" width="9.140625" style="215"/>
    <col min="8952" max="8952" width="3.7109375" style="215" customWidth="1"/>
    <col min="8953" max="8953" width="38.85546875" style="215" bestFit="1" customWidth="1"/>
    <col min="8954" max="8954" width="7.28515625" style="215" bestFit="1" customWidth="1"/>
    <col min="8955" max="8955" width="18.85546875" style="215" bestFit="1" customWidth="1"/>
    <col min="8956" max="8956" width="8.28515625" style="215" bestFit="1" customWidth="1"/>
    <col min="8957" max="9197" width="9.140625" style="215"/>
    <col min="9198" max="9198" width="3.7109375" style="215" customWidth="1"/>
    <col min="9199" max="9199" width="82.5703125" style="215" customWidth="1"/>
    <col min="9200" max="9201" width="0" style="215" hidden="1" customWidth="1"/>
    <col min="9202" max="9204" width="14.7109375" style="215" customWidth="1"/>
    <col min="9205" max="9205" width="3.7109375" style="215" customWidth="1"/>
    <col min="9206" max="9206" width="10.42578125" style="215" bestFit="1" customWidth="1"/>
    <col min="9207" max="9207" width="9.140625" style="215"/>
    <col min="9208" max="9208" width="3.7109375" style="215" customWidth="1"/>
    <col min="9209" max="9209" width="38.85546875" style="215" bestFit="1" customWidth="1"/>
    <col min="9210" max="9210" width="7.28515625" style="215" bestFit="1" customWidth="1"/>
    <col min="9211" max="9211" width="18.85546875" style="215" bestFit="1" customWidth="1"/>
    <col min="9212" max="9212" width="8.28515625" style="215" bestFit="1" customWidth="1"/>
    <col min="9213" max="9453" width="9.140625" style="215"/>
    <col min="9454" max="9454" width="3.7109375" style="215" customWidth="1"/>
    <col min="9455" max="9455" width="82.5703125" style="215" customWidth="1"/>
    <col min="9456" max="9457" width="0" style="215" hidden="1" customWidth="1"/>
    <col min="9458" max="9460" width="14.7109375" style="215" customWidth="1"/>
    <col min="9461" max="9461" width="3.7109375" style="215" customWidth="1"/>
    <col min="9462" max="9462" width="10.42578125" style="215" bestFit="1" customWidth="1"/>
    <col min="9463" max="9463" width="9.140625" style="215"/>
    <col min="9464" max="9464" width="3.7109375" style="215" customWidth="1"/>
    <col min="9465" max="9465" width="38.85546875" style="215" bestFit="1" customWidth="1"/>
    <col min="9466" max="9466" width="7.28515625" style="215" bestFit="1" customWidth="1"/>
    <col min="9467" max="9467" width="18.85546875" style="215" bestFit="1" customWidth="1"/>
    <col min="9468" max="9468" width="8.28515625" style="215" bestFit="1" customWidth="1"/>
    <col min="9469" max="9709" width="9.140625" style="215"/>
    <col min="9710" max="9710" width="3.7109375" style="215" customWidth="1"/>
    <col min="9711" max="9711" width="82.5703125" style="215" customWidth="1"/>
    <col min="9712" max="9713" width="0" style="215" hidden="1" customWidth="1"/>
    <col min="9714" max="9716" width="14.7109375" style="215" customWidth="1"/>
    <col min="9717" max="9717" width="3.7109375" style="215" customWidth="1"/>
    <col min="9718" max="9718" width="10.42578125" style="215" bestFit="1" customWidth="1"/>
    <col min="9719" max="9719" width="9.140625" style="215"/>
    <col min="9720" max="9720" width="3.7109375" style="215" customWidth="1"/>
    <col min="9721" max="9721" width="38.85546875" style="215" bestFit="1" customWidth="1"/>
    <col min="9722" max="9722" width="7.28515625" style="215" bestFit="1" customWidth="1"/>
    <col min="9723" max="9723" width="18.85546875" style="215" bestFit="1" customWidth="1"/>
    <col min="9724" max="9724" width="8.28515625" style="215" bestFit="1" customWidth="1"/>
    <col min="9725" max="9965" width="9.140625" style="215"/>
    <col min="9966" max="9966" width="3.7109375" style="215" customWidth="1"/>
    <col min="9967" max="9967" width="82.5703125" style="215" customWidth="1"/>
    <col min="9968" max="9969" width="0" style="215" hidden="1" customWidth="1"/>
    <col min="9970" max="9972" width="14.7109375" style="215" customWidth="1"/>
    <col min="9973" max="9973" width="3.7109375" style="215" customWidth="1"/>
    <col min="9974" max="9974" width="10.42578125" style="215" bestFit="1" customWidth="1"/>
    <col min="9975" max="9975" width="9.140625" style="215"/>
    <col min="9976" max="9976" width="3.7109375" style="215" customWidth="1"/>
    <col min="9977" max="9977" width="38.85546875" style="215" bestFit="1" customWidth="1"/>
    <col min="9978" max="9978" width="7.28515625" style="215" bestFit="1" customWidth="1"/>
    <col min="9979" max="9979" width="18.85546875" style="215" bestFit="1" customWidth="1"/>
    <col min="9980" max="9980" width="8.28515625" style="215" bestFit="1" customWidth="1"/>
    <col min="9981" max="10221" width="9.140625" style="215"/>
    <col min="10222" max="10222" width="3.7109375" style="215" customWidth="1"/>
    <col min="10223" max="10223" width="82.5703125" style="215" customWidth="1"/>
    <col min="10224" max="10225" width="0" style="215" hidden="1" customWidth="1"/>
    <col min="10226" max="10228" width="14.7109375" style="215" customWidth="1"/>
    <col min="10229" max="10229" width="3.7109375" style="215" customWidth="1"/>
    <col min="10230" max="10230" width="10.42578125" style="215" bestFit="1" customWidth="1"/>
    <col min="10231" max="10231" width="9.140625" style="215"/>
    <col min="10232" max="10232" width="3.7109375" style="215" customWidth="1"/>
    <col min="10233" max="10233" width="38.85546875" style="215" bestFit="1" customWidth="1"/>
    <col min="10234" max="10234" width="7.28515625" style="215" bestFit="1" customWidth="1"/>
    <col min="10235" max="10235" width="18.85546875" style="215" bestFit="1" customWidth="1"/>
    <col min="10236" max="10236" width="8.28515625" style="215" bestFit="1" customWidth="1"/>
    <col min="10237" max="10477" width="9.140625" style="215"/>
    <col min="10478" max="10478" width="3.7109375" style="215" customWidth="1"/>
    <col min="10479" max="10479" width="82.5703125" style="215" customWidth="1"/>
    <col min="10480" max="10481" width="0" style="215" hidden="1" customWidth="1"/>
    <col min="10482" max="10484" width="14.7109375" style="215" customWidth="1"/>
    <col min="10485" max="10485" width="3.7109375" style="215" customWidth="1"/>
    <col min="10486" max="10486" width="10.42578125" style="215" bestFit="1" customWidth="1"/>
    <col min="10487" max="10487" width="9.140625" style="215"/>
    <col min="10488" max="10488" width="3.7109375" style="215" customWidth="1"/>
    <col min="10489" max="10489" width="38.85546875" style="215" bestFit="1" customWidth="1"/>
    <col min="10490" max="10490" width="7.28515625" style="215" bestFit="1" customWidth="1"/>
    <col min="10491" max="10491" width="18.85546875" style="215" bestFit="1" customWidth="1"/>
    <col min="10492" max="10492" width="8.28515625" style="215" bestFit="1" customWidth="1"/>
    <col min="10493" max="10733" width="9.140625" style="215"/>
    <col min="10734" max="10734" width="3.7109375" style="215" customWidth="1"/>
    <col min="10735" max="10735" width="82.5703125" style="215" customWidth="1"/>
    <col min="10736" max="10737" width="0" style="215" hidden="1" customWidth="1"/>
    <col min="10738" max="10740" width="14.7109375" style="215" customWidth="1"/>
    <col min="10741" max="10741" width="3.7109375" style="215" customWidth="1"/>
    <col min="10742" max="10742" width="10.42578125" style="215" bestFit="1" customWidth="1"/>
    <col min="10743" max="10743" width="9.140625" style="215"/>
    <col min="10744" max="10744" width="3.7109375" style="215" customWidth="1"/>
    <col min="10745" max="10745" width="38.85546875" style="215" bestFit="1" customWidth="1"/>
    <col min="10746" max="10746" width="7.28515625" style="215" bestFit="1" customWidth="1"/>
    <col min="10747" max="10747" width="18.85546875" style="215" bestFit="1" customWidth="1"/>
    <col min="10748" max="10748" width="8.28515625" style="215" bestFit="1" customWidth="1"/>
    <col min="10749" max="10989" width="9.140625" style="215"/>
    <col min="10990" max="10990" width="3.7109375" style="215" customWidth="1"/>
    <col min="10991" max="10991" width="82.5703125" style="215" customWidth="1"/>
    <col min="10992" max="10993" width="0" style="215" hidden="1" customWidth="1"/>
    <col min="10994" max="10996" width="14.7109375" style="215" customWidth="1"/>
    <col min="10997" max="10997" width="3.7109375" style="215" customWidth="1"/>
    <col min="10998" max="10998" width="10.42578125" style="215" bestFit="1" customWidth="1"/>
    <col min="10999" max="10999" width="9.140625" style="215"/>
    <col min="11000" max="11000" width="3.7109375" style="215" customWidth="1"/>
    <col min="11001" max="11001" width="38.85546875" style="215" bestFit="1" customWidth="1"/>
    <col min="11002" max="11002" width="7.28515625" style="215" bestFit="1" customWidth="1"/>
    <col min="11003" max="11003" width="18.85546875" style="215" bestFit="1" customWidth="1"/>
    <col min="11004" max="11004" width="8.28515625" style="215" bestFit="1" customWidth="1"/>
    <col min="11005" max="11245" width="9.140625" style="215"/>
    <col min="11246" max="11246" width="3.7109375" style="215" customWidth="1"/>
    <col min="11247" max="11247" width="82.5703125" style="215" customWidth="1"/>
    <col min="11248" max="11249" width="0" style="215" hidden="1" customWidth="1"/>
    <col min="11250" max="11252" width="14.7109375" style="215" customWidth="1"/>
    <col min="11253" max="11253" width="3.7109375" style="215" customWidth="1"/>
    <col min="11254" max="11254" width="10.42578125" style="215" bestFit="1" customWidth="1"/>
    <col min="11255" max="11255" width="9.140625" style="215"/>
    <col min="11256" max="11256" width="3.7109375" style="215" customWidth="1"/>
    <col min="11257" max="11257" width="38.85546875" style="215" bestFit="1" customWidth="1"/>
    <col min="11258" max="11258" width="7.28515625" style="215" bestFit="1" customWidth="1"/>
    <col min="11259" max="11259" width="18.85546875" style="215" bestFit="1" customWidth="1"/>
    <col min="11260" max="11260" width="8.28515625" style="215" bestFit="1" customWidth="1"/>
    <col min="11261" max="11501" width="9.140625" style="215"/>
    <col min="11502" max="11502" width="3.7109375" style="215" customWidth="1"/>
    <col min="11503" max="11503" width="82.5703125" style="215" customWidth="1"/>
    <col min="11504" max="11505" width="0" style="215" hidden="1" customWidth="1"/>
    <col min="11506" max="11508" width="14.7109375" style="215" customWidth="1"/>
    <col min="11509" max="11509" width="3.7109375" style="215" customWidth="1"/>
    <col min="11510" max="11510" width="10.42578125" style="215" bestFit="1" customWidth="1"/>
    <col min="11511" max="11511" width="9.140625" style="215"/>
    <col min="11512" max="11512" width="3.7109375" style="215" customWidth="1"/>
    <col min="11513" max="11513" width="38.85546875" style="215" bestFit="1" customWidth="1"/>
    <col min="11514" max="11514" width="7.28515625" style="215" bestFit="1" customWidth="1"/>
    <col min="11515" max="11515" width="18.85546875" style="215" bestFit="1" customWidth="1"/>
    <col min="11516" max="11516" width="8.28515625" style="215" bestFit="1" customWidth="1"/>
    <col min="11517" max="11757" width="9.140625" style="215"/>
    <col min="11758" max="11758" width="3.7109375" style="215" customWidth="1"/>
    <col min="11759" max="11759" width="82.5703125" style="215" customWidth="1"/>
    <col min="11760" max="11761" width="0" style="215" hidden="1" customWidth="1"/>
    <col min="11762" max="11764" width="14.7109375" style="215" customWidth="1"/>
    <col min="11765" max="11765" width="3.7109375" style="215" customWidth="1"/>
    <col min="11766" max="11766" width="10.42578125" style="215" bestFit="1" customWidth="1"/>
    <col min="11767" max="11767" width="9.140625" style="215"/>
    <col min="11768" max="11768" width="3.7109375" style="215" customWidth="1"/>
    <col min="11769" max="11769" width="38.85546875" style="215" bestFit="1" customWidth="1"/>
    <col min="11770" max="11770" width="7.28515625" style="215" bestFit="1" customWidth="1"/>
    <col min="11771" max="11771" width="18.85546875" style="215" bestFit="1" customWidth="1"/>
    <col min="11772" max="11772" width="8.28515625" style="215" bestFit="1" customWidth="1"/>
    <col min="11773" max="12013" width="9.140625" style="215"/>
    <col min="12014" max="12014" width="3.7109375" style="215" customWidth="1"/>
    <col min="12015" max="12015" width="82.5703125" style="215" customWidth="1"/>
    <col min="12016" max="12017" width="0" style="215" hidden="1" customWidth="1"/>
    <col min="12018" max="12020" width="14.7109375" style="215" customWidth="1"/>
    <col min="12021" max="12021" width="3.7109375" style="215" customWidth="1"/>
    <col min="12022" max="12022" width="10.42578125" style="215" bestFit="1" customWidth="1"/>
    <col min="12023" max="12023" width="9.140625" style="215"/>
    <col min="12024" max="12024" width="3.7109375" style="215" customWidth="1"/>
    <col min="12025" max="12025" width="38.85546875" style="215" bestFit="1" customWidth="1"/>
    <col min="12026" max="12026" width="7.28515625" style="215" bestFit="1" customWidth="1"/>
    <col min="12027" max="12027" width="18.85546875" style="215" bestFit="1" customWidth="1"/>
    <col min="12028" max="12028" width="8.28515625" style="215" bestFit="1" customWidth="1"/>
    <col min="12029" max="12269" width="9.140625" style="215"/>
    <col min="12270" max="12270" width="3.7109375" style="215" customWidth="1"/>
    <col min="12271" max="12271" width="82.5703125" style="215" customWidth="1"/>
    <col min="12272" max="12273" width="0" style="215" hidden="1" customWidth="1"/>
    <col min="12274" max="12276" width="14.7109375" style="215" customWidth="1"/>
    <col min="12277" max="12277" width="3.7109375" style="215" customWidth="1"/>
    <col min="12278" max="12278" width="10.42578125" style="215" bestFit="1" customWidth="1"/>
    <col min="12279" max="12279" width="9.140625" style="215"/>
    <col min="12280" max="12280" width="3.7109375" style="215" customWidth="1"/>
    <col min="12281" max="12281" width="38.85546875" style="215" bestFit="1" customWidth="1"/>
    <col min="12282" max="12282" width="7.28515625" style="215" bestFit="1" customWidth="1"/>
    <col min="12283" max="12283" width="18.85546875" style="215" bestFit="1" customWidth="1"/>
    <col min="12284" max="12284" width="8.28515625" style="215" bestFit="1" customWidth="1"/>
    <col min="12285" max="12525" width="9.140625" style="215"/>
    <col min="12526" max="12526" width="3.7109375" style="215" customWidth="1"/>
    <col min="12527" max="12527" width="82.5703125" style="215" customWidth="1"/>
    <col min="12528" max="12529" width="0" style="215" hidden="1" customWidth="1"/>
    <col min="12530" max="12532" width="14.7109375" style="215" customWidth="1"/>
    <col min="12533" max="12533" width="3.7109375" style="215" customWidth="1"/>
    <col min="12534" max="12534" width="10.42578125" style="215" bestFit="1" customWidth="1"/>
    <col min="12535" max="12535" width="9.140625" style="215"/>
    <col min="12536" max="12536" width="3.7109375" style="215" customWidth="1"/>
    <col min="12537" max="12537" width="38.85546875" style="215" bestFit="1" customWidth="1"/>
    <col min="12538" max="12538" width="7.28515625" style="215" bestFit="1" customWidth="1"/>
    <col min="12539" max="12539" width="18.85546875" style="215" bestFit="1" customWidth="1"/>
    <col min="12540" max="12540" width="8.28515625" style="215" bestFit="1" customWidth="1"/>
    <col min="12541" max="12781" width="9.140625" style="215"/>
    <col min="12782" max="12782" width="3.7109375" style="215" customWidth="1"/>
    <col min="12783" max="12783" width="82.5703125" style="215" customWidth="1"/>
    <col min="12784" max="12785" width="0" style="215" hidden="1" customWidth="1"/>
    <col min="12786" max="12788" width="14.7109375" style="215" customWidth="1"/>
    <col min="12789" max="12789" width="3.7109375" style="215" customWidth="1"/>
    <col min="12790" max="12790" width="10.42578125" style="215" bestFit="1" customWidth="1"/>
    <col min="12791" max="12791" width="9.140625" style="215"/>
    <col min="12792" max="12792" width="3.7109375" style="215" customWidth="1"/>
    <col min="12793" max="12793" width="38.85546875" style="215" bestFit="1" customWidth="1"/>
    <col min="12794" max="12794" width="7.28515625" style="215" bestFit="1" customWidth="1"/>
    <col min="12795" max="12795" width="18.85546875" style="215" bestFit="1" customWidth="1"/>
    <col min="12796" max="12796" width="8.28515625" style="215" bestFit="1" customWidth="1"/>
    <col min="12797" max="13037" width="9.140625" style="215"/>
    <col min="13038" max="13038" width="3.7109375" style="215" customWidth="1"/>
    <col min="13039" max="13039" width="82.5703125" style="215" customWidth="1"/>
    <col min="13040" max="13041" width="0" style="215" hidden="1" customWidth="1"/>
    <col min="13042" max="13044" width="14.7109375" style="215" customWidth="1"/>
    <col min="13045" max="13045" width="3.7109375" style="215" customWidth="1"/>
    <col min="13046" max="13046" width="10.42578125" style="215" bestFit="1" customWidth="1"/>
    <col min="13047" max="13047" width="9.140625" style="215"/>
    <col min="13048" max="13048" width="3.7109375" style="215" customWidth="1"/>
    <col min="13049" max="13049" width="38.85546875" style="215" bestFit="1" customWidth="1"/>
    <col min="13050" max="13050" width="7.28515625" style="215" bestFit="1" customWidth="1"/>
    <col min="13051" max="13051" width="18.85546875" style="215" bestFit="1" customWidth="1"/>
    <col min="13052" max="13052" width="8.28515625" style="215" bestFit="1" customWidth="1"/>
    <col min="13053" max="13293" width="9.140625" style="215"/>
    <col min="13294" max="13294" width="3.7109375" style="215" customWidth="1"/>
    <col min="13295" max="13295" width="82.5703125" style="215" customWidth="1"/>
    <col min="13296" max="13297" width="0" style="215" hidden="1" customWidth="1"/>
    <col min="13298" max="13300" width="14.7109375" style="215" customWidth="1"/>
    <col min="13301" max="13301" width="3.7109375" style="215" customWidth="1"/>
    <col min="13302" max="13302" width="10.42578125" style="215" bestFit="1" customWidth="1"/>
    <col min="13303" max="13303" width="9.140625" style="215"/>
    <col min="13304" max="13304" width="3.7109375" style="215" customWidth="1"/>
    <col min="13305" max="13305" width="38.85546875" style="215" bestFit="1" customWidth="1"/>
    <col min="13306" max="13306" width="7.28515625" style="215" bestFit="1" customWidth="1"/>
    <col min="13307" max="13307" width="18.85546875" style="215" bestFit="1" customWidth="1"/>
    <col min="13308" max="13308" width="8.28515625" style="215" bestFit="1" customWidth="1"/>
    <col min="13309" max="13549" width="9.140625" style="215"/>
    <col min="13550" max="13550" width="3.7109375" style="215" customWidth="1"/>
    <col min="13551" max="13551" width="82.5703125" style="215" customWidth="1"/>
    <col min="13552" max="13553" width="0" style="215" hidden="1" customWidth="1"/>
    <col min="13554" max="13556" width="14.7109375" style="215" customWidth="1"/>
    <col min="13557" max="13557" width="3.7109375" style="215" customWidth="1"/>
    <col min="13558" max="13558" width="10.42578125" style="215" bestFit="1" customWidth="1"/>
    <col min="13559" max="13559" width="9.140625" style="215"/>
    <col min="13560" max="13560" width="3.7109375" style="215" customWidth="1"/>
    <col min="13561" max="13561" width="38.85546875" style="215" bestFit="1" customWidth="1"/>
    <col min="13562" max="13562" width="7.28515625" style="215" bestFit="1" customWidth="1"/>
    <col min="13563" max="13563" width="18.85546875" style="215" bestFit="1" customWidth="1"/>
    <col min="13564" max="13564" width="8.28515625" style="215" bestFit="1" customWidth="1"/>
    <col min="13565" max="13805" width="9.140625" style="215"/>
    <col min="13806" max="13806" width="3.7109375" style="215" customWidth="1"/>
    <col min="13807" max="13807" width="82.5703125" style="215" customWidth="1"/>
    <col min="13808" max="13809" width="0" style="215" hidden="1" customWidth="1"/>
    <col min="13810" max="13812" width="14.7109375" style="215" customWidth="1"/>
    <col min="13813" max="13813" width="3.7109375" style="215" customWidth="1"/>
    <col min="13814" max="13814" width="10.42578125" style="215" bestFit="1" customWidth="1"/>
    <col min="13815" max="13815" width="9.140625" style="215"/>
    <col min="13816" max="13816" width="3.7109375" style="215" customWidth="1"/>
    <col min="13817" max="13817" width="38.85546875" style="215" bestFit="1" customWidth="1"/>
    <col min="13818" max="13818" width="7.28515625" style="215" bestFit="1" customWidth="1"/>
    <col min="13819" max="13819" width="18.85546875" style="215" bestFit="1" customWidth="1"/>
    <col min="13820" max="13820" width="8.28515625" style="215" bestFit="1" customWidth="1"/>
    <col min="13821" max="14061" width="9.140625" style="215"/>
    <col min="14062" max="14062" width="3.7109375" style="215" customWidth="1"/>
    <col min="14063" max="14063" width="82.5703125" style="215" customWidth="1"/>
    <col min="14064" max="14065" width="0" style="215" hidden="1" customWidth="1"/>
    <col min="14066" max="14068" width="14.7109375" style="215" customWidth="1"/>
    <col min="14069" max="14069" width="3.7109375" style="215" customWidth="1"/>
    <col min="14070" max="14070" width="10.42578125" style="215" bestFit="1" customWidth="1"/>
    <col min="14071" max="14071" width="9.140625" style="215"/>
    <col min="14072" max="14072" width="3.7109375" style="215" customWidth="1"/>
    <col min="14073" max="14073" width="38.85546875" style="215" bestFit="1" customWidth="1"/>
    <col min="14074" max="14074" width="7.28515625" style="215" bestFit="1" customWidth="1"/>
    <col min="14075" max="14075" width="18.85546875" style="215" bestFit="1" customWidth="1"/>
    <col min="14076" max="14076" width="8.28515625" style="215" bestFit="1" customWidth="1"/>
    <col min="14077" max="14317" width="9.140625" style="215"/>
    <col min="14318" max="14318" width="3.7109375" style="215" customWidth="1"/>
    <col min="14319" max="14319" width="82.5703125" style="215" customWidth="1"/>
    <col min="14320" max="14321" width="0" style="215" hidden="1" customWidth="1"/>
    <col min="14322" max="14324" width="14.7109375" style="215" customWidth="1"/>
    <col min="14325" max="14325" width="3.7109375" style="215" customWidth="1"/>
    <col min="14326" max="14326" width="10.42578125" style="215" bestFit="1" customWidth="1"/>
    <col min="14327" max="14327" width="9.140625" style="215"/>
    <col min="14328" max="14328" width="3.7109375" style="215" customWidth="1"/>
    <col min="14329" max="14329" width="38.85546875" style="215" bestFit="1" customWidth="1"/>
    <col min="14330" max="14330" width="7.28515625" style="215" bestFit="1" customWidth="1"/>
    <col min="14331" max="14331" width="18.85546875" style="215" bestFit="1" customWidth="1"/>
    <col min="14332" max="14332" width="8.28515625" style="215" bestFit="1" customWidth="1"/>
    <col min="14333" max="14573" width="9.140625" style="215"/>
    <col min="14574" max="14574" width="3.7109375" style="215" customWidth="1"/>
    <col min="14575" max="14575" width="82.5703125" style="215" customWidth="1"/>
    <col min="14576" max="14577" width="0" style="215" hidden="1" customWidth="1"/>
    <col min="14578" max="14580" width="14.7109375" style="215" customWidth="1"/>
    <col min="14581" max="14581" width="3.7109375" style="215" customWidth="1"/>
    <col min="14582" max="14582" width="10.42578125" style="215" bestFit="1" customWidth="1"/>
    <col min="14583" max="14583" width="9.140625" style="215"/>
    <col min="14584" max="14584" width="3.7109375" style="215" customWidth="1"/>
    <col min="14585" max="14585" width="38.85546875" style="215" bestFit="1" customWidth="1"/>
    <col min="14586" max="14586" width="7.28515625" style="215" bestFit="1" customWidth="1"/>
    <col min="14587" max="14587" width="18.85546875" style="215" bestFit="1" customWidth="1"/>
    <col min="14588" max="14588" width="8.28515625" style="215" bestFit="1" customWidth="1"/>
    <col min="14589" max="14829" width="9.140625" style="215"/>
    <col min="14830" max="14830" width="3.7109375" style="215" customWidth="1"/>
    <col min="14831" max="14831" width="82.5703125" style="215" customWidth="1"/>
    <col min="14832" max="14833" width="0" style="215" hidden="1" customWidth="1"/>
    <col min="14834" max="14836" width="14.7109375" style="215" customWidth="1"/>
    <col min="14837" max="14837" width="3.7109375" style="215" customWidth="1"/>
    <col min="14838" max="14838" width="10.42578125" style="215" bestFit="1" customWidth="1"/>
    <col min="14839" max="14839" width="9.140625" style="215"/>
    <col min="14840" max="14840" width="3.7109375" style="215" customWidth="1"/>
    <col min="14841" max="14841" width="38.85546875" style="215" bestFit="1" customWidth="1"/>
    <col min="14842" max="14842" width="7.28515625" style="215" bestFit="1" customWidth="1"/>
    <col min="14843" max="14843" width="18.85546875" style="215" bestFit="1" customWidth="1"/>
    <col min="14844" max="14844" width="8.28515625" style="215" bestFit="1" customWidth="1"/>
    <col min="14845" max="15085" width="9.140625" style="215"/>
    <col min="15086" max="15086" width="3.7109375" style="215" customWidth="1"/>
    <col min="15087" max="15087" width="82.5703125" style="215" customWidth="1"/>
    <col min="15088" max="15089" width="0" style="215" hidden="1" customWidth="1"/>
    <col min="15090" max="15092" width="14.7109375" style="215" customWidth="1"/>
    <col min="15093" max="15093" width="3.7109375" style="215" customWidth="1"/>
    <col min="15094" max="15094" width="10.42578125" style="215" bestFit="1" customWidth="1"/>
    <col min="15095" max="15095" width="9.140625" style="215"/>
    <col min="15096" max="15096" width="3.7109375" style="215" customWidth="1"/>
    <col min="15097" max="15097" width="38.85546875" style="215" bestFit="1" customWidth="1"/>
    <col min="15098" max="15098" width="7.28515625" style="215" bestFit="1" customWidth="1"/>
    <col min="15099" max="15099" width="18.85546875" style="215" bestFit="1" customWidth="1"/>
    <col min="15100" max="15100" width="8.28515625" style="215" bestFit="1" customWidth="1"/>
    <col min="15101" max="15341" width="9.140625" style="215"/>
    <col min="15342" max="15342" width="3.7109375" style="215" customWidth="1"/>
    <col min="15343" max="15343" width="82.5703125" style="215" customWidth="1"/>
    <col min="15344" max="15345" width="0" style="215" hidden="1" customWidth="1"/>
    <col min="15346" max="15348" width="14.7109375" style="215" customWidth="1"/>
    <col min="15349" max="15349" width="3.7109375" style="215" customWidth="1"/>
    <col min="15350" max="15350" width="10.42578125" style="215" bestFit="1" customWidth="1"/>
    <col min="15351" max="15351" width="9.140625" style="215"/>
    <col min="15352" max="15352" width="3.7109375" style="215" customWidth="1"/>
    <col min="15353" max="15353" width="38.85546875" style="215" bestFit="1" customWidth="1"/>
    <col min="15354" max="15354" width="7.28515625" style="215" bestFit="1" customWidth="1"/>
    <col min="15355" max="15355" width="18.85546875" style="215" bestFit="1" customWidth="1"/>
    <col min="15356" max="15356" width="8.28515625" style="215" bestFit="1" customWidth="1"/>
    <col min="15357" max="15597" width="9.140625" style="215"/>
    <col min="15598" max="15598" width="3.7109375" style="215" customWidth="1"/>
    <col min="15599" max="15599" width="82.5703125" style="215" customWidth="1"/>
    <col min="15600" max="15601" width="0" style="215" hidden="1" customWidth="1"/>
    <col min="15602" max="15604" width="14.7109375" style="215" customWidth="1"/>
    <col min="15605" max="15605" width="3.7109375" style="215" customWidth="1"/>
    <col min="15606" max="15606" width="10.42578125" style="215" bestFit="1" customWidth="1"/>
    <col min="15607" max="15607" width="9.140625" style="215"/>
    <col min="15608" max="15608" width="3.7109375" style="215" customWidth="1"/>
    <col min="15609" max="15609" width="38.85546875" style="215" bestFit="1" customWidth="1"/>
    <col min="15610" max="15610" width="7.28515625" style="215" bestFit="1" customWidth="1"/>
    <col min="15611" max="15611" width="18.85546875" style="215" bestFit="1" customWidth="1"/>
    <col min="15612" max="15612" width="8.28515625" style="215" bestFit="1" customWidth="1"/>
    <col min="15613" max="15853" width="9.140625" style="215"/>
    <col min="15854" max="15854" width="3.7109375" style="215" customWidth="1"/>
    <col min="15855" max="15855" width="82.5703125" style="215" customWidth="1"/>
    <col min="15856" max="15857" width="0" style="215" hidden="1" customWidth="1"/>
    <col min="15858" max="15860" width="14.7109375" style="215" customWidth="1"/>
    <col min="15861" max="15861" width="3.7109375" style="215" customWidth="1"/>
    <col min="15862" max="15862" width="10.42578125" style="215" bestFit="1" customWidth="1"/>
    <col min="15863" max="15863" width="9.140625" style="215"/>
    <col min="15864" max="15864" width="3.7109375" style="215" customWidth="1"/>
    <col min="15865" max="15865" width="38.85546875" style="215" bestFit="1" customWidth="1"/>
    <col min="15866" max="15866" width="7.28515625" style="215" bestFit="1" customWidth="1"/>
    <col min="15867" max="15867" width="18.85546875" style="215" bestFit="1" customWidth="1"/>
    <col min="15868" max="15868" width="8.28515625" style="215" bestFit="1" customWidth="1"/>
    <col min="15869" max="16109" width="9.140625" style="215"/>
    <col min="16110" max="16110" width="3.7109375" style="215" customWidth="1"/>
    <col min="16111" max="16111" width="82.5703125" style="215" customWidth="1"/>
    <col min="16112" max="16113" width="0" style="215" hidden="1" customWidth="1"/>
    <col min="16114" max="16116" width="14.7109375" style="215" customWidth="1"/>
    <col min="16117" max="16117" width="3.7109375" style="215" customWidth="1"/>
    <col min="16118" max="16118" width="10.42578125" style="215" bestFit="1" customWidth="1"/>
    <col min="16119" max="16119" width="9.140625" style="215"/>
    <col min="16120" max="16120" width="3.7109375" style="215" customWidth="1"/>
    <col min="16121" max="16121" width="38.85546875" style="215" bestFit="1" customWidth="1"/>
    <col min="16122" max="16122" width="7.28515625" style="215" bestFit="1" customWidth="1"/>
    <col min="16123" max="16123" width="18.85546875" style="215" bestFit="1" customWidth="1"/>
    <col min="16124" max="16124" width="8.28515625" style="215" bestFit="1" customWidth="1"/>
    <col min="16125" max="16384" width="9.140625" style="215"/>
  </cols>
  <sheetData>
    <row r="1" spans="1:12" x14ac:dyDescent="0.2">
      <c r="E1" s="334"/>
    </row>
    <row r="2" spans="1:12" x14ac:dyDescent="0.2">
      <c r="A2" s="215" t="s">
        <v>167</v>
      </c>
      <c r="B2" s="2" t="s">
        <v>211</v>
      </c>
      <c r="C2" s="336"/>
      <c r="E2" s="337"/>
      <c r="G2" s="336"/>
      <c r="I2" s="336"/>
      <c r="K2" s="336"/>
    </row>
    <row r="3" spans="1:12" x14ac:dyDescent="0.2">
      <c r="B3" s="336"/>
      <c r="C3" s="336"/>
      <c r="D3" s="385"/>
      <c r="E3" s="337"/>
      <c r="G3" s="336"/>
      <c r="I3" s="336"/>
      <c r="K3" s="336"/>
    </row>
    <row r="4" spans="1:12" ht="19.5" x14ac:dyDescent="0.25">
      <c r="B4" s="338" t="s">
        <v>183</v>
      </c>
      <c r="C4" s="338"/>
      <c r="E4" s="339"/>
      <c r="G4" s="338"/>
      <c r="H4" s="340"/>
      <c r="I4" s="338"/>
      <c r="K4" s="338"/>
    </row>
    <row r="5" spans="1:12" s="228" customFormat="1" ht="15" x14ac:dyDescent="0.25">
      <c r="B5" s="335" t="s">
        <v>1</v>
      </c>
      <c r="C5" s="335"/>
      <c r="D5" s="334"/>
      <c r="E5" s="341"/>
      <c r="F5" s="334"/>
      <c r="G5" s="335"/>
      <c r="H5" s="334"/>
      <c r="I5" s="341"/>
      <c r="J5" s="334"/>
      <c r="K5" s="341"/>
      <c r="L5" s="334"/>
    </row>
    <row r="6" spans="1:12" x14ac:dyDescent="0.2">
      <c r="B6" s="337"/>
      <c r="C6" s="337"/>
      <c r="D6" s="342"/>
      <c r="E6" s="337"/>
      <c r="F6" s="342"/>
      <c r="G6" s="337"/>
      <c r="H6" s="342"/>
      <c r="I6" s="337"/>
      <c r="J6" s="342"/>
      <c r="K6" s="337"/>
      <c r="L6" s="342"/>
    </row>
    <row r="7" spans="1:12" ht="13.5" thickBot="1" x14ac:dyDescent="0.25">
      <c r="B7" s="297" t="s">
        <v>168</v>
      </c>
      <c r="C7" s="337"/>
      <c r="D7" s="298">
        <v>2016</v>
      </c>
      <c r="E7" s="337"/>
      <c r="F7" s="299">
        <v>2015</v>
      </c>
      <c r="G7" s="337"/>
      <c r="H7" s="299">
        <f>F7-1</f>
        <v>2014</v>
      </c>
      <c r="I7" s="337"/>
      <c r="J7" s="299">
        <f>H7-1</f>
        <v>2013</v>
      </c>
      <c r="K7" s="337"/>
      <c r="L7" s="299">
        <f>J7-1</f>
        <v>2012</v>
      </c>
    </row>
    <row r="8" spans="1:12" ht="20.25" customHeight="1" thickTop="1" x14ac:dyDescent="0.2">
      <c r="B8" s="215"/>
      <c r="C8" s="202"/>
      <c r="D8" s="343"/>
      <c r="E8" s="202"/>
      <c r="F8" s="343"/>
      <c r="G8" s="202"/>
      <c r="H8" s="343"/>
      <c r="I8" s="202"/>
      <c r="J8" s="343"/>
      <c r="K8" s="202"/>
      <c r="L8" s="343"/>
    </row>
    <row r="9" spans="1:12" x14ac:dyDescent="0.2">
      <c r="B9" s="206" t="s">
        <v>16</v>
      </c>
      <c r="C9" s="202"/>
      <c r="D9" s="224">
        <v>35464</v>
      </c>
      <c r="E9" s="202"/>
      <c r="F9" s="224">
        <v>40308</v>
      </c>
      <c r="G9" s="202"/>
      <c r="H9" s="224">
        <v>47569</v>
      </c>
      <c r="I9" s="202"/>
      <c r="J9" s="224">
        <v>47386</v>
      </c>
      <c r="K9" s="202"/>
      <c r="L9" s="224">
        <v>49491</v>
      </c>
    </row>
    <row r="10" spans="1:12" ht="12.75" customHeight="1" x14ac:dyDescent="0.2">
      <c r="B10" s="207" t="s">
        <v>17</v>
      </c>
      <c r="C10" s="202"/>
      <c r="D10" s="211">
        <v>6767</v>
      </c>
      <c r="E10" s="202"/>
      <c r="F10" s="211">
        <v>9074</v>
      </c>
      <c r="G10" s="202"/>
      <c r="H10" s="211">
        <v>11919</v>
      </c>
      <c r="I10" s="202"/>
      <c r="J10" s="211">
        <v>11372</v>
      </c>
      <c r="K10" s="202"/>
      <c r="L10" s="211">
        <v>11797</v>
      </c>
    </row>
    <row r="11" spans="1:12" ht="12.75" customHeight="1" x14ac:dyDescent="0.2">
      <c r="B11" s="207" t="s">
        <v>129</v>
      </c>
      <c r="C11" s="202"/>
      <c r="D11" s="211">
        <v>7265</v>
      </c>
      <c r="E11" s="202"/>
      <c r="F11" s="211">
        <v>7944</v>
      </c>
      <c r="G11" s="202"/>
      <c r="H11" s="211">
        <v>7008</v>
      </c>
      <c r="I11" s="202"/>
      <c r="J11" s="211">
        <v>4628</v>
      </c>
      <c r="K11" s="202"/>
      <c r="L11" s="211">
        <v>5065</v>
      </c>
    </row>
    <row r="12" spans="1:12" ht="12.75" customHeight="1" x14ac:dyDescent="0.2">
      <c r="B12" s="208" t="s">
        <v>22</v>
      </c>
      <c r="C12" s="209"/>
      <c r="D12" s="211">
        <v>178</v>
      </c>
      <c r="E12" s="209"/>
      <c r="F12" s="211">
        <v>478</v>
      </c>
      <c r="G12" s="209"/>
      <c r="H12" s="211">
        <v>600</v>
      </c>
      <c r="I12" s="209"/>
      <c r="J12" s="211">
        <v>145</v>
      </c>
      <c r="K12" s="209"/>
      <c r="L12" s="211">
        <v>610</v>
      </c>
    </row>
    <row r="13" spans="1:12" ht="12.75" customHeight="1" x14ac:dyDescent="0.2">
      <c r="B13" s="208" t="s">
        <v>23</v>
      </c>
      <c r="C13" s="209"/>
      <c r="D13" s="211">
        <v>149</v>
      </c>
      <c r="E13" s="209"/>
      <c r="F13" s="211">
        <v>165</v>
      </c>
      <c r="G13" s="209"/>
      <c r="H13" s="211">
        <v>-6</v>
      </c>
      <c r="I13" s="209"/>
      <c r="J13" s="211">
        <v>152</v>
      </c>
      <c r="K13" s="209"/>
      <c r="L13" s="211">
        <v>130</v>
      </c>
    </row>
    <row r="14" spans="1:12" ht="12.75" customHeight="1" x14ac:dyDescent="0.2">
      <c r="B14" s="210" t="s">
        <v>24</v>
      </c>
      <c r="C14" s="209"/>
      <c r="D14" s="224">
        <v>-55</v>
      </c>
      <c r="E14" s="209"/>
      <c r="F14" s="224">
        <v>97</v>
      </c>
      <c r="G14" s="209"/>
      <c r="H14" s="224">
        <v>412</v>
      </c>
      <c r="I14" s="209"/>
      <c r="J14" s="224">
        <v>295</v>
      </c>
      <c r="K14" s="209"/>
      <c r="L14" s="224">
        <v>222</v>
      </c>
    </row>
    <row r="15" spans="1:12" ht="12.75" customHeight="1" x14ac:dyDescent="0.2">
      <c r="B15" s="207" t="s">
        <v>152</v>
      </c>
      <c r="C15" s="202"/>
      <c r="D15" s="211">
        <v>-226</v>
      </c>
      <c r="E15" s="202"/>
      <c r="F15" s="211">
        <f t="shared" ref="F15:L15" si="0">F10-F11+F12+F13+F14</f>
        <v>1870</v>
      </c>
      <c r="G15" s="202"/>
      <c r="H15" s="211">
        <f t="shared" si="0"/>
        <v>5917</v>
      </c>
      <c r="I15" s="202"/>
      <c r="J15" s="211">
        <f t="shared" si="0"/>
        <v>7336</v>
      </c>
      <c r="K15" s="202"/>
      <c r="L15" s="211">
        <f t="shared" si="0"/>
        <v>7694</v>
      </c>
    </row>
    <row r="16" spans="1:12" ht="12.75" customHeight="1" x14ac:dyDescent="0.2">
      <c r="B16" s="206" t="s">
        <v>25</v>
      </c>
      <c r="C16" s="202"/>
      <c r="D16" s="224">
        <v>-617</v>
      </c>
      <c r="E16" s="202"/>
      <c r="F16" s="224">
        <v>-423</v>
      </c>
      <c r="G16" s="202"/>
      <c r="H16" s="224">
        <v>-606</v>
      </c>
      <c r="I16" s="202"/>
      <c r="J16" s="224">
        <v>-716</v>
      </c>
      <c r="K16" s="202"/>
      <c r="L16" s="224">
        <v>-780</v>
      </c>
    </row>
    <row r="17" spans="2:12" ht="12.75" customHeight="1" x14ac:dyDescent="0.2">
      <c r="B17" s="207" t="s">
        <v>214</v>
      </c>
      <c r="C17" s="202"/>
      <c r="D17" s="211">
        <v>-843</v>
      </c>
      <c r="E17" s="202"/>
      <c r="F17" s="211">
        <f t="shared" ref="F17:L17" si="1">F15+F16</f>
        <v>1447</v>
      </c>
      <c r="G17" s="202"/>
      <c r="H17" s="211">
        <f t="shared" si="1"/>
        <v>5311</v>
      </c>
      <c r="I17" s="202"/>
      <c r="J17" s="211">
        <f t="shared" si="1"/>
        <v>6620</v>
      </c>
      <c r="K17" s="202"/>
      <c r="L17" s="211">
        <f t="shared" si="1"/>
        <v>6914</v>
      </c>
    </row>
    <row r="18" spans="2:12" x14ac:dyDescent="0.2">
      <c r="B18" s="218" t="s">
        <v>26</v>
      </c>
      <c r="C18" s="202"/>
      <c r="D18" s="224">
        <v>1054</v>
      </c>
      <c r="E18" s="202"/>
      <c r="F18" s="224">
        <v>522</v>
      </c>
      <c r="G18" s="202"/>
      <c r="H18" s="224">
        <v>2972</v>
      </c>
      <c r="I18" s="202"/>
      <c r="J18" s="224">
        <v>3237</v>
      </c>
      <c r="K18" s="202"/>
      <c r="L18" s="224">
        <v>3161</v>
      </c>
    </row>
    <row r="19" spans="2:12" x14ac:dyDescent="0.2">
      <c r="B19" s="212" t="s">
        <v>215</v>
      </c>
      <c r="C19" s="202"/>
      <c r="D19" s="344">
        <v>-1897</v>
      </c>
      <c r="E19" s="202"/>
      <c r="F19" s="344">
        <f t="shared" ref="F19:L19" si="2">F17-F18</f>
        <v>925</v>
      </c>
      <c r="G19" s="202"/>
      <c r="H19" s="344">
        <f t="shared" si="2"/>
        <v>2339</v>
      </c>
      <c r="I19" s="202"/>
      <c r="J19" s="344">
        <f t="shared" si="2"/>
        <v>3383</v>
      </c>
      <c r="K19" s="202"/>
      <c r="L19" s="344">
        <f t="shared" si="2"/>
        <v>3753</v>
      </c>
    </row>
    <row r="20" spans="2:12" x14ac:dyDescent="0.2">
      <c r="B20" s="206" t="s">
        <v>216</v>
      </c>
      <c r="C20" s="202"/>
      <c r="D20" s="224">
        <v>0</v>
      </c>
      <c r="E20" s="202"/>
      <c r="F20" s="224">
        <v>0</v>
      </c>
      <c r="G20" s="202"/>
      <c r="H20" s="224">
        <v>2856</v>
      </c>
      <c r="I20" s="202"/>
      <c r="J20" s="224">
        <v>394</v>
      </c>
      <c r="K20" s="202"/>
      <c r="L20" s="224">
        <v>285</v>
      </c>
    </row>
    <row r="21" spans="2:12" x14ac:dyDescent="0.2">
      <c r="B21" s="212" t="s">
        <v>217</v>
      </c>
      <c r="C21" s="202"/>
      <c r="D21" s="344">
        <v>-1897</v>
      </c>
      <c r="E21" s="202"/>
      <c r="F21" s="344">
        <f>F19+F20</f>
        <v>925</v>
      </c>
      <c r="G21" s="202"/>
      <c r="H21" s="344">
        <f>H19+H20</f>
        <v>5195</v>
      </c>
      <c r="I21" s="202"/>
      <c r="J21" s="344">
        <f>J19+J20</f>
        <v>3777</v>
      </c>
      <c r="K21" s="202"/>
      <c r="L21" s="344">
        <f>L19+L20</f>
        <v>4038</v>
      </c>
    </row>
    <row r="22" spans="2:12" x14ac:dyDescent="0.2">
      <c r="B22" s="218" t="s">
        <v>131</v>
      </c>
      <c r="C22" s="202"/>
      <c r="D22" s="211">
        <v>-1939</v>
      </c>
      <c r="E22" s="202"/>
      <c r="F22" s="211">
        <v>791</v>
      </c>
      <c r="G22" s="202"/>
      <c r="H22" s="211">
        <v>5015</v>
      </c>
      <c r="I22" s="202"/>
      <c r="J22" s="211">
        <v>3450</v>
      </c>
      <c r="K22" s="202"/>
      <c r="L22" s="211">
        <v>3740</v>
      </c>
    </row>
    <row r="23" spans="2:12" x14ac:dyDescent="0.2">
      <c r="B23" s="202"/>
      <c r="C23" s="202"/>
      <c r="D23" s="211"/>
      <c r="E23" s="202"/>
      <c r="F23" s="211"/>
      <c r="G23" s="202"/>
      <c r="H23" s="211"/>
      <c r="I23" s="202"/>
      <c r="J23" s="211"/>
      <c r="K23" s="202"/>
      <c r="L23" s="211"/>
    </row>
    <row r="24" spans="2:12" x14ac:dyDescent="0.2">
      <c r="B24" s="23" t="s">
        <v>28</v>
      </c>
      <c r="C24" s="202"/>
      <c r="D24" s="211">
        <v>711</v>
      </c>
      <c r="E24" s="202"/>
      <c r="F24" s="211">
        <v>3071</v>
      </c>
      <c r="G24" s="202"/>
      <c r="H24" s="211">
        <v>4532</v>
      </c>
      <c r="I24" s="202"/>
      <c r="J24" s="211">
        <v>3409</v>
      </c>
      <c r="K24" s="202"/>
      <c r="L24" s="351"/>
    </row>
    <row r="25" spans="2:12" x14ac:dyDescent="0.2">
      <c r="B25" s="215"/>
      <c r="C25" s="202"/>
      <c r="D25" s="211"/>
      <c r="E25" s="202"/>
      <c r="F25" s="211"/>
      <c r="G25" s="202"/>
      <c r="H25" s="211"/>
      <c r="I25" s="202"/>
      <c r="J25" s="211"/>
      <c r="K25" s="202"/>
      <c r="L25" s="211"/>
    </row>
    <row r="26" spans="2:12" x14ac:dyDescent="0.2">
      <c r="B26" s="213" t="s">
        <v>169</v>
      </c>
      <c r="C26" s="214"/>
      <c r="D26" s="352"/>
      <c r="E26" s="214"/>
      <c r="F26" s="353"/>
      <c r="G26" s="214"/>
      <c r="H26" s="353"/>
      <c r="I26" s="214"/>
      <c r="J26" s="353"/>
      <c r="K26" s="214"/>
      <c r="L26" s="353"/>
    </row>
    <row r="27" spans="2:12" x14ac:dyDescent="0.2">
      <c r="B27" s="207" t="s">
        <v>71</v>
      </c>
      <c r="C27" s="202"/>
      <c r="D27" s="211">
        <v>61118</v>
      </c>
      <c r="E27" s="202"/>
      <c r="F27" s="211">
        <v>62408</v>
      </c>
      <c r="G27" s="202"/>
      <c r="H27" s="211">
        <v>68844</v>
      </c>
      <c r="I27" s="202"/>
      <c r="J27" s="211">
        <v>74509</v>
      </c>
      <c r="K27" s="202"/>
      <c r="L27" s="211">
        <v>72396</v>
      </c>
    </row>
    <row r="28" spans="2:12" x14ac:dyDescent="0.2">
      <c r="B28" s="207" t="s">
        <v>74</v>
      </c>
      <c r="C28" s="202"/>
      <c r="D28" s="211">
        <v>32090</v>
      </c>
      <c r="E28" s="202"/>
      <c r="F28" s="211">
        <v>35739</v>
      </c>
      <c r="G28" s="202"/>
      <c r="H28" s="211">
        <v>42225</v>
      </c>
      <c r="I28" s="202"/>
      <c r="J28" s="211">
        <v>42513</v>
      </c>
      <c r="K28" s="202"/>
      <c r="L28" s="211">
        <v>39324</v>
      </c>
    </row>
    <row r="29" spans="2:12" x14ac:dyDescent="0.2">
      <c r="B29" s="207" t="s">
        <v>35</v>
      </c>
      <c r="C29" s="202"/>
      <c r="D29" s="211">
        <v>42808</v>
      </c>
      <c r="E29" s="202"/>
      <c r="F29" s="211">
        <v>43509</v>
      </c>
      <c r="G29" s="202"/>
      <c r="H29" s="211">
        <v>49927</v>
      </c>
      <c r="I29" s="202"/>
      <c r="J29" s="211">
        <v>54630</v>
      </c>
      <c r="K29" s="202"/>
      <c r="L29" s="211">
        <v>53814</v>
      </c>
    </row>
    <row r="30" spans="2:12" x14ac:dyDescent="0.2">
      <c r="B30" s="207" t="s">
        <v>170</v>
      </c>
      <c r="C30" s="202"/>
      <c r="D30" s="211">
        <v>10737</v>
      </c>
      <c r="E30" s="202"/>
      <c r="F30" s="211">
        <v>7770</v>
      </c>
      <c r="G30" s="202"/>
      <c r="H30" s="211">
        <v>7698</v>
      </c>
      <c r="I30" s="202"/>
      <c r="J30" s="211">
        <v>11642</v>
      </c>
      <c r="K30" s="202"/>
      <c r="L30" s="211">
        <v>14489</v>
      </c>
    </row>
    <row r="31" spans="2:12" x14ac:dyDescent="0.2">
      <c r="B31" s="207" t="s">
        <v>171</v>
      </c>
      <c r="C31" s="202"/>
      <c r="D31" s="211">
        <v>6748</v>
      </c>
      <c r="E31" s="202"/>
      <c r="F31" s="211">
        <v>7647</v>
      </c>
      <c r="G31" s="202"/>
      <c r="H31" s="211">
        <v>9368</v>
      </c>
      <c r="I31" s="202"/>
      <c r="J31" s="211">
        <v>7087</v>
      </c>
      <c r="K31" s="202"/>
      <c r="L31" s="211">
        <v>7826</v>
      </c>
    </row>
    <row r="32" spans="2:12" x14ac:dyDescent="0.2">
      <c r="B32" s="215"/>
      <c r="C32" s="202"/>
      <c r="D32" s="211"/>
      <c r="E32" s="202"/>
      <c r="F32" s="211"/>
      <c r="G32" s="202"/>
      <c r="H32" s="211"/>
      <c r="I32" s="202"/>
      <c r="J32" s="211"/>
      <c r="K32" s="202"/>
      <c r="L32" s="211"/>
    </row>
    <row r="33" spans="2:12" x14ac:dyDescent="0.2">
      <c r="B33" s="215"/>
      <c r="C33" s="202"/>
      <c r="D33" s="211"/>
      <c r="E33" s="202"/>
      <c r="F33" s="211"/>
      <c r="G33" s="202"/>
      <c r="H33" s="211"/>
      <c r="I33" s="202"/>
      <c r="J33" s="211"/>
      <c r="K33" s="202"/>
      <c r="L33" s="211"/>
    </row>
    <row r="34" spans="2:12" x14ac:dyDescent="0.2">
      <c r="B34" s="213" t="s">
        <v>90</v>
      </c>
      <c r="C34" s="214"/>
      <c r="D34" s="352"/>
      <c r="E34" s="214"/>
      <c r="F34" s="353"/>
      <c r="G34" s="214"/>
      <c r="H34" s="353"/>
      <c r="I34" s="214"/>
      <c r="J34" s="353"/>
      <c r="K34" s="214"/>
      <c r="L34" s="353"/>
    </row>
    <row r="35" spans="2:12" ht="15" x14ac:dyDescent="0.2">
      <c r="B35" s="207" t="s">
        <v>184</v>
      </c>
      <c r="C35" s="202"/>
      <c r="D35" s="211">
        <v>4326</v>
      </c>
      <c r="E35" s="202"/>
      <c r="F35" s="211">
        <v>7969</v>
      </c>
      <c r="G35" s="202"/>
      <c r="H35" s="211">
        <v>8761</v>
      </c>
      <c r="I35" s="202"/>
      <c r="J35" s="211">
        <v>8909</v>
      </c>
      <c r="K35" s="202"/>
      <c r="L35" s="211">
        <v>7041</v>
      </c>
    </row>
    <row r="36" spans="2:12" ht="15" x14ac:dyDescent="0.2">
      <c r="B36" s="207" t="s">
        <v>185</v>
      </c>
      <c r="C36" s="202"/>
      <c r="D36" s="211">
        <v>-4355</v>
      </c>
      <c r="E36" s="202"/>
      <c r="F36" s="211">
        <v>-1408</v>
      </c>
      <c r="G36" s="202"/>
      <c r="H36" s="211">
        <v>-6173</v>
      </c>
      <c r="I36" s="202"/>
      <c r="J36" s="211">
        <v>-4881</v>
      </c>
      <c r="K36" s="202"/>
      <c r="L36" s="211">
        <v>-5822</v>
      </c>
    </row>
    <row r="37" spans="2:12" x14ac:dyDescent="0.2">
      <c r="B37" s="215"/>
      <c r="C37" s="202"/>
      <c r="D37" s="211"/>
      <c r="E37" s="202"/>
      <c r="F37" s="211"/>
      <c r="G37" s="202"/>
      <c r="H37" s="211"/>
      <c r="I37" s="202"/>
      <c r="J37" s="211"/>
      <c r="K37" s="202"/>
      <c r="L37" s="211"/>
    </row>
    <row r="38" spans="2:12" x14ac:dyDescent="0.2">
      <c r="B38" s="213" t="s">
        <v>172</v>
      </c>
      <c r="C38" s="214"/>
      <c r="D38" s="352"/>
      <c r="E38" s="214"/>
      <c r="F38" s="353"/>
      <c r="G38" s="214"/>
      <c r="H38" s="353"/>
      <c r="I38" s="214"/>
      <c r="J38" s="353"/>
      <c r="K38" s="214"/>
      <c r="L38" s="353"/>
    </row>
    <row r="39" spans="2:12" x14ac:dyDescent="0.2">
      <c r="B39" s="207" t="s">
        <v>186</v>
      </c>
      <c r="C39" s="202"/>
      <c r="D39" s="345">
        <v>-2.7E-2</v>
      </c>
      <c r="E39" s="202"/>
      <c r="F39" s="345">
        <v>2.9000000000000001E-2</v>
      </c>
      <c r="G39" s="202"/>
      <c r="H39" s="345">
        <v>0.11</v>
      </c>
      <c r="I39" s="202"/>
      <c r="J39" s="345">
        <v>8.2000000000000003E-2</v>
      </c>
      <c r="K39" s="202"/>
      <c r="L39" s="345">
        <v>8.8999999999999996E-2</v>
      </c>
    </row>
    <row r="40" spans="2:12" x14ac:dyDescent="0.2">
      <c r="B40" s="207" t="s">
        <v>187</v>
      </c>
      <c r="C40" s="202"/>
      <c r="D40" s="345">
        <v>-5.6000000000000001E-2</v>
      </c>
      <c r="E40" s="202"/>
      <c r="F40" s="345">
        <v>2.4E-2</v>
      </c>
      <c r="G40" s="202"/>
      <c r="H40" s="345">
        <v>0.123</v>
      </c>
      <c r="I40" s="202"/>
      <c r="J40" s="345">
        <v>9.1999999999999998E-2</v>
      </c>
      <c r="K40" s="202"/>
      <c r="L40" s="345">
        <v>0.107</v>
      </c>
    </row>
    <row r="41" spans="2:12" x14ac:dyDescent="0.2">
      <c r="B41" s="207" t="s">
        <v>173</v>
      </c>
      <c r="C41" s="202"/>
      <c r="D41" s="345">
        <v>0.52500000000000002</v>
      </c>
      <c r="E41" s="202"/>
      <c r="F41" s="345">
        <v>0.57299999999999995</v>
      </c>
      <c r="G41" s="202"/>
      <c r="H41" s="345">
        <v>0.61299999999999999</v>
      </c>
      <c r="I41" s="202"/>
      <c r="J41" s="345">
        <v>0.57099999999999995</v>
      </c>
      <c r="K41" s="202"/>
      <c r="L41" s="345">
        <v>0.54300000000000004</v>
      </c>
    </row>
    <row r="42" spans="2:12" ht="9" customHeight="1" thickBot="1" x14ac:dyDescent="0.25">
      <c r="B42" s="216"/>
      <c r="C42" s="216"/>
      <c r="D42" s="346"/>
      <c r="E42" s="216"/>
      <c r="F42" s="346"/>
      <c r="G42" s="216"/>
      <c r="H42" s="346"/>
      <c r="I42" s="216"/>
      <c r="J42" s="346"/>
      <c r="K42" s="216"/>
      <c r="L42" s="346"/>
    </row>
    <row r="43" spans="2:12" ht="13.5" thickTop="1" x14ac:dyDescent="0.2">
      <c r="B43" s="215"/>
      <c r="C43" s="202"/>
      <c r="D43" s="345"/>
      <c r="E43" s="202"/>
      <c r="F43" s="345"/>
      <c r="G43" s="202"/>
      <c r="H43" s="345"/>
      <c r="I43" s="202"/>
      <c r="J43" s="345"/>
      <c r="K43" s="202"/>
      <c r="L43" s="345"/>
    </row>
    <row r="44" spans="2:12" x14ac:dyDescent="0.2">
      <c r="B44" s="215"/>
      <c r="C44" s="202"/>
      <c r="D44" s="345"/>
      <c r="E44" s="202"/>
      <c r="F44" s="345"/>
      <c r="G44" s="202"/>
      <c r="H44" s="345"/>
      <c r="I44" s="202"/>
      <c r="J44" s="345"/>
      <c r="K44" s="202"/>
      <c r="L44" s="345"/>
    </row>
    <row r="45" spans="2:12" ht="13.5" thickBot="1" x14ac:dyDescent="0.25">
      <c r="B45" s="220" t="s">
        <v>174</v>
      </c>
      <c r="C45" s="204"/>
      <c r="D45" s="360">
        <v>2016</v>
      </c>
      <c r="E45" s="204"/>
      <c r="F45" s="361">
        <v>2015</v>
      </c>
      <c r="G45" s="204"/>
      <c r="H45" s="354">
        <f>F45-1</f>
        <v>2014</v>
      </c>
      <c r="I45" s="337"/>
      <c r="J45" s="354">
        <f>H45-1</f>
        <v>2013</v>
      </c>
      <c r="K45" s="337"/>
      <c r="L45" s="354">
        <f>J45-1</f>
        <v>2012</v>
      </c>
    </row>
    <row r="46" spans="2:12" ht="13.5" thickTop="1" x14ac:dyDescent="0.2">
      <c r="B46" s="207" t="s">
        <v>175</v>
      </c>
      <c r="C46" s="202"/>
      <c r="D46" s="211">
        <v>-93</v>
      </c>
      <c r="E46" s="202"/>
      <c r="F46" s="211">
        <v>37</v>
      </c>
      <c r="G46" s="202"/>
      <c r="H46" s="211">
        <v>230</v>
      </c>
      <c r="I46" s="202"/>
      <c r="J46" s="211">
        <v>158</v>
      </c>
      <c r="K46" s="202"/>
      <c r="L46" s="211">
        <v>171</v>
      </c>
    </row>
    <row r="47" spans="2:12" x14ac:dyDescent="0.2">
      <c r="B47" s="207" t="s">
        <v>133</v>
      </c>
      <c r="C47" s="202"/>
      <c r="D47" s="211">
        <v>-93</v>
      </c>
      <c r="E47" s="202"/>
      <c r="F47" s="211">
        <v>37</v>
      </c>
      <c r="G47" s="202"/>
      <c r="H47" s="211">
        <v>230</v>
      </c>
      <c r="I47" s="202"/>
      <c r="J47" s="211">
        <v>158</v>
      </c>
      <c r="K47" s="202"/>
      <c r="L47" s="211">
        <v>171</v>
      </c>
    </row>
    <row r="48" spans="2:12" ht="15" x14ac:dyDescent="0.2">
      <c r="B48" s="207" t="s">
        <v>188</v>
      </c>
      <c r="C48" s="202"/>
      <c r="D48" s="211">
        <v>208</v>
      </c>
      <c r="E48" s="202"/>
      <c r="F48" s="211">
        <v>372</v>
      </c>
      <c r="G48" s="202"/>
      <c r="H48" s="211">
        <v>401</v>
      </c>
      <c r="I48" s="202"/>
      <c r="J48" s="211">
        <v>408</v>
      </c>
      <c r="K48" s="202"/>
      <c r="L48" s="211">
        <v>323</v>
      </c>
    </row>
    <row r="49" spans="2:12" x14ac:dyDescent="0.2">
      <c r="B49" s="207" t="s">
        <v>218</v>
      </c>
      <c r="C49" s="202"/>
      <c r="D49" s="211">
        <v>150</v>
      </c>
      <c r="E49" s="202"/>
      <c r="F49" s="211">
        <v>300</v>
      </c>
      <c r="G49" s="202"/>
      <c r="H49" s="211">
        <v>300</v>
      </c>
      <c r="I49" s="202"/>
      <c r="J49" s="211">
        <v>280</v>
      </c>
      <c r="K49" s="202"/>
      <c r="L49" s="211">
        <v>240</v>
      </c>
    </row>
    <row r="50" spans="2:12" x14ac:dyDescent="0.2">
      <c r="B50" s="207" t="s">
        <v>189</v>
      </c>
      <c r="C50" s="202"/>
      <c r="D50" s="211">
        <v>21</v>
      </c>
      <c r="E50" s="202"/>
      <c r="F50" s="211">
        <v>44</v>
      </c>
      <c r="G50" s="202"/>
      <c r="H50" s="211">
        <v>49</v>
      </c>
      <c r="I50" s="202"/>
      <c r="J50" s="211">
        <v>52</v>
      </c>
      <c r="K50" s="202"/>
      <c r="L50" s="211">
        <v>42</v>
      </c>
    </row>
    <row r="51" spans="2:12" x14ac:dyDescent="0.2">
      <c r="B51" s="207" t="s">
        <v>190</v>
      </c>
      <c r="C51" s="202"/>
      <c r="D51" s="211">
        <v>11270</v>
      </c>
      <c r="E51" s="202"/>
      <c r="F51" s="211">
        <v>8975</v>
      </c>
      <c r="G51" s="202"/>
      <c r="H51" s="211">
        <v>12370</v>
      </c>
      <c r="I51" s="202"/>
      <c r="J51" s="211">
        <v>11770</v>
      </c>
      <c r="K51" s="202"/>
      <c r="L51" s="211">
        <v>8520</v>
      </c>
    </row>
    <row r="52" spans="2:12" x14ac:dyDescent="0.2">
      <c r="B52" s="207" t="s">
        <v>191</v>
      </c>
      <c r="C52" s="202"/>
      <c r="D52" s="211">
        <v>1597</v>
      </c>
      <c r="E52" s="202"/>
      <c r="F52" s="211">
        <v>1314</v>
      </c>
      <c r="G52" s="202"/>
      <c r="H52" s="211">
        <v>2021</v>
      </c>
      <c r="I52" s="202"/>
      <c r="J52" s="211">
        <v>2175</v>
      </c>
      <c r="K52" s="202"/>
      <c r="L52" s="211">
        <v>1506</v>
      </c>
    </row>
    <row r="53" spans="2:12" x14ac:dyDescent="0.2">
      <c r="B53" s="207" t="s">
        <v>192</v>
      </c>
      <c r="C53" s="202"/>
      <c r="D53" s="211">
        <v>32215</v>
      </c>
      <c r="E53" s="202"/>
      <c r="F53" s="211">
        <v>27587</v>
      </c>
      <c r="G53" s="202"/>
      <c r="H53" s="211">
        <v>42848</v>
      </c>
      <c r="I53" s="202"/>
      <c r="J53" s="211">
        <v>46305</v>
      </c>
      <c r="K53" s="202"/>
      <c r="L53" s="211">
        <v>31876</v>
      </c>
    </row>
    <row r="54" spans="2:12" x14ac:dyDescent="0.2">
      <c r="B54" s="215"/>
      <c r="C54" s="202"/>
      <c r="D54" s="211"/>
      <c r="E54" s="202"/>
      <c r="F54" s="211"/>
      <c r="G54" s="202"/>
      <c r="H54" s="211"/>
      <c r="I54" s="202"/>
      <c r="J54" s="211"/>
      <c r="K54" s="202"/>
      <c r="L54" s="211"/>
    </row>
    <row r="55" spans="2:12" x14ac:dyDescent="0.2">
      <c r="B55" s="215"/>
      <c r="C55" s="202"/>
      <c r="D55" s="211"/>
      <c r="E55" s="202"/>
      <c r="F55" s="211"/>
      <c r="G55" s="202"/>
      <c r="H55" s="211"/>
      <c r="I55" s="202"/>
      <c r="J55" s="211"/>
      <c r="K55" s="202"/>
      <c r="L55" s="211"/>
    </row>
    <row r="56" spans="2:12" x14ac:dyDescent="0.2">
      <c r="B56" s="213" t="s">
        <v>176</v>
      </c>
      <c r="C56" s="214"/>
      <c r="D56" s="352"/>
      <c r="E56" s="214"/>
      <c r="F56" s="353"/>
      <c r="G56" s="214"/>
      <c r="H56" s="353"/>
      <c r="I56" s="214"/>
      <c r="J56" s="353"/>
      <c r="K56" s="214"/>
      <c r="L56" s="353"/>
    </row>
    <row r="57" spans="2:12" x14ac:dyDescent="0.2">
      <c r="B57" s="203" t="s">
        <v>7</v>
      </c>
      <c r="C57" s="204"/>
      <c r="D57" s="211"/>
      <c r="E57" s="204"/>
      <c r="F57" s="211"/>
      <c r="G57" s="204"/>
      <c r="H57" s="211"/>
      <c r="I57" s="204"/>
      <c r="J57" s="211"/>
      <c r="K57" s="204"/>
      <c r="L57" s="211"/>
    </row>
    <row r="58" spans="2:12" x14ac:dyDescent="0.2">
      <c r="B58" s="208" t="s">
        <v>118</v>
      </c>
      <c r="C58" s="209"/>
      <c r="D58" s="211">
        <v>10415</v>
      </c>
      <c r="E58" s="209"/>
      <c r="F58" s="211">
        <v>9522</v>
      </c>
      <c r="G58" s="209"/>
      <c r="H58" s="211">
        <v>9442</v>
      </c>
      <c r="I58" s="209"/>
      <c r="J58" s="211">
        <v>8839</v>
      </c>
      <c r="K58" s="209"/>
      <c r="L58" s="211">
        <v>8493</v>
      </c>
    </row>
    <row r="59" spans="2:12" x14ac:dyDescent="0.2">
      <c r="B59" s="207" t="s">
        <v>119</v>
      </c>
      <c r="C59" s="202"/>
      <c r="D59" s="211">
        <v>1795</v>
      </c>
      <c r="E59" s="202"/>
      <c r="F59" s="211">
        <v>2209</v>
      </c>
      <c r="G59" s="202"/>
      <c r="H59" s="211">
        <v>2630</v>
      </c>
      <c r="I59" s="202"/>
      <c r="J59" s="211">
        <v>2674</v>
      </c>
      <c r="K59" s="202"/>
      <c r="L59" s="211">
        <v>2881</v>
      </c>
    </row>
    <row r="60" spans="2:12" x14ac:dyDescent="0.2">
      <c r="B60" s="208" t="s">
        <v>38</v>
      </c>
      <c r="C60" s="209"/>
      <c r="D60" s="211">
        <v>1982</v>
      </c>
      <c r="E60" s="209"/>
      <c r="F60" s="211">
        <v>2288</v>
      </c>
      <c r="G60" s="209"/>
      <c r="H60" s="211">
        <v>2584</v>
      </c>
      <c r="I60" s="209"/>
      <c r="J60" s="211">
        <v>2731</v>
      </c>
      <c r="K60" s="209"/>
      <c r="L60" s="211">
        <v>3054</v>
      </c>
    </row>
    <row r="61" spans="2:12" x14ac:dyDescent="0.2">
      <c r="B61" s="207" t="s">
        <v>120</v>
      </c>
      <c r="C61" s="202"/>
      <c r="D61" s="211">
        <v>223</v>
      </c>
      <c r="E61" s="202"/>
      <c r="F61" s="211">
        <v>315</v>
      </c>
      <c r="G61" s="202"/>
      <c r="H61" s="211">
        <v>562</v>
      </c>
      <c r="I61" s="202"/>
      <c r="J61" s="211">
        <v>595</v>
      </c>
      <c r="K61" s="202"/>
      <c r="L61" s="211">
        <v>661</v>
      </c>
    </row>
    <row r="62" spans="2:12" x14ac:dyDescent="0.2">
      <c r="B62" s="207" t="s">
        <v>177</v>
      </c>
      <c r="C62" s="202"/>
      <c r="D62" s="211">
        <v>292</v>
      </c>
      <c r="E62" s="202"/>
      <c r="F62" s="211">
        <v>285</v>
      </c>
      <c r="G62" s="202"/>
      <c r="H62" s="211">
        <v>274</v>
      </c>
      <c r="I62" s="202"/>
      <c r="J62" s="211">
        <v>275</v>
      </c>
      <c r="K62" s="202"/>
      <c r="L62" s="211">
        <v>270</v>
      </c>
    </row>
    <row r="63" spans="2:12" x14ac:dyDescent="0.2">
      <c r="B63" s="207" t="s">
        <v>178</v>
      </c>
      <c r="C63" s="202"/>
      <c r="D63" s="211">
        <v>347</v>
      </c>
      <c r="E63" s="202"/>
      <c r="F63" s="211">
        <v>305</v>
      </c>
      <c r="G63" s="202"/>
      <c r="H63" s="211">
        <v>336</v>
      </c>
      <c r="I63" s="202"/>
      <c r="J63" s="211">
        <v>299</v>
      </c>
      <c r="K63" s="202"/>
      <c r="L63" s="211">
        <v>326</v>
      </c>
    </row>
    <row r="64" spans="2:12" x14ac:dyDescent="0.2">
      <c r="B64" s="207" t="s">
        <v>193</v>
      </c>
      <c r="C64" s="202"/>
      <c r="D64" s="211">
        <v>3239</v>
      </c>
      <c r="E64" s="202"/>
      <c r="F64" s="211">
        <v>2962</v>
      </c>
      <c r="G64" s="202"/>
      <c r="H64" s="211">
        <v>2946</v>
      </c>
      <c r="I64" s="202"/>
      <c r="J64" s="211">
        <v>2631</v>
      </c>
      <c r="K64" s="202"/>
      <c r="L64" s="211">
        <v>2625</v>
      </c>
    </row>
    <row r="65" spans="2:12" x14ac:dyDescent="0.2">
      <c r="B65" s="217"/>
      <c r="C65" s="204"/>
      <c r="D65" s="355"/>
      <c r="E65" s="204"/>
      <c r="F65" s="355"/>
      <c r="G65" s="204"/>
      <c r="H65" s="356"/>
      <c r="I65" s="204"/>
      <c r="J65" s="356"/>
      <c r="K65" s="204"/>
      <c r="L65" s="356"/>
    </row>
    <row r="66" spans="2:12" x14ac:dyDescent="0.2">
      <c r="B66" s="204"/>
      <c r="C66" s="204"/>
      <c r="D66" s="293"/>
      <c r="E66" s="204"/>
      <c r="F66" s="293"/>
      <c r="G66" s="204"/>
      <c r="H66" s="343"/>
      <c r="I66" s="204"/>
      <c r="J66" s="343"/>
      <c r="K66" s="204"/>
      <c r="L66" s="343"/>
    </row>
    <row r="67" spans="2:12" x14ac:dyDescent="0.2">
      <c r="B67" s="203" t="s">
        <v>9</v>
      </c>
      <c r="C67" s="204"/>
      <c r="D67" s="211"/>
      <c r="E67" s="204"/>
      <c r="F67" s="211"/>
      <c r="G67" s="204"/>
      <c r="H67" s="211"/>
      <c r="I67" s="204"/>
      <c r="J67" s="211"/>
      <c r="K67" s="204"/>
      <c r="L67" s="211"/>
    </row>
    <row r="68" spans="2:12" x14ac:dyDescent="0.2">
      <c r="B68" s="347" t="s">
        <v>42</v>
      </c>
      <c r="C68" s="348"/>
      <c r="D68" s="357">
        <v>37.299999999999997</v>
      </c>
      <c r="E68" s="348"/>
      <c r="F68" s="357">
        <v>36</v>
      </c>
      <c r="G68" s="348"/>
      <c r="H68" s="357">
        <v>38.299999999999997</v>
      </c>
      <c r="I68" s="348"/>
      <c r="J68" s="357">
        <v>36.299999999999997</v>
      </c>
      <c r="K68" s="348"/>
      <c r="L68" s="357">
        <v>35.4</v>
      </c>
    </row>
    <row r="69" spans="2:12" x14ac:dyDescent="0.2">
      <c r="B69" s="207" t="s">
        <v>179</v>
      </c>
      <c r="C69" s="202"/>
      <c r="D69" s="211">
        <v>73</v>
      </c>
      <c r="E69" s="202"/>
      <c r="F69" s="211">
        <v>63</v>
      </c>
      <c r="G69" s="202"/>
      <c r="H69" s="211">
        <v>64</v>
      </c>
      <c r="I69" s="202"/>
      <c r="J69" s="211">
        <v>65</v>
      </c>
      <c r="K69" s="202"/>
      <c r="L69" s="211">
        <v>62</v>
      </c>
    </row>
    <row r="70" spans="2:12" x14ac:dyDescent="0.2">
      <c r="B70" s="217"/>
      <c r="C70" s="204"/>
      <c r="D70" s="355"/>
      <c r="E70" s="204"/>
      <c r="F70" s="355"/>
      <c r="G70" s="204"/>
      <c r="H70" s="356"/>
      <c r="I70" s="204"/>
      <c r="J70" s="356"/>
      <c r="K70" s="204"/>
      <c r="L70" s="356"/>
    </row>
    <row r="71" spans="2:12" x14ac:dyDescent="0.2">
      <c r="B71" s="204"/>
      <c r="C71" s="204"/>
      <c r="D71" s="293"/>
      <c r="E71" s="204"/>
      <c r="F71" s="293"/>
      <c r="G71" s="204"/>
      <c r="H71" s="343"/>
      <c r="I71" s="204"/>
      <c r="J71" s="343"/>
      <c r="K71" s="204"/>
      <c r="L71" s="343"/>
    </row>
    <row r="72" spans="2:12" x14ac:dyDescent="0.2">
      <c r="B72" s="203" t="s">
        <v>8</v>
      </c>
      <c r="C72" s="204"/>
      <c r="D72" s="211"/>
      <c r="E72" s="204"/>
      <c r="F72" s="211"/>
      <c r="G72" s="204"/>
      <c r="H72" s="211"/>
      <c r="I72" s="204"/>
      <c r="J72" s="211"/>
      <c r="K72" s="204"/>
      <c r="L72" s="211"/>
    </row>
    <row r="73" spans="2:12" x14ac:dyDescent="0.2">
      <c r="B73" s="207" t="s">
        <v>164</v>
      </c>
      <c r="C73" s="202"/>
      <c r="D73" s="211"/>
      <c r="E73" s="202"/>
      <c r="F73" s="211"/>
      <c r="G73" s="202"/>
      <c r="H73" s="211"/>
      <c r="I73" s="202"/>
      <c r="J73" s="211"/>
      <c r="K73" s="202"/>
      <c r="L73" s="211"/>
    </row>
    <row r="74" spans="2:12" x14ac:dyDescent="0.2">
      <c r="B74" s="207" t="s">
        <v>165</v>
      </c>
      <c r="C74" s="202"/>
      <c r="D74" s="211">
        <v>313</v>
      </c>
      <c r="E74" s="202"/>
      <c r="F74" s="211">
        <v>312</v>
      </c>
      <c r="G74" s="202"/>
      <c r="H74" s="211">
        <v>251</v>
      </c>
      <c r="I74" s="202"/>
      <c r="J74" s="211">
        <v>235</v>
      </c>
      <c r="K74" s="202"/>
      <c r="L74" s="211">
        <v>257</v>
      </c>
    </row>
    <row r="75" spans="2:12" x14ac:dyDescent="0.2">
      <c r="B75" s="207" t="s">
        <v>40</v>
      </c>
      <c r="C75" s="202"/>
      <c r="D75" s="211">
        <v>44</v>
      </c>
      <c r="E75" s="202"/>
      <c r="F75" s="211">
        <v>52</v>
      </c>
      <c r="G75" s="202"/>
      <c r="H75" s="211">
        <v>99</v>
      </c>
      <c r="I75" s="202"/>
      <c r="J75" s="211">
        <v>109</v>
      </c>
      <c r="K75" s="202"/>
      <c r="L75" s="211">
        <v>112</v>
      </c>
    </row>
    <row r="76" spans="2:12" x14ac:dyDescent="0.2">
      <c r="B76" s="217"/>
      <c r="C76" s="204"/>
      <c r="D76" s="355"/>
      <c r="E76" s="204"/>
      <c r="F76" s="355"/>
      <c r="G76" s="204"/>
      <c r="H76" s="356"/>
      <c r="I76" s="204"/>
      <c r="J76" s="356"/>
      <c r="K76" s="204"/>
      <c r="L76" s="356"/>
    </row>
    <row r="77" spans="2:12" x14ac:dyDescent="0.2">
      <c r="B77" s="215"/>
      <c r="C77" s="202"/>
      <c r="D77" s="211"/>
      <c r="E77" s="202"/>
      <c r="F77" s="211"/>
      <c r="G77" s="202"/>
      <c r="H77" s="211"/>
      <c r="I77" s="202"/>
      <c r="J77" s="211"/>
      <c r="K77" s="202"/>
      <c r="L77" s="211"/>
    </row>
    <row r="78" spans="2:12" x14ac:dyDescent="0.2">
      <c r="B78" s="203" t="s">
        <v>10</v>
      </c>
      <c r="C78" s="204"/>
      <c r="D78" s="211"/>
      <c r="E78" s="204"/>
      <c r="F78" s="211"/>
      <c r="G78" s="204"/>
      <c r="H78" s="211"/>
      <c r="I78" s="204"/>
      <c r="J78" s="211"/>
      <c r="K78" s="204"/>
      <c r="L78" s="211"/>
    </row>
    <row r="79" spans="2:12" x14ac:dyDescent="0.2">
      <c r="B79" s="207" t="s">
        <v>166</v>
      </c>
      <c r="C79" s="202"/>
      <c r="D79" s="358">
        <v>0.98</v>
      </c>
      <c r="E79" s="202"/>
      <c r="F79" s="358">
        <v>0.97</v>
      </c>
      <c r="G79" s="202"/>
      <c r="H79" s="358">
        <v>0.97</v>
      </c>
      <c r="I79" s="202"/>
      <c r="J79" s="358">
        <v>0.97</v>
      </c>
      <c r="K79" s="202"/>
      <c r="L79" s="358">
        <v>0.92</v>
      </c>
    </row>
    <row r="80" spans="2:12" x14ac:dyDescent="0.2">
      <c r="B80" s="207" t="s">
        <v>180</v>
      </c>
      <c r="C80" s="202"/>
      <c r="D80" s="211">
        <v>6307</v>
      </c>
      <c r="E80" s="202"/>
      <c r="F80" s="211">
        <v>7086</v>
      </c>
      <c r="G80" s="202"/>
      <c r="H80" s="211">
        <v>6275</v>
      </c>
      <c r="I80" s="202"/>
      <c r="J80" s="211">
        <v>5840</v>
      </c>
      <c r="K80" s="202"/>
      <c r="L80" s="211">
        <v>5574</v>
      </c>
    </row>
    <row r="81" spans="2:12" x14ac:dyDescent="0.2">
      <c r="B81" s="218" t="s">
        <v>181</v>
      </c>
      <c r="C81" s="202"/>
      <c r="D81" s="362">
        <v>3.7</v>
      </c>
      <c r="E81" s="202"/>
      <c r="F81" s="362">
        <v>5.3876970000000002</v>
      </c>
      <c r="G81" s="202"/>
      <c r="H81" s="362">
        <v>6</v>
      </c>
      <c r="I81" s="202"/>
      <c r="J81" s="362">
        <v>7.9</v>
      </c>
      <c r="K81" s="202"/>
      <c r="L81" s="362">
        <v>7.2</v>
      </c>
    </row>
    <row r="82" spans="2:12" ht="13.5" thickBot="1" x14ac:dyDescent="0.25">
      <c r="B82" s="223"/>
      <c r="C82" s="216"/>
      <c r="D82" s="359"/>
      <c r="E82" s="216"/>
      <c r="F82" s="359"/>
      <c r="G82" s="216"/>
      <c r="H82" s="359"/>
      <c r="I82" s="216"/>
      <c r="J82" s="359"/>
      <c r="K82" s="216"/>
      <c r="L82" s="359"/>
    </row>
    <row r="83" spans="2:12" ht="15.75" thickTop="1" x14ac:dyDescent="0.2">
      <c r="B83" s="207" t="s">
        <v>194</v>
      </c>
      <c r="C83" s="215"/>
      <c r="D83" s="279"/>
      <c r="E83" s="215"/>
      <c r="F83" s="279"/>
      <c r="G83" s="215"/>
      <c r="H83" s="279"/>
      <c r="I83" s="215"/>
      <c r="J83" s="279"/>
      <c r="K83" s="215"/>
      <c r="L83" s="279"/>
    </row>
    <row r="84" spans="2:12" x14ac:dyDescent="0.2">
      <c r="B84" s="388"/>
      <c r="C84" s="215"/>
      <c r="D84" s="279"/>
      <c r="E84" s="215"/>
      <c r="F84" s="279"/>
      <c r="G84" s="215"/>
      <c r="H84" s="279"/>
      <c r="I84" s="215"/>
      <c r="J84" s="279"/>
      <c r="K84" s="215"/>
      <c r="L84" s="279"/>
    </row>
    <row r="85" spans="2:12" x14ac:dyDescent="0.2">
      <c r="D85" s="279"/>
      <c r="F85" s="279"/>
      <c r="H85" s="349"/>
      <c r="J85" s="349"/>
      <c r="L85" s="349"/>
    </row>
    <row r="284" spans="2:2" ht="24.75" x14ac:dyDescent="0.3">
      <c r="B284" s="350" t="s">
        <v>195</v>
      </c>
    </row>
  </sheetData>
  <pageMargins left="0.74803149606299213" right="0.74803149606299213" top="0.98425196850393704" bottom="0.98425196850393704" header="0.51181102362204722" footer="0.51181102362204722"/>
  <pageSetup paperSize="9" scale="61" orientation="portrait" r:id="rId1"/>
  <headerFooter alignWithMargins="0">
    <oddFooter>&amp;L&amp;"Verdana,normal"&amp;6&amp;F &amp;A&amp;R&amp;"Verdana,normal"&amp;6&amp;D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K28"/>
  <sheetViews>
    <sheetView showRuler="0" zoomScale="80" zoomScaleNormal="80" zoomScaleSheetLayoutView="70" workbookViewId="0"/>
  </sheetViews>
  <sheetFormatPr defaultRowHeight="12.75" x14ac:dyDescent="0.2"/>
  <cols>
    <col min="1" max="1" width="3.7109375" style="215" customWidth="1"/>
    <col min="2" max="2" width="4.28515625" style="215" customWidth="1"/>
    <col min="3" max="3" width="80.7109375" style="215" customWidth="1"/>
    <col min="4" max="4" width="1.5703125" style="215" customWidth="1"/>
    <col min="5" max="6" width="16" style="215" customWidth="1"/>
    <col min="7" max="7" width="1.5703125" style="215" customWidth="1"/>
    <col min="8" max="9" width="12.7109375" style="289" customWidth="1"/>
    <col min="10" max="10" width="3.7109375" style="215" customWidth="1"/>
    <col min="11" max="11" width="9.140625" style="202"/>
    <col min="12" max="16384" width="9.140625" style="215"/>
  </cols>
  <sheetData>
    <row r="1" spans="2:11" x14ac:dyDescent="0.2">
      <c r="H1" s="215"/>
      <c r="I1" s="215"/>
    </row>
    <row r="2" spans="2:11" x14ac:dyDescent="0.2">
      <c r="C2" s="2" t="s">
        <v>211</v>
      </c>
      <c r="D2" s="225"/>
      <c r="G2" s="225"/>
      <c r="H2" s="215"/>
      <c r="I2" s="215"/>
    </row>
    <row r="3" spans="2:11" x14ac:dyDescent="0.2">
      <c r="C3" s="225"/>
      <c r="D3" s="225"/>
      <c r="F3" s="386"/>
      <c r="G3" s="225"/>
      <c r="H3" s="215"/>
      <c r="I3" s="215"/>
    </row>
    <row r="4" spans="2:11" ht="19.5" x14ac:dyDescent="0.25">
      <c r="B4" s="226" t="s">
        <v>121</v>
      </c>
      <c r="C4" s="242"/>
      <c r="D4" s="242"/>
      <c r="E4" s="280"/>
      <c r="F4" s="280"/>
      <c r="G4" s="242"/>
      <c r="H4" s="215"/>
      <c r="I4" s="215"/>
    </row>
    <row r="5" spans="2:11" s="228" customFormat="1" ht="15" x14ac:dyDescent="0.25">
      <c r="J5" s="215"/>
      <c r="K5" s="227"/>
    </row>
    <row r="6" spans="2:11" x14ac:dyDescent="0.2">
      <c r="B6" s="230"/>
      <c r="C6" s="230"/>
      <c r="D6" s="230"/>
      <c r="E6" s="231"/>
      <c r="F6" s="231" t="s">
        <v>35</v>
      </c>
      <c r="G6" s="229"/>
      <c r="H6" s="231"/>
      <c r="I6" s="231" t="s">
        <v>196</v>
      </c>
    </row>
    <row r="7" spans="2:11" ht="13.5" thickBot="1" x14ac:dyDescent="0.25">
      <c r="B7" s="216"/>
      <c r="C7" s="216"/>
      <c r="D7" s="202"/>
      <c r="E7" s="281">
        <v>2016</v>
      </c>
      <c r="F7" s="282">
        <v>2015</v>
      </c>
      <c r="G7" s="218"/>
      <c r="H7" s="281">
        <v>2016</v>
      </c>
      <c r="I7" s="282">
        <v>2015</v>
      </c>
    </row>
    <row r="8" spans="2:11" ht="13.5" thickTop="1" x14ac:dyDescent="0.2">
      <c r="B8" s="205" t="s">
        <v>197</v>
      </c>
      <c r="C8" s="205"/>
      <c r="D8" s="202"/>
      <c r="E8" s="211">
        <v>42808</v>
      </c>
      <c r="F8" s="211">
        <v>43509</v>
      </c>
      <c r="G8" s="202"/>
      <c r="H8" s="345">
        <v>-2.7E-2</v>
      </c>
      <c r="I8" s="345">
        <v>2.9000000000000001E-2</v>
      </c>
      <c r="K8" s="215"/>
    </row>
    <row r="9" spans="2:11" s="202" customFormat="1" x14ac:dyDescent="0.2">
      <c r="B9" s="213"/>
      <c r="C9" s="213"/>
      <c r="E9" s="363"/>
      <c r="F9" s="363"/>
      <c r="H9" s="364"/>
      <c r="I9" s="364"/>
      <c r="J9" s="215"/>
    </row>
    <row r="10" spans="2:11" s="285" customFormat="1" x14ac:dyDescent="0.2">
      <c r="B10" s="283" t="s">
        <v>123</v>
      </c>
      <c r="C10" s="283"/>
      <c r="D10" s="233"/>
      <c r="E10" s="211">
        <v>20082</v>
      </c>
      <c r="F10" s="211">
        <v>20054</v>
      </c>
      <c r="G10" s="233"/>
      <c r="H10" s="345">
        <v>-1.9E-2</v>
      </c>
      <c r="I10" s="345">
        <v>6.5000000000000002E-2</v>
      </c>
      <c r="J10" s="215"/>
    </row>
    <row r="11" spans="2:11" s="202" customFormat="1" x14ac:dyDescent="0.2">
      <c r="B11" s="284"/>
      <c r="C11" s="284"/>
      <c r="D11" s="233"/>
      <c r="E11" s="363"/>
      <c r="F11" s="363"/>
      <c r="G11" s="233"/>
      <c r="H11" s="365"/>
      <c r="I11" s="365"/>
      <c r="J11" s="233"/>
    </row>
    <row r="12" spans="2:11" s="285" customFormat="1" x14ac:dyDescent="0.2">
      <c r="B12" s="283" t="s">
        <v>125</v>
      </c>
      <c r="C12" s="283"/>
      <c r="D12" s="233"/>
      <c r="E12" s="211">
        <v>7967</v>
      </c>
      <c r="F12" s="211">
        <v>6177</v>
      </c>
      <c r="G12" s="233"/>
      <c r="H12" s="345">
        <v>5.7000000000000002E-2</v>
      </c>
      <c r="I12" s="345">
        <v>0.109</v>
      </c>
      <c r="J12" s="215"/>
    </row>
    <row r="13" spans="2:11" s="202" customFormat="1" x14ac:dyDescent="0.2">
      <c r="B13" s="284"/>
      <c r="C13" s="284"/>
      <c r="D13" s="233"/>
      <c r="E13" s="363"/>
      <c r="F13" s="363"/>
      <c r="G13" s="233"/>
      <c r="H13" s="365"/>
      <c r="I13" s="365"/>
      <c r="J13" s="233"/>
    </row>
    <row r="14" spans="2:11" s="285" customFormat="1" x14ac:dyDescent="0.2">
      <c r="B14" s="283" t="s">
        <v>198</v>
      </c>
      <c r="C14" s="283"/>
      <c r="D14" s="233"/>
      <c r="E14" s="211">
        <v>232</v>
      </c>
      <c r="F14" s="211">
        <v>203</v>
      </c>
      <c r="G14" s="233"/>
      <c r="H14" s="345">
        <v>0.14599999999999999</v>
      </c>
      <c r="I14" s="345">
        <v>7.0999999999999994E-2</v>
      </c>
      <c r="J14" s="215"/>
    </row>
    <row r="15" spans="2:11" s="202" customFormat="1" x14ac:dyDescent="0.2">
      <c r="B15" s="284"/>
      <c r="C15" s="284"/>
      <c r="D15" s="233"/>
      <c r="E15" s="363"/>
      <c r="F15" s="363"/>
      <c r="G15" s="233"/>
      <c r="H15" s="365"/>
      <c r="I15" s="365"/>
      <c r="J15" s="233"/>
    </row>
    <row r="16" spans="2:11" s="285" customFormat="1" x14ac:dyDescent="0.2">
      <c r="B16" s="286" t="s">
        <v>199</v>
      </c>
      <c r="C16" s="283"/>
      <c r="D16" s="233"/>
      <c r="E16" s="211">
        <v>1203</v>
      </c>
      <c r="F16" s="211">
        <v>1132</v>
      </c>
      <c r="G16" s="233"/>
      <c r="H16" s="345">
        <v>7.4999999999999997E-2</v>
      </c>
      <c r="I16" s="345">
        <v>0.109</v>
      </c>
      <c r="J16" s="215"/>
    </row>
    <row r="17" spans="2:11" s="285" customFormat="1" x14ac:dyDescent="0.2">
      <c r="B17" s="284"/>
      <c r="C17" s="284"/>
      <c r="D17" s="233"/>
      <c r="E17" s="363"/>
      <c r="F17" s="363"/>
      <c r="G17" s="233"/>
      <c r="H17" s="364"/>
      <c r="I17" s="364"/>
      <c r="J17" s="233"/>
    </row>
    <row r="18" spans="2:11" s="202" customFormat="1" x14ac:dyDescent="0.2">
      <c r="B18" s="283" t="s">
        <v>124</v>
      </c>
      <c r="C18" s="283"/>
      <c r="D18" s="233"/>
      <c r="E18" s="211">
        <v>4089</v>
      </c>
      <c r="F18" s="211">
        <v>3450</v>
      </c>
      <c r="G18" s="233"/>
      <c r="H18" s="345">
        <v>0.114</v>
      </c>
      <c r="I18" s="345">
        <v>-0.38600000000000001</v>
      </c>
      <c r="J18" s="215"/>
    </row>
    <row r="19" spans="2:11" s="202" customFormat="1" x14ac:dyDescent="0.2">
      <c r="B19" s="284"/>
      <c r="C19" s="284"/>
      <c r="D19" s="233"/>
      <c r="E19" s="363"/>
      <c r="F19" s="363"/>
      <c r="G19" s="233"/>
      <c r="H19" s="365"/>
      <c r="I19" s="365"/>
      <c r="J19" s="233"/>
    </row>
    <row r="20" spans="2:11" s="285" customFormat="1" x14ac:dyDescent="0.2">
      <c r="B20" s="283" t="s">
        <v>126</v>
      </c>
      <c r="C20" s="283"/>
      <c r="D20" s="233"/>
      <c r="E20" s="211">
        <v>6264</v>
      </c>
      <c r="F20" s="211">
        <v>7978</v>
      </c>
      <c r="G20" s="233"/>
      <c r="H20" s="345">
        <v>-0.09</v>
      </c>
      <c r="I20" s="345">
        <v>9.2999999999999999E-2</v>
      </c>
      <c r="J20" s="215"/>
    </row>
    <row r="21" spans="2:11" s="202" customFormat="1" x14ac:dyDescent="0.2">
      <c r="B21" s="284"/>
      <c r="C21" s="284"/>
      <c r="D21" s="233"/>
      <c r="E21" s="363"/>
      <c r="F21" s="363"/>
      <c r="G21" s="233"/>
      <c r="H21" s="365"/>
      <c r="I21" s="365"/>
      <c r="J21" s="233"/>
    </row>
    <row r="22" spans="2:11" s="285" customFormat="1" x14ac:dyDescent="0.2">
      <c r="B22" s="283" t="s">
        <v>200</v>
      </c>
      <c r="C22" s="283"/>
      <c r="D22" s="233"/>
      <c r="E22" s="211">
        <v>582</v>
      </c>
      <c r="F22" s="211">
        <v>1769</v>
      </c>
      <c r="G22" s="233"/>
      <c r="H22" s="345">
        <v>-0.76700000000000002</v>
      </c>
      <c r="I22" s="345">
        <v>8.5000000000000006E-2</v>
      </c>
      <c r="J22" s="215"/>
    </row>
    <row r="23" spans="2:11" s="202" customFormat="1" x14ac:dyDescent="0.2">
      <c r="B23" s="284"/>
      <c r="C23" s="284"/>
      <c r="D23" s="233"/>
      <c r="E23" s="363"/>
      <c r="F23" s="363"/>
      <c r="G23" s="233"/>
      <c r="H23" s="365"/>
      <c r="I23" s="365"/>
      <c r="J23" s="233"/>
    </row>
    <row r="24" spans="2:11" s="202" customFormat="1" x14ac:dyDescent="0.2">
      <c r="B24" s="283" t="s">
        <v>201</v>
      </c>
      <c r="D24" s="233"/>
      <c r="E24" s="211">
        <v>1721</v>
      </c>
      <c r="F24" s="211">
        <v>1644</v>
      </c>
      <c r="G24" s="233"/>
      <c r="H24" s="345">
        <v>3.6999999999999998E-2</v>
      </c>
      <c r="I24" s="345">
        <v>9.9000000000000005E-2</v>
      </c>
      <c r="J24" s="233"/>
    </row>
    <row r="25" spans="2:11" ht="13.5" thickBot="1" x14ac:dyDescent="0.25">
      <c r="B25" s="287"/>
      <c r="C25" s="288"/>
      <c r="D25" s="288"/>
      <c r="E25" s="366"/>
      <c r="F25" s="366"/>
      <c r="G25" s="366"/>
      <c r="H25" s="366"/>
      <c r="I25" s="366"/>
      <c r="K25" s="215"/>
    </row>
    <row r="26" spans="2:11" ht="13.5" thickTop="1" x14ac:dyDescent="0.2">
      <c r="B26" s="233"/>
      <c r="C26" s="233"/>
      <c r="D26" s="233"/>
      <c r="E26" s="202"/>
      <c r="F26" s="202"/>
      <c r="G26" s="202"/>
      <c r="K26" s="215"/>
    </row>
    <row r="28" spans="2:11" ht="12.75" customHeight="1" x14ac:dyDescent="0.2"/>
  </sheetData>
  <pageMargins left="0.39370078740157483" right="0.39370078740157483" top="0.98425196850393704" bottom="0.98425196850393704" header="0.51181102362204722" footer="0.51181102362204722"/>
  <pageSetup paperSize="9" scale="50" orientation="portrait" r:id="rId1"/>
  <headerFooter alignWithMargins="0">
    <oddFooter>&amp;L&amp;"Verdana,normal"&amp;6&amp;F &amp;A&amp;R&amp;"Verdana,normal"&amp;6&amp;D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B51"/>
  <sheetViews>
    <sheetView zoomScale="80" zoomScaleNormal="80" workbookViewId="0"/>
  </sheetViews>
  <sheetFormatPr defaultRowHeight="12.75" outlineLevelCol="1" x14ac:dyDescent="0.2"/>
  <cols>
    <col min="1" max="1" width="3.7109375" style="105" customWidth="1"/>
    <col min="2" max="2" width="100.7109375" style="105" customWidth="1"/>
    <col min="3" max="3" width="12.7109375" style="169" customWidth="1"/>
    <col min="4" max="4" width="12.7109375" style="169" hidden="1" customWidth="1" outlineLevel="1"/>
    <col min="5" max="7" width="12.7109375" style="23" hidden="1" customWidth="1" outlineLevel="1"/>
    <col min="8" max="8" width="12.7109375" style="23" customWidth="1" collapsed="1"/>
    <col min="9" max="12" width="12.7109375" style="23" hidden="1" customWidth="1" outlineLevel="1"/>
    <col min="13" max="13" width="12.7109375" style="23" customWidth="1" collapsed="1"/>
    <col min="14" max="17" width="12.7109375" style="23" hidden="1" customWidth="1" outlineLevel="1"/>
    <col min="18" max="18" width="12.7109375" style="23" customWidth="1" collapsed="1"/>
    <col min="19" max="22" width="12.7109375" style="23" customWidth="1" outlineLevel="1"/>
    <col min="23" max="23" width="12.7109375" style="23" customWidth="1"/>
    <col min="24" max="24" width="12.7109375" style="23" customWidth="1" outlineLevel="1"/>
    <col min="25" max="25" width="14.5703125" style="105" bestFit="1" customWidth="1" outlineLevel="1"/>
    <col min="26" max="27" width="10.28515625" style="105" bestFit="1" customWidth="1" outlineLevel="1"/>
    <col min="28" max="28" width="10.42578125" style="105" customWidth="1"/>
    <col min="29" max="174" width="9.140625" style="105"/>
    <col min="175" max="175" width="3.7109375" style="105" customWidth="1"/>
    <col min="176" max="176" width="68.7109375" style="105" customWidth="1"/>
    <col min="177" max="178" width="0" style="105" hidden="1" customWidth="1"/>
    <col min="179" max="180" width="14.7109375" style="105" customWidth="1"/>
    <col min="181" max="181" width="3.7109375" style="105" customWidth="1"/>
    <col min="182" max="183" width="9.140625" style="105"/>
    <col min="184" max="184" width="3.7109375" style="105" customWidth="1"/>
    <col min="185" max="185" width="39" style="105" bestFit="1" customWidth="1"/>
    <col min="186" max="186" width="8.28515625" style="105" bestFit="1" customWidth="1"/>
    <col min="187" max="430" width="9.140625" style="105"/>
    <col min="431" max="431" width="3.7109375" style="105" customWidth="1"/>
    <col min="432" max="432" width="68.7109375" style="105" customWidth="1"/>
    <col min="433" max="434" width="0" style="105" hidden="1" customWidth="1"/>
    <col min="435" max="436" width="14.7109375" style="105" customWidth="1"/>
    <col min="437" max="437" width="3.7109375" style="105" customWidth="1"/>
    <col min="438" max="439" width="9.140625" style="105"/>
    <col min="440" max="440" width="3.7109375" style="105" customWidth="1"/>
    <col min="441" max="441" width="39" style="105" bestFit="1" customWidth="1"/>
    <col min="442" max="442" width="8.28515625" style="105" bestFit="1" customWidth="1"/>
    <col min="443" max="686" width="9.140625" style="105"/>
    <col min="687" max="687" width="3.7109375" style="105" customWidth="1"/>
    <col min="688" max="688" width="68.7109375" style="105" customWidth="1"/>
    <col min="689" max="690" width="0" style="105" hidden="1" customWidth="1"/>
    <col min="691" max="692" width="14.7109375" style="105" customWidth="1"/>
    <col min="693" max="693" width="3.7109375" style="105" customWidth="1"/>
    <col min="694" max="695" width="9.140625" style="105"/>
    <col min="696" max="696" width="3.7109375" style="105" customWidth="1"/>
    <col min="697" max="697" width="39" style="105" bestFit="1" customWidth="1"/>
    <col min="698" max="698" width="8.28515625" style="105" bestFit="1" customWidth="1"/>
    <col min="699" max="942" width="9.140625" style="105"/>
    <col min="943" max="943" width="3.7109375" style="105" customWidth="1"/>
    <col min="944" max="944" width="68.7109375" style="105" customWidth="1"/>
    <col min="945" max="946" width="0" style="105" hidden="1" customWidth="1"/>
    <col min="947" max="948" width="14.7109375" style="105" customWidth="1"/>
    <col min="949" max="949" width="3.7109375" style="105" customWidth="1"/>
    <col min="950" max="951" width="9.140625" style="105"/>
    <col min="952" max="952" width="3.7109375" style="105" customWidth="1"/>
    <col min="953" max="953" width="39" style="105" bestFit="1" customWidth="1"/>
    <col min="954" max="954" width="8.28515625" style="105" bestFit="1" customWidth="1"/>
    <col min="955" max="1198" width="9.140625" style="105"/>
    <col min="1199" max="1199" width="3.7109375" style="105" customWidth="1"/>
    <col min="1200" max="1200" width="68.7109375" style="105" customWidth="1"/>
    <col min="1201" max="1202" width="0" style="105" hidden="1" customWidth="1"/>
    <col min="1203" max="1204" width="14.7109375" style="105" customWidth="1"/>
    <col min="1205" max="1205" width="3.7109375" style="105" customWidth="1"/>
    <col min="1206" max="1207" width="9.140625" style="105"/>
    <col min="1208" max="1208" width="3.7109375" style="105" customWidth="1"/>
    <col min="1209" max="1209" width="39" style="105" bestFit="1" customWidth="1"/>
    <col min="1210" max="1210" width="8.28515625" style="105" bestFit="1" customWidth="1"/>
    <col min="1211" max="1454" width="9.140625" style="105"/>
    <col min="1455" max="1455" width="3.7109375" style="105" customWidth="1"/>
    <col min="1456" max="1456" width="68.7109375" style="105" customWidth="1"/>
    <col min="1457" max="1458" width="0" style="105" hidden="1" customWidth="1"/>
    <col min="1459" max="1460" width="14.7109375" style="105" customWidth="1"/>
    <col min="1461" max="1461" width="3.7109375" style="105" customWidth="1"/>
    <col min="1462" max="1463" width="9.140625" style="105"/>
    <col min="1464" max="1464" width="3.7109375" style="105" customWidth="1"/>
    <col min="1465" max="1465" width="39" style="105" bestFit="1" customWidth="1"/>
    <col min="1466" max="1466" width="8.28515625" style="105" bestFit="1" customWidth="1"/>
    <col min="1467" max="1710" width="9.140625" style="105"/>
    <col min="1711" max="1711" width="3.7109375" style="105" customWidth="1"/>
    <col min="1712" max="1712" width="68.7109375" style="105" customWidth="1"/>
    <col min="1713" max="1714" width="0" style="105" hidden="1" customWidth="1"/>
    <col min="1715" max="1716" width="14.7109375" style="105" customWidth="1"/>
    <col min="1717" max="1717" width="3.7109375" style="105" customWidth="1"/>
    <col min="1718" max="1719" width="9.140625" style="105"/>
    <col min="1720" max="1720" width="3.7109375" style="105" customWidth="1"/>
    <col min="1721" max="1721" width="39" style="105" bestFit="1" customWidth="1"/>
    <col min="1722" max="1722" width="8.28515625" style="105" bestFit="1" customWidth="1"/>
    <col min="1723" max="1966" width="9.140625" style="105"/>
    <col min="1967" max="1967" width="3.7109375" style="105" customWidth="1"/>
    <col min="1968" max="1968" width="68.7109375" style="105" customWidth="1"/>
    <col min="1969" max="1970" width="0" style="105" hidden="1" customWidth="1"/>
    <col min="1971" max="1972" width="14.7109375" style="105" customWidth="1"/>
    <col min="1973" max="1973" width="3.7109375" style="105" customWidth="1"/>
    <col min="1974" max="1975" width="9.140625" style="105"/>
    <col min="1976" max="1976" width="3.7109375" style="105" customWidth="1"/>
    <col min="1977" max="1977" width="39" style="105" bestFit="1" customWidth="1"/>
    <col min="1978" max="1978" width="8.28515625" style="105" bestFit="1" customWidth="1"/>
    <col min="1979" max="2222" width="9.140625" style="105"/>
    <col min="2223" max="2223" width="3.7109375" style="105" customWidth="1"/>
    <col min="2224" max="2224" width="68.7109375" style="105" customWidth="1"/>
    <col min="2225" max="2226" width="0" style="105" hidden="1" customWidth="1"/>
    <col min="2227" max="2228" width="14.7109375" style="105" customWidth="1"/>
    <col min="2229" max="2229" width="3.7109375" style="105" customWidth="1"/>
    <col min="2230" max="2231" width="9.140625" style="105"/>
    <col min="2232" max="2232" width="3.7109375" style="105" customWidth="1"/>
    <col min="2233" max="2233" width="39" style="105" bestFit="1" customWidth="1"/>
    <col min="2234" max="2234" width="8.28515625" style="105" bestFit="1" customWidth="1"/>
    <col min="2235" max="2478" width="9.140625" style="105"/>
    <col min="2479" max="2479" width="3.7109375" style="105" customWidth="1"/>
    <col min="2480" max="2480" width="68.7109375" style="105" customWidth="1"/>
    <col min="2481" max="2482" width="0" style="105" hidden="1" customWidth="1"/>
    <col min="2483" max="2484" width="14.7109375" style="105" customWidth="1"/>
    <col min="2485" max="2485" width="3.7109375" style="105" customWidth="1"/>
    <col min="2486" max="2487" width="9.140625" style="105"/>
    <col min="2488" max="2488" width="3.7109375" style="105" customWidth="1"/>
    <col min="2489" max="2489" width="39" style="105" bestFit="1" customWidth="1"/>
    <col min="2490" max="2490" width="8.28515625" style="105" bestFit="1" customWidth="1"/>
    <col min="2491" max="2734" width="9.140625" style="105"/>
    <col min="2735" max="2735" width="3.7109375" style="105" customWidth="1"/>
    <col min="2736" max="2736" width="68.7109375" style="105" customWidth="1"/>
    <col min="2737" max="2738" width="0" style="105" hidden="1" customWidth="1"/>
    <col min="2739" max="2740" width="14.7109375" style="105" customWidth="1"/>
    <col min="2741" max="2741" width="3.7109375" style="105" customWidth="1"/>
    <col min="2742" max="2743" width="9.140625" style="105"/>
    <col min="2744" max="2744" width="3.7109375" style="105" customWidth="1"/>
    <col min="2745" max="2745" width="39" style="105" bestFit="1" customWidth="1"/>
    <col min="2746" max="2746" width="8.28515625" style="105" bestFit="1" customWidth="1"/>
    <col min="2747" max="2990" width="9.140625" style="105"/>
    <col min="2991" max="2991" width="3.7109375" style="105" customWidth="1"/>
    <col min="2992" max="2992" width="68.7109375" style="105" customWidth="1"/>
    <col min="2993" max="2994" width="0" style="105" hidden="1" customWidth="1"/>
    <col min="2995" max="2996" width="14.7109375" style="105" customWidth="1"/>
    <col min="2997" max="2997" width="3.7109375" style="105" customWidth="1"/>
    <col min="2998" max="2999" width="9.140625" style="105"/>
    <col min="3000" max="3000" width="3.7109375" style="105" customWidth="1"/>
    <col min="3001" max="3001" width="39" style="105" bestFit="1" customWidth="1"/>
    <col min="3002" max="3002" width="8.28515625" style="105" bestFit="1" customWidth="1"/>
    <col min="3003" max="3246" width="9.140625" style="105"/>
    <col min="3247" max="3247" width="3.7109375" style="105" customWidth="1"/>
    <col min="3248" max="3248" width="68.7109375" style="105" customWidth="1"/>
    <col min="3249" max="3250" width="0" style="105" hidden="1" customWidth="1"/>
    <col min="3251" max="3252" width="14.7109375" style="105" customWidth="1"/>
    <col min="3253" max="3253" width="3.7109375" style="105" customWidth="1"/>
    <col min="3254" max="3255" width="9.140625" style="105"/>
    <col min="3256" max="3256" width="3.7109375" style="105" customWidth="1"/>
    <col min="3257" max="3257" width="39" style="105" bestFit="1" customWidth="1"/>
    <col min="3258" max="3258" width="8.28515625" style="105" bestFit="1" customWidth="1"/>
    <col min="3259" max="3502" width="9.140625" style="105"/>
    <col min="3503" max="3503" width="3.7109375" style="105" customWidth="1"/>
    <col min="3504" max="3504" width="68.7109375" style="105" customWidth="1"/>
    <col min="3505" max="3506" width="0" style="105" hidden="1" customWidth="1"/>
    <col min="3507" max="3508" width="14.7109375" style="105" customWidth="1"/>
    <col min="3509" max="3509" width="3.7109375" style="105" customWidth="1"/>
    <col min="3510" max="3511" width="9.140625" style="105"/>
    <col min="3512" max="3512" width="3.7109375" style="105" customWidth="1"/>
    <col min="3513" max="3513" width="39" style="105" bestFit="1" customWidth="1"/>
    <col min="3514" max="3514" width="8.28515625" style="105" bestFit="1" customWidth="1"/>
    <col min="3515" max="3758" width="9.140625" style="105"/>
    <col min="3759" max="3759" width="3.7109375" style="105" customWidth="1"/>
    <col min="3760" max="3760" width="68.7109375" style="105" customWidth="1"/>
    <col min="3761" max="3762" width="0" style="105" hidden="1" customWidth="1"/>
    <col min="3763" max="3764" width="14.7109375" style="105" customWidth="1"/>
    <col min="3765" max="3765" width="3.7109375" style="105" customWidth="1"/>
    <col min="3766" max="3767" width="9.140625" style="105"/>
    <col min="3768" max="3768" width="3.7109375" style="105" customWidth="1"/>
    <col min="3769" max="3769" width="39" style="105" bestFit="1" customWidth="1"/>
    <col min="3770" max="3770" width="8.28515625" style="105" bestFit="1" customWidth="1"/>
    <col min="3771" max="4014" width="9.140625" style="105"/>
    <col min="4015" max="4015" width="3.7109375" style="105" customWidth="1"/>
    <col min="4016" max="4016" width="68.7109375" style="105" customWidth="1"/>
    <col min="4017" max="4018" width="0" style="105" hidden="1" customWidth="1"/>
    <col min="4019" max="4020" width="14.7109375" style="105" customWidth="1"/>
    <col min="4021" max="4021" width="3.7109375" style="105" customWidth="1"/>
    <col min="4022" max="4023" width="9.140625" style="105"/>
    <col min="4024" max="4024" width="3.7109375" style="105" customWidth="1"/>
    <col min="4025" max="4025" width="39" style="105" bestFit="1" customWidth="1"/>
    <col min="4026" max="4026" width="8.28515625" style="105" bestFit="1" customWidth="1"/>
    <col min="4027" max="4270" width="9.140625" style="105"/>
    <col min="4271" max="4271" width="3.7109375" style="105" customWidth="1"/>
    <col min="4272" max="4272" width="68.7109375" style="105" customWidth="1"/>
    <col min="4273" max="4274" width="0" style="105" hidden="1" customWidth="1"/>
    <col min="4275" max="4276" width="14.7109375" style="105" customWidth="1"/>
    <col min="4277" max="4277" width="3.7109375" style="105" customWidth="1"/>
    <col min="4278" max="4279" width="9.140625" style="105"/>
    <col min="4280" max="4280" width="3.7109375" style="105" customWidth="1"/>
    <col min="4281" max="4281" width="39" style="105" bestFit="1" customWidth="1"/>
    <col min="4282" max="4282" width="8.28515625" style="105" bestFit="1" customWidth="1"/>
    <col min="4283" max="4526" width="9.140625" style="105"/>
    <col min="4527" max="4527" width="3.7109375" style="105" customWidth="1"/>
    <col min="4528" max="4528" width="68.7109375" style="105" customWidth="1"/>
    <col min="4529" max="4530" width="0" style="105" hidden="1" customWidth="1"/>
    <col min="4531" max="4532" width="14.7109375" style="105" customWidth="1"/>
    <col min="4533" max="4533" width="3.7109375" style="105" customWidth="1"/>
    <col min="4534" max="4535" width="9.140625" style="105"/>
    <col min="4536" max="4536" width="3.7109375" style="105" customWidth="1"/>
    <col min="4537" max="4537" width="39" style="105" bestFit="1" customWidth="1"/>
    <col min="4538" max="4538" width="8.28515625" style="105" bestFit="1" customWidth="1"/>
    <col min="4539" max="4782" width="9.140625" style="105"/>
    <col min="4783" max="4783" width="3.7109375" style="105" customWidth="1"/>
    <col min="4784" max="4784" width="68.7109375" style="105" customWidth="1"/>
    <col min="4785" max="4786" width="0" style="105" hidden="1" customWidth="1"/>
    <col min="4787" max="4788" width="14.7109375" style="105" customWidth="1"/>
    <col min="4789" max="4789" width="3.7109375" style="105" customWidth="1"/>
    <col min="4790" max="4791" width="9.140625" style="105"/>
    <col min="4792" max="4792" width="3.7109375" style="105" customWidth="1"/>
    <col min="4793" max="4793" width="39" style="105" bestFit="1" customWidth="1"/>
    <col min="4794" max="4794" width="8.28515625" style="105" bestFit="1" customWidth="1"/>
    <col min="4795" max="5038" width="9.140625" style="105"/>
    <col min="5039" max="5039" width="3.7109375" style="105" customWidth="1"/>
    <col min="5040" max="5040" width="68.7109375" style="105" customWidth="1"/>
    <col min="5041" max="5042" width="0" style="105" hidden="1" customWidth="1"/>
    <col min="5043" max="5044" width="14.7109375" style="105" customWidth="1"/>
    <col min="5045" max="5045" width="3.7109375" style="105" customWidth="1"/>
    <col min="5046" max="5047" width="9.140625" style="105"/>
    <col min="5048" max="5048" width="3.7109375" style="105" customWidth="1"/>
    <col min="5049" max="5049" width="39" style="105" bestFit="1" customWidth="1"/>
    <col min="5050" max="5050" width="8.28515625" style="105" bestFit="1" customWidth="1"/>
    <col min="5051" max="5294" width="9.140625" style="105"/>
    <col min="5295" max="5295" width="3.7109375" style="105" customWidth="1"/>
    <col min="5296" max="5296" width="68.7109375" style="105" customWidth="1"/>
    <col min="5297" max="5298" width="0" style="105" hidden="1" customWidth="1"/>
    <col min="5299" max="5300" width="14.7109375" style="105" customWidth="1"/>
    <col min="5301" max="5301" width="3.7109375" style="105" customWidth="1"/>
    <col min="5302" max="5303" width="9.140625" style="105"/>
    <col min="5304" max="5304" width="3.7109375" style="105" customWidth="1"/>
    <col min="5305" max="5305" width="39" style="105" bestFit="1" customWidth="1"/>
    <col min="5306" max="5306" width="8.28515625" style="105" bestFit="1" customWidth="1"/>
    <col min="5307" max="5550" width="9.140625" style="105"/>
    <col min="5551" max="5551" width="3.7109375" style="105" customWidth="1"/>
    <col min="5552" max="5552" width="68.7109375" style="105" customWidth="1"/>
    <col min="5553" max="5554" width="0" style="105" hidden="1" customWidth="1"/>
    <col min="5555" max="5556" width="14.7109375" style="105" customWidth="1"/>
    <col min="5557" max="5557" width="3.7109375" style="105" customWidth="1"/>
    <col min="5558" max="5559" width="9.140625" style="105"/>
    <col min="5560" max="5560" width="3.7109375" style="105" customWidth="1"/>
    <col min="5561" max="5561" width="39" style="105" bestFit="1" customWidth="1"/>
    <col min="5562" max="5562" width="8.28515625" style="105" bestFit="1" customWidth="1"/>
    <col min="5563" max="5806" width="9.140625" style="105"/>
    <col min="5807" max="5807" width="3.7109375" style="105" customWidth="1"/>
    <col min="5808" max="5808" width="68.7109375" style="105" customWidth="1"/>
    <col min="5809" max="5810" width="0" style="105" hidden="1" customWidth="1"/>
    <col min="5811" max="5812" width="14.7109375" style="105" customWidth="1"/>
    <col min="5813" max="5813" width="3.7109375" style="105" customWidth="1"/>
    <col min="5814" max="5815" width="9.140625" style="105"/>
    <col min="5816" max="5816" width="3.7109375" style="105" customWidth="1"/>
    <col min="5817" max="5817" width="39" style="105" bestFit="1" customWidth="1"/>
    <col min="5818" max="5818" width="8.28515625" style="105" bestFit="1" customWidth="1"/>
    <col min="5819" max="6062" width="9.140625" style="105"/>
    <col min="6063" max="6063" width="3.7109375" style="105" customWidth="1"/>
    <col min="6064" max="6064" width="68.7109375" style="105" customWidth="1"/>
    <col min="6065" max="6066" width="0" style="105" hidden="1" customWidth="1"/>
    <col min="6067" max="6068" width="14.7109375" style="105" customWidth="1"/>
    <col min="6069" max="6069" width="3.7109375" style="105" customWidth="1"/>
    <col min="6070" max="6071" width="9.140625" style="105"/>
    <col min="6072" max="6072" width="3.7109375" style="105" customWidth="1"/>
    <col min="6073" max="6073" width="39" style="105" bestFit="1" customWidth="1"/>
    <col min="6074" max="6074" width="8.28515625" style="105" bestFit="1" customWidth="1"/>
    <col min="6075" max="6318" width="9.140625" style="105"/>
    <col min="6319" max="6319" width="3.7109375" style="105" customWidth="1"/>
    <col min="6320" max="6320" width="68.7109375" style="105" customWidth="1"/>
    <col min="6321" max="6322" width="0" style="105" hidden="1" customWidth="1"/>
    <col min="6323" max="6324" width="14.7109375" style="105" customWidth="1"/>
    <col min="6325" max="6325" width="3.7109375" style="105" customWidth="1"/>
    <col min="6326" max="6327" width="9.140625" style="105"/>
    <col min="6328" max="6328" width="3.7109375" style="105" customWidth="1"/>
    <col min="6329" max="6329" width="39" style="105" bestFit="1" customWidth="1"/>
    <col min="6330" max="6330" width="8.28515625" style="105" bestFit="1" customWidth="1"/>
    <col min="6331" max="6574" width="9.140625" style="105"/>
    <col min="6575" max="6575" width="3.7109375" style="105" customWidth="1"/>
    <col min="6576" max="6576" width="68.7109375" style="105" customWidth="1"/>
    <col min="6577" max="6578" width="0" style="105" hidden="1" customWidth="1"/>
    <col min="6579" max="6580" width="14.7109375" style="105" customWidth="1"/>
    <col min="6581" max="6581" width="3.7109375" style="105" customWidth="1"/>
    <col min="6582" max="6583" width="9.140625" style="105"/>
    <col min="6584" max="6584" width="3.7109375" style="105" customWidth="1"/>
    <col min="6585" max="6585" width="39" style="105" bestFit="1" customWidth="1"/>
    <col min="6586" max="6586" width="8.28515625" style="105" bestFit="1" customWidth="1"/>
    <col min="6587" max="6830" width="9.140625" style="105"/>
    <col min="6831" max="6831" width="3.7109375" style="105" customWidth="1"/>
    <col min="6832" max="6832" width="68.7109375" style="105" customWidth="1"/>
    <col min="6833" max="6834" width="0" style="105" hidden="1" customWidth="1"/>
    <col min="6835" max="6836" width="14.7109375" style="105" customWidth="1"/>
    <col min="6837" max="6837" width="3.7109375" style="105" customWidth="1"/>
    <col min="6838" max="6839" width="9.140625" style="105"/>
    <col min="6840" max="6840" width="3.7109375" style="105" customWidth="1"/>
    <col min="6841" max="6841" width="39" style="105" bestFit="1" customWidth="1"/>
    <col min="6842" max="6842" width="8.28515625" style="105" bestFit="1" customWidth="1"/>
    <col min="6843" max="7086" width="9.140625" style="105"/>
    <col min="7087" max="7087" width="3.7109375" style="105" customWidth="1"/>
    <col min="7088" max="7088" width="68.7109375" style="105" customWidth="1"/>
    <col min="7089" max="7090" width="0" style="105" hidden="1" customWidth="1"/>
    <col min="7091" max="7092" width="14.7109375" style="105" customWidth="1"/>
    <col min="7093" max="7093" width="3.7109375" style="105" customWidth="1"/>
    <col min="7094" max="7095" width="9.140625" style="105"/>
    <col min="7096" max="7096" width="3.7109375" style="105" customWidth="1"/>
    <col min="7097" max="7097" width="39" style="105" bestFit="1" customWidth="1"/>
    <col min="7098" max="7098" width="8.28515625" style="105" bestFit="1" customWidth="1"/>
    <col min="7099" max="7342" width="9.140625" style="105"/>
    <col min="7343" max="7343" width="3.7109375" style="105" customWidth="1"/>
    <col min="7344" max="7344" width="68.7109375" style="105" customWidth="1"/>
    <col min="7345" max="7346" width="0" style="105" hidden="1" customWidth="1"/>
    <col min="7347" max="7348" width="14.7109375" style="105" customWidth="1"/>
    <col min="7349" max="7349" width="3.7109375" style="105" customWidth="1"/>
    <col min="7350" max="7351" width="9.140625" style="105"/>
    <col min="7352" max="7352" width="3.7109375" style="105" customWidth="1"/>
    <col min="7353" max="7353" width="39" style="105" bestFit="1" customWidth="1"/>
    <col min="7354" max="7354" width="8.28515625" style="105" bestFit="1" customWidth="1"/>
    <col min="7355" max="7598" width="9.140625" style="105"/>
    <col min="7599" max="7599" width="3.7109375" style="105" customWidth="1"/>
    <col min="7600" max="7600" width="68.7109375" style="105" customWidth="1"/>
    <col min="7601" max="7602" width="0" style="105" hidden="1" customWidth="1"/>
    <col min="7603" max="7604" width="14.7109375" style="105" customWidth="1"/>
    <col min="7605" max="7605" width="3.7109375" style="105" customWidth="1"/>
    <col min="7606" max="7607" width="9.140625" style="105"/>
    <col min="7608" max="7608" width="3.7109375" style="105" customWidth="1"/>
    <col min="7609" max="7609" width="39" style="105" bestFit="1" customWidth="1"/>
    <col min="7610" max="7610" width="8.28515625" style="105" bestFit="1" customWidth="1"/>
    <col min="7611" max="7854" width="9.140625" style="105"/>
    <col min="7855" max="7855" width="3.7109375" style="105" customWidth="1"/>
    <col min="7856" max="7856" width="68.7109375" style="105" customWidth="1"/>
    <col min="7857" max="7858" width="0" style="105" hidden="1" customWidth="1"/>
    <col min="7859" max="7860" width="14.7109375" style="105" customWidth="1"/>
    <col min="7861" max="7861" width="3.7109375" style="105" customWidth="1"/>
    <col min="7862" max="7863" width="9.140625" style="105"/>
    <col min="7864" max="7864" width="3.7109375" style="105" customWidth="1"/>
    <col min="7865" max="7865" width="39" style="105" bestFit="1" customWidth="1"/>
    <col min="7866" max="7866" width="8.28515625" style="105" bestFit="1" customWidth="1"/>
    <col min="7867" max="8110" width="9.140625" style="105"/>
    <col min="8111" max="8111" width="3.7109375" style="105" customWidth="1"/>
    <col min="8112" max="8112" width="68.7109375" style="105" customWidth="1"/>
    <col min="8113" max="8114" width="0" style="105" hidden="1" customWidth="1"/>
    <col min="8115" max="8116" width="14.7109375" style="105" customWidth="1"/>
    <col min="8117" max="8117" width="3.7109375" style="105" customWidth="1"/>
    <col min="8118" max="8119" width="9.140625" style="105"/>
    <col min="8120" max="8120" width="3.7109375" style="105" customWidth="1"/>
    <col min="8121" max="8121" width="39" style="105" bestFit="1" customWidth="1"/>
    <col min="8122" max="8122" width="8.28515625" style="105" bestFit="1" customWidth="1"/>
    <col min="8123" max="8366" width="9.140625" style="105"/>
    <col min="8367" max="8367" width="3.7109375" style="105" customWidth="1"/>
    <col min="8368" max="8368" width="68.7109375" style="105" customWidth="1"/>
    <col min="8369" max="8370" width="0" style="105" hidden="1" customWidth="1"/>
    <col min="8371" max="8372" width="14.7109375" style="105" customWidth="1"/>
    <col min="8373" max="8373" width="3.7109375" style="105" customWidth="1"/>
    <col min="8374" max="8375" width="9.140625" style="105"/>
    <col min="8376" max="8376" width="3.7109375" style="105" customWidth="1"/>
    <col min="8377" max="8377" width="39" style="105" bestFit="1" customWidth="1"/>
    <col min="8378" max="8378" width="8.28515625" style="105" bestFit="1" customWidth="1"/>
    <col min="8379" max="8622" width="9.140625" style="105"/>
    <col min="8623" max="8623" width="3.7109375" style="105" customWidth="1"/>
    <col min="8624" max="8624" width="68.7109375" style="105" customWidth="1"/>
    <col min="8625" max="8626" width="0" style="105" hidden="1" customWidth="1"/>
    <col min="8627" max="8628" width="14.7109375" style="105" customWidth="1"/>
    <col min="8629" max="8629" width="3.7109375" style="105" customWidth="1"/>
    <col min="8630" max="8631" width="9.140625" style="105"/>
    <col min="8632" max="8632" width="3.7109375" style="105" customWidth="1"/>
    <col min="8633" max="8633" width="39" style="105" bestFit="1" customWidth="1"/>
    <col min="8634" max="8634" width="8.28515625" style="105" bestFit="1" customWidth="1"/>
    <col min="8635" max="8878" width="9.140625" style="105"/>
    <col min="8879" max="8879" width="3.7109375" style="105" customWidth="1"/>
    <col min="8880" max="8880" width="68.7109375" style="105" customWidth="1"/>
    <col min="8881" max="8882" width="0" style="105" hidden="1" customWidth="1"/>
    <col min="8883" max="8884" width="14.7109375" style="105" customWidth="1"/>
    <col min="8885" max="8885" width="3.7109375" style="105" customWidth="1"/>
    <col min="8886" max="8887" width="9.140625" style="105"/>
    <col min="8888" max="8888" width="3.7109375" style="105" customWidth="1"/>
    <col min="8889" max="8889" width="39" style="105" bestFit="1" customWidth="1"/>
    <col min="8890" max="8890" width="8.28515625" style="105" bestFit="1" customWidth="1"/>
    <col min="8891" max="9134" width="9.140625" style="105"/>
    <col min="9135" max="9135" width="3.7109375" style="105" customWidth="1"/>
    <col min="9136" max="9136" width="68.7109375" style="105" customWidth="1"/>
    <col min="9137" max="9138" width="0" style="105" hidden="1" customWidth="1"/>
    <col min="9139" max="9140" width="14.7109375" style="105" customWidth="1"/>
    <col min="9141" max="9141" width="3.7109375" style="105" customWidth="1"/>
    <col min="9142" max="9143" width="9.140625" style="105"/>
    <col min="9144" max="9144" width="3.7109375" style="105" customWidth="1"/>
    <col min="9145" max="9145" width="39" style="105" bestFit="1" customWidth="1"/>
    <col min="9146" max="9146" width="8.28515625" style="105" bestFit="1" customWidth="1"/>
    <col min="9147" max="9390" width="9.140625" style="105"/>
    <col min="9391" max="9391" width="3.7109375" style="105" customWidth="1"/>
    <col min="9392" max="9392" width="68.7109375" style="105" customWidth="1"/>
    <col min="9393" max="9394" width="0" style="105" hidden="1" customWidth="1"/>
    <col min="9395" max="9396" width="14.7109375" style="105" customWidth="1"/>
    <col min="9397" max="9397" width="3.7109375" style="105" customWidth="1"/>
    <col min="9398" max="9399" width="9.140625" style="105"/>
    <col min="9400" max="9400" width="3.7109375" style="105" customWidth="1"/>
    <col min="9401" max="9401" width="39" style="105" bestFit="1" customWidth="1"/>
    <col min="9402" max="9402" width="8.28515625" style="105" bestFit="1" customWidth="1"/>
    <col min="9403" max="9646" width="9.140625" style="105"/>
    <col min="9647" max="9647" width="3.7109375" style="105" customWidth="1"/>
    <col min="9648" max="9648" width="68.7109375" style="105" customWidth="1"/>
    <col min="9649" max="9650" width="0" style="105" hidden="1" customWidth="1"/>
    <col min="9651" max="9652" width="14.7109375" style="105" customWidth="1"/>
    <col min="9653" max="9653" width="3.7109375" style="105" customWidth="1"/>
    <col min="9654" max="9655" width="9.140625" style="105"/>
    <col min="9656" max="9656" width="3.7109375" style="105" customWidth="1"/>
    <col min="9657" max="9657" width="39" style="105" bestFit="1" customWidth="1"/>
    <col min="9658" max="9658" width="8.28515625" style="105" bestFit="1" customWidth="1"/>
    <col min="9659" max="9902" width="9.140625" style="105"/>
    <col min="9903" max="9903" width="3.7109375" style="105" customWidth="1"/>
    <col min="9904" max="9904" width="68.7109375" style="105" customWidth="1"/>
    <col min="9905" max="9906" width="0" style="105" hidden="1" customWidth="1"/>
    <col min="9907" max="9908" width="14.7109375" style="105" customWidth="1"/>
    <col min="9909" max="9909" width="3.7109375" style="105" customWidth="1"/>
    <col min="9910" max="9911" width="9.140625" style="105"/>
    <col min="9912" max="9912" width="3.7109375" style="105" customWidth="1"/>
    <col min="9913" max="9913" width="39" style="105" bestFit="1" customWidth="1"/>
    <col min="9914" max="9914" width="8.28515625" style="105" bestFit="1" customWidth="1"/>
    <col min="9915" max="10158" width="9.140625" style="105"/>
    <col min="10159" max="10159" width="3.7109375" style="105" customWidth="1"/>
    <col min="10160" max="10160" width="68.7109375" style="105" customWidth="1"/>
    <col min="10161" max="10162" width="0" style="105" hidden="1" customWidth="1"/>
    <col min="10163" max="10164" width="14.7109375" style="105" customWidth="1"/>
    <col min="10165" max="10165" width="3.7109375" style="105" customWidth="1"/>
    <col min="10166" max="10167" width="9.140625" style="105"/>
    <col min="10168" max="10168" width="3.7109375" style="105" customWidth="1"/>
    <col min="10169" max="10169" width="39" style="105" bestFit="1" customWidth="1"/>
    <col min="10170" max="10170" width="8.28515625" style="105" bestFit="1" customWidth="1"/>
    <col min="10171" max="10414" width="9.140625" style="105"/>
    <col min="10415" max="10415" width="3.7109375" style="105" customWidth="1"/>
    <col min="10416" max="10416" width="68.7109375" style="105" customWidth="1"/>
    <col min="10417" max="10418" width="0" style="105" hidden="1" customWidth="1"/>
    <col min="10419" max="10420" width="14.7109375" style="105" customWidth="1"/>
    <col min="10421" max="10421" width="3.7109375" style="105" customWidth="1"/>
    <col min="10422" max="10423" width="9.140625" style="105"/>
    <col min="10424" max="10424" width="3.7109375" style="105" customWidth="1"/>
    <col min="10425" max="10425" width="39" style="105" bestFit="1" customWidth="1"/>
    <col min="10426" max="10426" width="8.28515625" style="105" bestFit="1" customWidth="1"/>
    <col min="10427" max="10670" width="9.140625" style="105"/>
    <col min="10671" max="10671" width="3.7109375" style="105" customWidth="1"/>
    <col min="10672" max="10672" width="68.7109375" style="105" customWidth="1"/>
    <col min="10673" max="10674" width="0" style="105" hidden="1" customWidth="1"/>
    <col min="10675" max="10676" width="14.7109375" style="105" customWidth="1"/>
    <col min="10677" max="10677" width="3.7109375" style="105" customWidth="1"/>
    <col min="10678" max="10679" width="9.140625" style="105"/>
    <col min="10680" max="10680" width="3.7109375" style="105" customWidth="1"/>
    <col min="10681" max="10681" width="39" style="105" bestFit="1" customWidth="1"/>
    <col min="10682" max="10682" width="8.28515625" style="105" bestFit="1" customWidth="1"/>
    <col min="10683" max="10926" width="9.140625" style="105"/>
    <col min="10927" max="10927" width="3.7109375" style="105" customWidth="1"/>
    <col min="10928" max="10928" width="68.7109375" style="105" customWidth="1"/>
    <col min="10929" max="10930" width="0" style="105" hidden="1" customWidth="1"/>
    <col min="10931" max="10932" width="14.7109375" style="105" customWidth="1"/>
    <col min="10933" max="10933" width="3.7109375" style="105" customWidth="1"/>
    <col min="10934" max="10935" width="9.140625" style="105"/>
    <col min="10936" max="10936" width="3.7109375" style="105" customWidth="1"/>
    <col min="10937" max="10937" width="39" style="105" bestFit="1" customWidth="1"/>
    <col min="10938" max="10938" width="8.28515625" style="105" bestFit="1" customWidth="1"/>
    <col min="10939" max="11182" width="9.140625" style="105"/>
    <col min="11183" max="11183" width="3.7109375" style="105" customWidth="1"/>
    <col min="11184" max="11184" width="68.7109375" style="105" customWidth="1"/>
    <col min="11185" max="11186" width="0" style="105" hidden="1" customWidth="1"/>
    <col min="11187" max="11188" width="14.7109375" style="105" customWidth="1"/>
    <col min="11189" max="11189" width="3.7109375" style="105" customWidth="1"/>
    <col min="11190" max="11191" width="9.140625" style="105"/>
    <col min="11192" max="11192" width="3.7109375" style="105" customWidth="1"/>
    <col min="11193" max="11193" width="39" style="105" bestFit="1" customWidth="1"/>
    <col min="11194" max="11194" width="8.28515625" style="105" bestFit="1" customWidth="1"/>
    <col min="11195" max="11438" width="9.140625" style="105"/>
    <col min="11439" max="11439" width="3.7109375" style="105" customWidth="1"/>
    <col min="11440" max="11440" width="68.7109375" style="105" customWidth="1"/>
    <col min="11441" max="11442" width="0" style="105" hidden="1" customWidth="1"/>
    <col min="11443" max="11444" width="14.7109375" style="105" customWidth="1"/>
    <col min="11445" max="11445" width="3.7109375" style="105" customWidth="1"/>
    <col min="11446" max="11447" width="9.140625" style="105"/>
    <col min="11448" max="11448" width="3.7109375" style="105" customWidth="1"/>
    <col min="11449" max="11449" width="39" style="105" bestFit="1" customWidth="1"/>
    <col min="11450" max="11450" width="8.28515625" style="105" bestFit="1" customWidth="1"/>
    <col min="11451" max="11694" width="9.140625" style="105"/>
    <col min="11695" max="11695" width="3.7109375" style="105" customWidth="1"/>
    <col min="11696" max="11696" width="68.7109375" style="105" customWidth="1"/>
    <col min="11697" max="11698" width="0" style="105" hidden="1" customWidth="1"/>
    <col min="11699" max="11700" width="14.7109375" style="105" customWidth="1"/>
    <col min="11701" max="11701" width="3.7109375" style="105" customWidth="1"/>
    <col min="11702" max="11703" width="9.140625" style="105"/>
    <col min="11704" max="11704" width="3.7109375" style="105" customWidth="1"/>
    <col min="11705" max="11705" width="39" style="105" bestFit="1" customWidth="1"/>
    <col min="11706" max="11706" width="8.28515625" style="105" bestFit="1" customWidth="1"/>
    <col min="11707" max="11950" width="9.140625" style="105"/>
    <col min="11951" max="11951" width="3.7109375" style="105" customWidth="1"/>
    <col min="11952" max="11952" width="68.7109375" style="105" customWidth="1"/>
    <col min="11953" max="11954" width="0" style="105" hidden="1" customWidth="1"/>
    <col min="11955" max="11956" width="14.7109375" style="105" customWidth="1"/>
    <col min="11957" max="11957" width="3.7109375" style="105" customWidth="1"/>
    <col min="11958" max="11959" width="9.140625" style="105"/>
    <col min="11960" max="11960" width="3.7109375" style="105" customWidth="1"/>
    <col min="11961" max="11961" width="39" style="105" bestFit="1" customWidth="1"/>
    <col min="11962" max="11962" width="8.28515625" style="105" bestFit="1" customWidth="1"/>
    <col min="11963" max="12206" width="9.140625" style="105"/>
    <col min="12207" max="12207" width="3.7109375" style="105" customWidth="1"/>
    <col min="12208" max="12208" width="68.7109375" style="105" customWidth="1"/>
    <col min="12209" max="12210" width="0" style="105" hidden="1" customWidth="1"/>
    <col min="12211" max="12212" width="14.7109375" style="105" customWidth="1"/>
    <col min="12213" max="12213" width="3.7109375" style="105" customWidth="1"/>
    <col min="12214" max="12215" width="9.140625" style="105"/>
    <col min="12216" max="12216" width="3.7109375" style="105" customWidth="1"/>
    <col min="12217" max="12217" width="39" style="105" bestFit="1" customWidth="1"/>
    <col min="12218" max="12218" width="8.28515625" style="105" bestFit="1" customWidth="1"/>
    <col min="12219" max="12462" width="9.140625" style="105"/>
    <col min="12463" max="12463" width="3.7109375" style="105" customWidth="1"/>
    <col min="12464" max="12464" width="68.7109375" style="105" customWidth="1"/>
    <col min="12465" max="12466" width="0" style="105" hidden="1" customWidth="1"/>
    <col min="12467" max="12468" width="14.7109375" style="105" customWidth="1"/>
    <col min="12469" max="12469" width="3.7109375" style="105" customWidth="1"/>
    <col min="12470" max="12471" width="9.140625" style="105"/>
    <col min="12472" max="12472" width="3.7109375" style="105" customWidth="1"/>
    <col min="12473" max="12473" width="39" style="105" bestFit="1" customWidth="1"/>
    <col min="12474" max="12474" width="8.28515625" style="105" bestFit="1" customWidth="1"/>
    <col min="12475" max="12718" width="9.140625" style="105"/>
    <col min="12719" max="12719" width="3.7109375" style="105" customWidth="1"/>
    <col min="12720" max="12720" width="68.7109375" style="105" customWidth="1"/>
    <col min="12721" max="12722" width="0" style="105" hidden="1" customWidth="1"/>
    <col min="12723" max="12724" width="14.7109375" style="105" customWidth="1"/>
    <col min="12725" max="12725" width="3.7109375" style="105" customWidth="1"/>
    <col min="12726" max="12727" width="9.140625" style="105"/>
    <col min="12728" max="12728" width="3.7109375" style="105" customWidth="1"/>
    <col min="12729" max="12729" width="39" style="105" bestFit="1" customWidth="1"/>
    <col min="12730" max="12730" width="8.28515625" style="105" bestFit="1" customWidth="1"/>
    <col min="12731" max="12974" width="9.140625" style="105"/>
    <col min="12975" max="12975" width="3.7109375" style="105" customWidth="1"/>
    <col min="12976" max="12976" width="68.7109375" style="105" customWidth="1"/>
    <col min="12977" max="12978" width="0" style="105" hidden="1" customWidth="1"/>
    <col min="12979" max="12980" width="14.7109375" style="105" customWidth="1"/>
    <col min="12981" max="12981" width="3.7109375" style="105" customWidth="1"/>
    <col min="12982" max="12983" width="9.140625" style="105"/>
    <col min="12984" max="12984" width="3.7109375" style="105" customWidth="1"/>
    <col min="12985" max="12985" width="39" style="105" bestFit="1" customWidth="1"/>
    <col min="12986" max="12986" width="8.28515625" style="105" bestFit="1" customWidth="1"/>
    <col min="12987" max="13230" width="9.140625" style="105"/>
    <col min="13231" max="13231" width="3.7109375" style="105" customWidth="1"/>
    <col min="13232" max="13232" width="68.7109375" style="105" customWidth="1"/>
    <col min="13233" max="13234" width="0" style="105" hidden="1" customWidth="1"/>
    <col min="13235" max="13236" width="14.7109375" style="105" customWidth="1"/>
    <col min="13237" max="13237" width="3.7109375" style="105" customWidth="1"/>
    <col min="13238" max="13239" width="9.140625" style="105"/>
    <col min="13240" max="13240" width="3.7109375" style="105" customWidth="1"/>
    <col min="13241" max="13241" width="39" style="105" bestFit="1" customWidth="1"/>
    <col min="13242" max="13242" width="8.28515625" style="105" bestFit="1" customWidth="1"/>
    <col min="13243" max="13486" width="9.140625" style="105"/>
    <col min="13487" max="13487" width="3.7109375" style="105" customWidth="1"/>
    <col min="13488" max="13488" width="68.7109375" style="105" customWidth="1"/>
    <col min="13489" max="13490" width="0" style="105" hidden="1" customWidth="1"/>
    <col min="13491" max="13492" width="14.7109375" style="105" customWidth="1"/>
    <col min="13493" max="13493" width="3.7109375" style="105" customWidth="1"/>
    <col min="13494" max="13495" width="9.140625" style="105"/>
    <col min="13496" max="13496" width="3.7109375" style="105" customWidth="1"/>
    <col min="13497" max="13497" width="39" style="105" bestFit="1" customWidth="1"/>
    <col min="13498" max="13498" width="8.28515625" style="105" bestFit="1" customWidth="1"/>
    <col min="13499" max="13742" width="9.140625" style="105"/>
    <col min="13743" max="13743" width="3.7109375" style="105" customWidth="1"/>
    <col min="13744" max="13744" width="68.7109375" style="105" customWidth="1"/>
    <col min="13745" max="13746" width="0" style="105" hidden="1" customWidth="1"/>
    <col min="13747" max="13748" width="14.7109375" style="105" customWidth="1"/>
    <col min="13749" max="13749" width="3.7109375" style="105" customWidth="1"/>
    <col min="13750" max="13751" width="9.140625" style="105"/>
    <col min="13752" max="13752" width="3.7109375" style="105" customWidth="1"/>
    <col min="13753" max="13753" width="39" style="105" bestFit="1" customWidth="1"/>
    <col min="13754" max="13754" width="8.28515625" style="105" bestFit="1" customWidth="1"/>
    <col min="13755" max="13998" width="9.140625" style="105"/>
    <col min="13999" max="13999" width="3.7109375" style="105" customWidth="1"/>
    <col min="14000" max="14000" width="68.7109375" style="105" customWidth="1"/>
    <col min="14001" max="14002" width="0" style="105" hidden="1" customWidth="1"/>
    <col min="14003" max="14004" width="14.7109375" style="105" customWidth="1"/>
    <col min="14005" max="14005" width="3.7109375" style="105" customWidth="1"/>
    <col min="14006" max="14007" width="9.140625" style="105"/>
    <col min="14008" max="14008" width="3.7109375" style="105" customWidth="1"/>
    <col min="14009" max="14009" width="39" style="105" bestFit="1" customWidth="1"/>
    <col min="14010" max="14010" width="8.28515625" style="105" bestFit="1" customWidth="1"/>
    <col min="14011" max="14254" width="9.140625" style="105"/>
    <col min="14255" max="14255" width="3.7109375" style="105" customWidth="1"/>
    <col min="14256" max="14256" width="68.7109375" style="105" customWidth="1"/>
    <col min="14257" max="14258" width="0" style="105" hidden="1" customWidth="1"/>
    <col min="14259" max="14260" width="14.7109375" style="105" customWidth="1"/>
    <col min="14261" max="14261" width="3.7109375" style="105" customWidth="1"/>
    <col min="14262" max="14263" width="9.140625" style="105"/>
    <col min="14264" max="14264" width="3.7109375" style="105" customWidth="1"/>
    <col min="14265" max="14265" width="39" style="105" bestFit="1" customWidth="1"/>
    <col min="14266" max="14266" width="8.28515625" style="105" bestFit="1" customWidth="1"/>
    <col min="14267" max="14510" width="9.140625" style="105"/>
    <col min="14511" max="14511" width="3.7109375" style="105" customWidth="1"/>
    <col min="14512" max="14512" width="68.7109375" style="105" customWidth="1"/>
    <col min="14513" max="14514" width="0" style="105" hidden="1" customWidth="1"/>
    <col min="14515" max="14516" width="14.7109375" style="105" customWidth="1"/>
    <col min="14517" max="14517" width="3.7109375" style="105" customWidth="1"/>
    <col min="14518" max="14519" width="9.140625" style="105"/>
    <col min="14520" max="14520" width="3.7109375" style="105" customWidth="1"/>
    <col min="14521" max="14521" width="39" style="105" bestFit="1" customWidth="1"/>
    <col min="14522" max="14522" width="8.28515625" style="105" bestFit="1" customWidth="1"/>
    <col min="14523" max="14766" width="9.140625" style="105"/>
    <col min="14767" max="14767" width="3.7109375" style="105" customWidth="1"/>
    <col min="14768" max="14768" width="68.7109375" style="105" customWidth="1"/>
    <col min="14769" max="14770" width="0" style="105" hidden="1" customWidth="1"/>
    <col min="14771" max="14772" width="14.7109375" style="105" customWidth="1"/>
    <col min="14773" max="14773" width="3.7109375" style="105" customWidth="1"/>
    <col min="14774" max="14775" width="9.140625" style="105"/>
    <col min="14776" max="14776" width="3.7109375" style="105" customWidth="1"/>
    <col min="14777" max="14777" width="39" style="105" bestFit="1" customWidth="1"/>
    <col min="14778" max="14778" width="8.28515625" style="105" bestFit="1" customWidth="1"/>
    <col min="14779" max="15022" width="9.140625" style="105"/>
    <col min="15023" max="15023" width="3.7109375" style="105" customWidth="1"/>
    <col min="15024" max="15024" width="68.7109375" style="105" customWidth="1"/>
    <col min="15025" max="15026" width="0" style="105" hidden="1" customWidth="1"/>
    <col min="15027" max="15028" width="14.7109375" style="105" customWidth="1"/>
    <col min="15029" max="15029" width="3.7109375" style="105" customWidth="1"/>
    <col min="15030" max="15031" width="9.140625" style="105"/>
    <col min="15032" max="15032" width="3.7109375" style="105" customWidth="1"/>
    <col min="15033" max="15033" width="39" style="105" bestFit="1" customWidth="1"/>
    <col min="15034" max="15034" width="8.28515625" style="105" bestFit="1" customWidth="1"/>
    <col min="15035" max="15278" width="9.140625" style="105"/>
    <col min="15279" max="15279" width="3.7109375" style="105" customWidth="1"/>
    <col min="15280" max="15280" width="68.7109375" style="105" customWidth="1"/>
    <col min="15281" max="15282" width="0" style="105" hidden="1" customWidth="1"/>
    <col min="15283" max="15284" width="14.7109375" style="105" customWidth="1"/>
    <col min="15285" max="15285" width="3.7109375" style="105" customWidth="1"/>
    <col min="15286" max="15287" width="9.140625" style="105"/>
    <col min="15288" max="15288" width="3.7109375" style="105" customWidth="1"/>
    <col min="15289" max="15289" width="39" style="105" bestFit="1" customWidth="1"/>
    <col min="15290" max="15290" width="8.28515625" style="105" bestFit="1" customWidth="1"/>
    <col min="15291" max="15534" width="9.140625" style="105"/>
    <col min="15535" max="15535" width="3.7109375" style="105" customWidth="1"/>
    <col min="15536" max="15536" width="68.7109375" style="105" customWidth="1"/>
    <col min="15537" max="15538" width="0" style="105" hidden="1" customWidth="1"/>
    <col min="15539" max="15540" width="14.7109375" style="105" customWidth="1"/>
    <col min="15541" max="15541" width="3.7109375" style="105" customWidth="1"/>
    <col min="15542" max="15543" width="9.140625" style="105"/>
    <col min="15544" max="15544" width="3.7109375" style="105" customWidth="1"/>
    <col min="15545" max="15545" width="39" style="105" bestFit="1" customWidth="1"/>
    <col min="15546" max="15546" width="8.28515625" style="105" bestFit="1" customWidth="1"/>
    <col min="15547" max="15790" width="9.140625" style="105"/>
    <col min="15791" max="15791" width="3.7109375" style="105" customWidth="1"/>
    <col min="15792" max="15792" width="68.7109375" style="105" customWidth="1"/>
    <col min="15793" max="15794" width="0" style="105" hidden="1" customWidth="1"/>
    <col min="15795" max="15796" width="14.7109375" style="105" customWidth="1"/>
    <col min="15797" max="15797" width="3.7109375" style="105" customWidth="1"/>
    <col min="15798" max="15799" width="9.140625" style="105"/>
    <col min="15800" max="15800" width="3.7109375" style="105" customWidth="1"/>
    <col min="15801" max="15801" width="39" style="105" bestFit="1" customWidth="1"/>
    <col min="15802" max="15802" width="8.28515625" style="105" bestFit="1" customWidth="1"/>
    <col min="15803" max="16046" width="9.140625" style="105"/>
    <col min="16047" max="16047" width="3.7109375" style="105" customWidth="1"/>
    <col min="16048" max="16048" width="68.7109375" style="105" customWidth="1"/>
    <col min="16049" max="16050" width="0" style="105" hidden="1" customWidth="1"/>
    <col min="16051" max="16052" width="14.7109375" style="105" customWidth="1"/>
    <col min="16053" max="16053" width="3.7109375" style="105" customWidth="1"/>
    <col min="16054" max="16055" width="9.140625" style="105"/>
    <col min="16056" max="16056" width="3.7109375" style="105" customWidth="1"/>
    <col min="16057" max="16057" width="39" style="105" bestFit="1" customWidth="1"/>
    <col min="16058" max="16058" width="8.28515625" style="105" bestFit="1" customWidth="1"/>
    <col min="16059" max="16384" width="9.140625" style="105"/>
  </cols>
  <sheetData>
    <row r="1" spans="2:28" x14ac:dyDescent="0.2">
      <c r="B1" s="2"/>
    </row>
    <row r="2" spans="2:28" x14ac:dyDescent="0.2">
      <c r="B2" s="2" t="s">
        <v>211</v>
      </c>
      <c r="C2" s="23"/>
      <c r="D2" s="23"/>
    </row>
    <row r="3" spans="2:28" x14ac:dyDescent="0.2">
      <c r="B3" s="2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</row>
    <row r="4" spans="2:28" x14ac:dyDescent="0.2">
      <c r="B4" s="5"/>
      <c r="C4" s="23"/>
      <c r="D4" s="23"/>
    </row>
    <row r="5" spans="2:28" ht="19.5" x14ac:dyDescent="0.2">
      <c r="B5" s="193" t="s">
        <v>7</v>
      </c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</row>
    <row r="6" spans="2:28" x14ac:dyDescent="0.2">
      <c r="B6" s="108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</row>
    <row r="7" spans="2:28" ht="12.75" customHeight="1" x14ac:dyDescent="0.2">
      <c r="B7" s="172"/>
      <c r="C7" s="107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30"/>
      <c r="Y7" s="130"/>
      <c r="Z7" s="130"/>
      <c r="AA7" s="130"/>
      <c r="AB7" s="130" t="s">
        <v>122</v>
      </c>
    </row>
    <row r="8" spans="2:28" ht="12.75" customHeight="1" x14ac:dyDescent="0.2">
      <c r="B8" s="172"/>
      <c r="C8" s="107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30"/>
      <c r="Y8" s="130"/>
      <c r="Z8" s="130"/>
      <c r="AA8" s="130"/>
    </row>
    <row r="9" spans="2:28" ht="12.75" customHeight="1" x14ac:dyDescent="0.2">
      <c r="B9" s="5"/>
      <c r="C9" s="26" t="s">
        <v>91</v>
      </c>
      <c r="D9" s="26" t="s">
        <v>2</v>
      </c>
      <c r="E9" s="26" t="s">
        <v>3</v>
      </c>
      <c r="F9" s="26" t="s">
        <v>4</v>
      </c>
      <c r="G9" s="26" t="s">
        <v>5</v>
      </c>
      <c r="H9" s="26" t="s">
        <v>91</v>
      </c>
      <c r="I9" s="26" t="s">
        <v>2</v>
      </c>
      <c r="J9" s="26" t="s">
        <v>3</v>
      </c>
      <c r="K9" s="26" t="s">
        <v>4</v>
      </c>
      <c r="L9" s="26" t="s">
        <v>5</v>
      </c>
      <c r="M9" s="26" t="s">
        <v>91</v>
      </c>
      <c r="N9" s="26" t="s">
        <v>2</v>
      </c>
      <c r="O9" s="26" t="s">
        <v>3</v>
      </c>
      <c r="P9" s="26" t="s">
        <v>4</v>
      </c>
      <c r="Q9" s="26" t="s">
        <v>5</v>
      </c>
      <c r="R9" s="26" t="s">
        <v>91</v>
      </c>
      <c r="S9" s="26" t="s">
        <v>2</v>
      </c>
      <c r="T9" s="26" t="s">
        <v>3</v>
      </c>
      <c r="U9" s="26" t="s">
        <v>4</v>
      </c>
      <c r="V9" s="26" t="s">
        <v>5</v>
      </c>
      <c r="W9" s="26" t="s">
        <v>91</v>
      </c>
      <c r="X9" s="26" t="s">
        <v>2</v>
      </c>
      <c r="Y9" s="26" t="s">
        <v>3</v>
      </c>
      <c r="Z9" s="26" t="s">
        <v>4</v>
      </c>
      <c r="AA9" s="26" t="s">
        <v>5</v>
      </c>
      <c r="AB9" s="26" t="s">
        <v>91</v>
      </c>
    </row>
    <row r="10" spans="2:28" ht="12.75" customHeight="1" thickBot="1" x14ac:dyDescent="0.25">
      <c r="B10" s="187" t="s">
        <v>158</v>
      </c>
      <c r="C10" s="110">
        <v>2011</v>
      </c>
      <c r="D10" s="87">
        <v>2012</v>
      </c>
      <c r="E10" s="87">
        <v>2012</v>
      </c>
      <c r="F10" s="87">
        <v>2012</v>
      </c>
      <c r="G10" s="87">
        <v>2012</v>
      </c>
      <c r="H10" s="110">
        <v>2012</v>
      </c>
      <c r="I10" s="87">
        <v>2013</v>
      </c>
      <c r="J10" s="87">
        <v>2013</v>
      </c>
      <c r="K10" s="87">
        <v>2013</v>
      </c>
      <c r="L10" s="87">
        <v>2013</v>
      </c>
      <c r="M10" s="110">
        <v>2013</v>
      </c>
      <c r="N10" s="87">
        <v>2014</v>
      </c>
      <c r="O10" s="87">
        <v>2014</v>
      </c>
      <c r="P10" s="87">
        <v>2014</v>
      </c>
      <c r="Q10" s="87">
        <v>2014</v>
      </c>
      <c r="R10" s="110">
        <v>2014</v>
      </c>
      <c r="S10" s="87">
        <v>2015</v>
      </c>
      <c r="T10" s="87">
        <v>2015</v>
      </c>
      <c r="U10" s="87">
        <v>2015</v>
      </c>
      <c r="V10" s="87">
        <v>2015</v>
      </c>
      <c r="W10" s="110">
        <v>2015</v>
      </c>
      <c r="X10" s="87">
        <v>2016</v>
      </c>
      <c r="Y10" s="87">
        <v>2016</v>
      </c>
      <c r="Z10" s="87">
        <v>2016</v>
      </c>
      <c r="AA10" s="87">
        <v>2016</v>
      </c>
      <c r="AB10" s="110">
        <v>2016</v>
      </c>
    </row>
    <row r="11" spans="2:28" s="23" customFormat="1" ht="13.5" thickTop="1" x14ac:dyDescent="0.2">
      <c r="B11" s="5"/>
      <c r="C11" s="26"/>
      <c r="D11" s="26"/>
      <c r="E11" s="26"/>
      <c r="F11" s="26"/>
      <c r="G11" s="26"/>
      <c r="H11" s="106"/>
      <c r="I11" s="26"/>
      <c r="J11" s="26"/>
      <c r="K11" s="26"/>
      <c r="L11" s="26"/>
      <c r="M11" s="106"/>
      <c r="N11" s="26"/>
      <c r="O11" s="26"/>
      <c r="P11" s="26"/>
      <c r="Q11" s="26"/>
      <c r="R11" s="106"/>
      <c r="S11" s="26"/>
      <c r="T11" s="26"/>
      <c r="U11" s="26"/>
      <c r="V11" s="26"/>
      <c r="W11" s="106"/>
      <c r="X11" s="26"/>
      <c r="Y11" s="26"/>
      <c r="Z11" s="26"/>
      <c r="AA11" s="26"/>
      <c r="AB11" s="106"/>
    </row>
    <row r="12" spans="2:28" s="111" customFormat="1" x14ac:dyDescent="0.2">
      <c r="B12" s="112" t="s">
        <v>16</v>
      </c>
      <c r="C12" s="94">
        <v>25108</v>
      </c>
      <c r="D12" s="94">
        <v>6312</v>
      </c>
      <c r="E12" s="94">
        <v>7322</v>
      </c>
      <c r="F12" s="94">
        <v>6961</v>
      </c>
      <c r="G12" s="94">
        <v>6522</v>
      </c>
      <c r="H12" s="94">
        <v>27117</v>
      </c>
      <c r="I12" s="94">
        <v>6313</v>
      </c>
      <c r="J12" s="94">
        <v>6651</v>
      </c>
      <c r="K12" s="94">
        <v>6782</v>
      </c>
      <c r="L12" s="94">
        <v>6450</v>
      </c>
      <c r="M12" s="94">
        <v>26196</v>
      </c>
      <c r="N12" s="94">
        <v>6463</v>
      </c>
      <c r="O12" s="94">
        <v>6902</v>
      </c>
      <c r="P12" s="94">
        <v>7074</v>
      </c>
      <c r="Q12" s="94">
        <v>6912</v>
      </c>
      <c r="R12" s="94">
        <v>27351</v>
      </c>
      <c r="S12" s="94">
        <v>6254</v>
      </c>
      <c r="T12" s="94">
        <v>6263</v>
      </c>
      <c r="U12" s="94">
        <v>6018</v>
      </c>
      <c r="V12" s="94">
        <v>5194</v>
      </c>
      <c r="W12" s="94">
        <v>23729</v>
      </c>
      <c r="X12" s="94">
        <v>4974</v>
      </c>
      <c r="Y12" s="94">
        <v>5061</v>
      </c>
      <c r="Z12" s="94">
        <v>5359</v>
      </c>
      <c r="AA12" s="94">
        <v>5321</v>
      </c>
      <c r="AB12" s="94">
        <v>20715</v>
      </c>
    </row>
    <row r="13" spans="2:28" s="111" customFormat="1" x14ac:dyDescent="0.2">
      <c r="B13" s="118" t="s">
        <v>159</v>
      </c>
      <c r="C13" s="122">
        <v>1009</v>
      </c>
      <c r="D13" s="122">
        <v>-162</v>
      </c>
      <c r="E13" s="122">
        <v>694</v>
      </c>
      <c r="F13" s="122">
        <v>932</v>
      </c>
      <c r="G13" s="122">
        <v>715</v>
      </c>
      <c r="H13" s="122">
        <v>2179</v>
      </c>
      <c r="I13" s="122">
        <v>631</v>
      </c>
      <c r="J13" s="122">
        <v>920</v>
      </c>
      <c r="K13" s="122">
        <v>999</v>
      </c>
      <c r="L13" s="122">
        <v>763</v>
      </c>
      <c r="M13" s="122">
        <v>3313</v>
      </c>
      <c r="N13" s="122">
        <v>862</v>
      </c>
      <c r="O13" s="122">
        <v>1024</v>
      </c>
      <c r="P13" s="122">
        <v>1178</v>
      </c>
      <c r="Q13" s="122">
        <v>1148</v>
      </c>
      <c r="R13" s="122">
        <v>4212</v>
      </c>
      <c r="S13" s="122">
        <v>1202</v>
      </c>
      <c r="T13" s="122">
        <v>998</v>
      </c>
      <c r="U13" s="122">
        <v>765</v>
      </c>
      <c r="V13" s="122">
        <v>359</v>
      </c>
      <c r="W13" s="122">
        <v>3324</v>
      </c>
      <c r="X13" s="122">
        <v>486</v>
      </c>
      <c r="Y13" s="122">
        <v>365</v>
      </c>
      <c r="Z13" s="122">
        <v>325</v>
      </c>
      <c r="AA13" s="122">
        <v>349</v>
      </c>
      <c r="AB13" s="122">
        <v>1525</v>
      </c>
    </row>
    <row r="14" spans="2:28" s="111" customFormat="1" x14ac:dyDescent="0.2">
      <c r="B14" s="114" t="s">
        <v>129</v>
      </c>
      <c r="C14" s="14">
        <v>1617</v>
      </c>
      <c r="D14" s="14">
        <v>410</v>
      </c>
      <c r="E14" s="14">
        <v>435</v>
      </c>
      <c r="F14" s="14">
        <v>392</v>
      </c>
      <c r="G14" s="14">
        <v>441</v>
      </c>
      <c r="H14" s="14">
        <v>1678</v>
      </c>
      <c r="I14" s="14">
        <v>442</v>
      </c>
      <c r="J14" s="14">
        <v>455</v>
      </c>
      <c r="K14" s="14">
        <v>442</v>
      </c>
      <c r="L14" s="14">
        <v>441</v>
      </c>
      <c r="M14" s="14">
        <v>1780</v>
      </c>
      <c r="N14" s="14">
        <v>375</v>
      </c>
      <c r="O14" s="14">
        <v>461</v>
      </c>
      <c r="P14" s="14">
        <v>464</v>
      </c>
      <c r="Q14" s="14">
        <v>498</v>
      </c>
      <c r="R14" s="14">
        <v>1798</v>
      </c>
      <c r="S14" s="14">
        <v>469</v>
      </c>
      <c r="T14" s="14">
        <v>476</v>
      </c>
      <c r="U14" s="14">
        <v>483</v>
      </c>
      <c r="V14" s="14">
        <v>504</v>
      </c>
      <c r="W14" s="14">
        <v>1932</v>
      </c>
      <c r="X14" s="14">
        <v>475</v>
      </c>
      <c r="Y14" s="14">
        <v>493</v>
      </c>
      <c r="Z14" s="14">
        <v>484</v>
      </c>
      <c r="AA14" s="14">
        <v>494</v>
      </c>
      <c r="AB14" s="14">
        <v>1946</v>
      </c>
    </row>
    <row r="15" spans="2:28" s="111" customFormat="1" x14ac:dyDescent="0.2">
      <c r="B15" s="114" t="s">
        <v>151</v>
      </c>
      <c r="C15" s="14">
        <v>128</v>
      </c>
      <c r="D15" s="14">
        <v>1</v>
      </c>
      <c r="E15" s="14">
        <v>6</v>
      </c>
      <c r="F15" s="14">
        <v>6</v>
      </c>
      <c r="G15" s="14">
        <v>10</v>
      </c>
      <c r="H15" s="14">
        <v>23</v>
      </c>
      <c r="I15" s="14">
        <v>6</v>
      </c>
      <c r="J15" s="14">
        <v>2</v>
      </c>
      <c r="K15" s="14">
        <v>10</v>
      </c>
      <c r="L15" s="14">
        <v>20</v>
      </c>
      <c r="M15" s="14">
        <v>38</v>
      </c>
      <c r="N15" s="14">
        <v>16</v>
      </c>
      <c r="O15" s="14">
        <v>4</v>
      </c>
      <c r="P15" s="14">
        <v>26</v>
      </c>
      <c r="Q15" s="14">
        <v>43</v>
      </c>
      <c r="R15" s="14">
        <v>89</v>
      </c>
      <c r="S15" s="14">
        <v>4</v>
      </c>
      <c r="T15" s="14">
        <v>8</v>
      </c>
      <c r="U15" s="14">
        <v>21</v>
      </c>
      <c r="V15" s="14">
        <v>7</v>
      </c>
      <c r="W15" s="14">
        <v>40</v>
      </c>
      <c r="X15" s="14">
        <v>5</v>
      </c>
      <c r="Y15" s="14">
        <v>5</v>
      </c>
      <c r="Z15" s="14">
        <v>6</v>
      </c>
      <c r="AA15" s="14">
        <v>9</v>
      </c>
      <c r="AB15" s="14">
        <v>25</v>
      </c>
    </row>
    <row r="16" spans="2:28" s="111" customFormat="1" x14ac:dyDescent="0.2">
      <c r="B16" s="112" t="s">
        <v>24</v>
      </c>
      <c r="C16" s="94">
        <v>-2</v>
      </c>
      <c r="D16" s="94">
        <v>0</v>
      </c>
      <c r="E16" s="94">
        <v>0</v>
      </c>
      <c r="F16" s="94">
        <v>1</v>
      </c>
      <c r="G16" s="94">
        <v>0</v>
      </c>
      <c r="H16" s="94">
        <v>1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1</v>
      </c>
      <c r="R16" s="94">
        <v>1</v>
      </c>
      <c r="S16" s="94">
        <v>-1</v>
      </c>
      <c r="T16" s="94">
        <v>0</v>
      </c>
      <c r="U16" s="94">
        <v>0</v>
      </c>
      <c r="V16" s="94">
        <v>0</v>
      </c>
      <c r="W16" s="94">
        <v>-1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</row>
    <row r="17" spans="2:28" s="111" customFormat="1" x14ac:dyDescent="0.2">
      <c r="B17" s="118" t="s">
        <v>152</v>
      </c>
      <c r="C17" s="122">
        <v>-482</v>
      </c>
      <c r="D17" s="122">
        <v>-571</v>
      </c>
      <c r="E17" s="122">
        <v>265</v>
      </c>
      <c r="F17" s="122">
        <v>547</v>
      </c>
      <c r="G17" s="122">
        <v>284</v>
      </c>
      <c r="H17" s="122">
        <v>525</v>
      </c>
      <c r="I17" s="122">
        <v>195</v>
      </c>
      <c r="J17" s="122">
        <v>467</v>
      </c>
      <c r="K17" s="122">
        <v>567</v>
      </c>
      <c r="L17" s="122">
        <v>342</v>
      </c>
      <c r="M17" s="122">
        <v>1571</v>
      </c>
      <c r="N17" s="122">
        <v>503</v>
      </c>
      <c r="O17" s="122">
        <v>567</v>
      </c>
      <c r="P17" s="122">
        <v>740</v>
      </c>
      <c r="Q17" s="122">
        <v>694</v>
      </c>
      <c r="R17" s="122">
        <v>2504</v>
      </c>
      <c r="S17" s="122">
        <v>736</v>
      </c>
      <c r="T17" s="122">
        <v>530</v>
      </c>
      <c r="U17" s="122">
        <v>303</v>
      </c>
      <c r="V17" s="122">
        <v>-138</v>
      </c>
      <c r="W17" s="122">
        <v>1431</v>
      </c>
      <c r="X17" s="122">
        <v>16</v>
      </c>
      <c r="Y17" s="122">
        <v>-123</v>
      </c>
      <c r="Z17" s="122">
        <v>-153</v>
      </c>
      <c r="AA17" s="122">
        <v>-136</v>
      </c>
      <c r="AB17" s="122">
        <v>-396</v>
      </c>
    </row>
    <row r="18" spans="2:28" s="111" customFormat="1" x14ac:dyDescent="0.2">
      <c r="B18" s="112" t="s">
        <v>26</v>
      </c>
      <c r="C18" s="14">
        <v>71</v>
      </c>
      <c r="D18" s="14">
        <v>28</v>
      </c>
      <c r="E18" s="14">
        <v>38</v>
      </c>
      <c r="F18" s="14">
        <v>49</v>
      </c>
      <c r="G18" s="45">
        <v>51</v>
      </c>
      <c r="H18" s="14">
        <v>64</v>
      </c>
      <c r="I18" s="45">
        <v>9</v>
      </c>
      <c r="J18" s="14">
        <v>28</v>
      </c>
      <c r="K18" s="14">
        <v>13</v>
      </c>
      <c r="L18" s="14">
        <v>29</v>
      </c>
      <c r="M18" s="14">
        <v>61</v>
      </c>
      <c r="N18" s="14">
        <v>49</v>
      </c>
      <c r="O18" s="14">
        <v>20</v>
      </c>
      <c r="P18" s="14">
        <v>55</v>
      </c>
      <c r="Q18" s="14">
        <v>39</v>
      </c>
      <c r="R18" s="14">
        <v>163</v>
      </c>
      <c r="S18" s="14">
        <v>22</v>
      </c>
      <c r="T18" s="14">
        <v>23</v>
      </c>
      <c r="U18" s="14">
        <v>39</v>
      </c>
      <c r="V18" s="14">
        <v>44</v>
      </c>
      <c r="W18" s="14">
        <v>128</v>
      </c>
      <c r="X18" s="45">
        <v>21</v>
      </c>
      <c r="Y18" s="14">
        <v>28</v>
      </c>
      <c r="Z18" s="45">
        <v>37</v>
      </c>
      <c r="AA18" s="14">
        <v>10</v>
      </c>
      <c r="AB18" s="45">
        <v>20</v>
      </c>
    </row>
    <row r="19" spans="2:28" s="111" customFormat="1" x14ac:dyDescent="0.2">
      <c r="B19" s="95" t="s">
        <v>153</v>
      </c>
      <c r="C19" s="96">
        <v>-553</v>
      </c>
      <c r="D19" s="96">
        <v>-599</v>
      </c>
      <c r="E19" s="96">
        <v>227</v>
      </c>
      <c r="F19" s="96">
        <v>498</v>
      </c>
      <c r="G19" s="96">
        <v>335</v>
      </c>
      <c r="H19" s="96">
        <v>461</v>
      </c>
      <c r="I19" s="96">
        <v>204</v>
      </c>
      <c r="J19" s="96">
        <v>439</v>
      </c>
      <c r="K19" s="96">
        <v>554</v>
      </c>
      <c r="L19" s="96">
        <v>313</v>
      </c>
      <c r="M19" s="96">
        <v>1510</v>
      </c>
      <c r="N19" s="96">
        <v>454</v>
      </c>
      <c r="O19" s="96">
        <v>547</v>
      </c>
      <c r="P19" s="96">
        <v>685</v>
      </c>
      <c r="Q19" s="96">
        <v>655</v>
      </c>
      <c r="R19" s="96">
        <v>2341</v>
      </c>
      <c r="S19" s="96">
        <v>714</v>
      </c>
      <c r="T19" s="96">
        <v>507</v>
      </c>
      <c r="U19" s="96">
        <v>264</v>
      </c>
      <c r="V19" s="96">
        <v>-182</v>
      </c>
      <c r="W19" s="96">
        <v>1303</v>
      </c>
      <c r="X19" s="96">
        <v>37</v>
      </c>
      <c r="Y19" s="96">
        <v>-151</v>
      </c>
      <c r="Z19" s="96">
        <v>-116</v>
      </c>
      <c r="AA19" s="96">
        <v>-146</v>
      </c>
      <c r="AB19" s="96">
        <v>-376</v>
      </c>
    </row>
    <row r="20" spans="2:28" s="111" customFormat="1" x14ac:dyDescent="0.2">
      <c r="B20" s="1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2:28" s="111" customFormat="1" x14ac:dyDescent="0.2">
      <c r="B21" s="114" t="s">
        <v>97</v>
      </c>
      <c r="C21" s="14">
        <v>899</v>
      </c>
      <c r="D21" s="14">
        <v>-257</v>
      </c>
      <c r="E21" s="14">
        <v>169</v>
      </c>
      <c r="F21" s="14">
        <v>1082</v>
      </c>
      <c r="G21" s="14">
        <v>799</v>
      </c>
      <c r="H21" s="14">
        <v>1793</v>
      </c>
      <c r="I21" s="14">
        <v>762</v>
      </c>
      <c r="J21" s="14">
        <v>790</v>
      </c>
      <c r="K21" s="14">
        <v>1259</v>
      </c>
      <c r="L21" s="14">
        <v>921</v>
      </c>
      <c r="M21" s="14">
        <v>3732</v>
      </c>
      <c r="N21" s="14">
        <v>713</v>
      </c>
      <c r="O21" s="14">
        <v>870</v>
      </c>
      <c r="P21" s="14">
        <v>1029</v>
      </c>
      <c r="Q21" s="14">
        <v>1507</v>
      </c>
      <c r="R21" s="14">
        <v>4119</v>
      </c>
      <c r="S21" s="14">
        <v>971</v>
      </c>
      <c r="T21" s="14">
        <v>873</v>
      </c>
      <c r="U21" s="14">
        <v>694</v>
      </c>
      <c r="V21" s="14">
        <v>733</v>
      </c>
      <c r="W21" s="14">
        <v>3271</v>
      </c>
      <c r="X21" s="14">
        <v>42</v>
      </c>
      <c r="Y21" s="14">
        <v>89</v>
      </c>
      <c r="Z21" s="14">
        <v>368</v>
      </c>
      <c r="AA21" s="14">
        <f>AB21-SUM(X21:Z21)</f>
        <v>561</v>
      </c>
      <c r="AB21" s="14">
        <v>1060</v>
      </c>
    </row>
    <row r="22" spans="2:28" s="111" customFormat="1" x14ac:dyDescent="0.2">
      <c r="B22" s="114" t="s">
        <v>30</v>
      </c>
      <c r="C22" s="14">
        <v>-3170</v>
      </c>
      <c r="D22" s="14">
        <v>-1130</v>
      </c>
      <c r="E22" s="14">
        <v>-1130</v>
      </c>
      <c r="F22" s="14">
        <v>-714</v>
      </c>
      <c r="G22" s="14">
        <v>-576</v>
      </c>
      <c r="H22" s="14">
        <v>-3550</v>
      </c>
      <c r="I22" s="14">
        <v>-479</v>
      </c>
      <c r="J22" s="14">
        <v>-311</v>
      </c>
      <c r="K22" s="14">
        <v>-491</v>
      </c>
      <c r="L22" s="14">
        <v>-326</v>
      </c>
      <c r="M22" s="14">
        <v>-1607</v>
      </c>
      <c r="N22" s="14">
        <v>-368</v>
      </c>
      <c r="O22" s="14">
        <v>-488</v>
      </c>
      <c r="P22" s="14">
        <v>-483</v>
      </c>
      <c r="Q22" s="14">
        <v>-635</v>
      </c>
      <c r="R22" s="14">
        <v>-1974</v>
      </c>
      <c r="S22" s="14">
        <v>-202</v>
      </c>
      <c r="T22" s="14">
        <v>-861</v>
      </c>
      <c r="U22" s="14">
        <v>-535</v>
      </c>
      <c r="V22" s="14">
        <v>-545</v>
      </c>
      <c r="W22" s="14">
        <v>-2143</v>
      </c>
      <c r="X22" s="14">
        <v>31</v>
      </c>
      <c r="Y22" s="14">
        <v>-109</v>
      </c>
      <c r="Z22" s="14">
        <v>-176</v>
      </c>
      <c r="AA22" s="14">
        <f>AB22-SUM(X22:Z22)</f>
        <v>-332</v>
      </c>
      <c r="AB22" s="14">
        <v>-586</v>
      </c>
    </row>
    <row r="23" spans="2:28" s="111" customFormat="1" x14ac:dyDescent="0.2">
      <c r="B23" s="1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2:28" s="111" customFormat="1" x14ac:dyDescent="0.2">
      <c r="B24" s="160" t="s">
        <v>35</v>
      </c>
      <c r="C24" s="14">
        <v>18502</v>
      </c>
      <c r="D24" s="14">
        <v>19288</v>
      </c>
      <c r="E24" s="14">
        <v>20402</v>
      </c>
      <c r="F24" s="14">
        <v>20617</v>
      </c>
      <c r="G24" s="14">
        <v>20648</v>
      </c>
      <c r="H24" s="14">
        <v>20648</v>
      </c>
      <c r="I24" s="14">
        <v>20570</v>
      </c>
      <c r="J24" s="14">
        <v>20525</v>
      </c>
      <c r="K24" s="14">
        <v>20334</v>
      </c>
      <c r="L24" s="14">
        <v>20046</v>
      </c>
      <c r="M24" s="14">
        <v>20046</v>
      </c>
      <c r="N24" s="14">
        <v>20161</v>
      </c>
      <c r="O24" s="14">
        <v>20176</v>
      </c>
      <c r="P24" s="14">
        <v>20260</v>
      </c>
      <c r="Q24" s="14">
        <v>20084</v>
      </c>
      <c r="R24" s="14">
        <v>20084</v>
      </c>
      <c r="S24" s="14">
        <v>19839</v>
      </c>
      <c r="T24" s="14">
        <v>20340</v>
      </c>
      <c r="U24" s="14">
        <v>20383</v>
      </c>
      <c r="V24" s="14">
        <f>W24</f>
        <v>20054</v>
      </c>
      <c r="W24" s="14">
        <v>20054</v>
      </c>
      <c r="X24" s="14">
        <v>20157</v>
      </c>
      <c r="Y24" s="14">
        <v>20002</v>
      </c>
      <c r="Z24" s="14">
        <v>19985</v>
      </c>
      <c r="AA24" s="14">
        <v>20082</v>
      </c>
      <c r="AB24" s="14">
        <v>20082</v>
      </c>
    </row>
    <row r="25" spans="2:28" s="111" customFormat="1" x14ac:dyDescent="0.2">
      <c r="B25" s="1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2:28" s="111" customFormat="1" x14ac:dyDescent="0.2">
      <c r="B26" s="125" t="s">
        <v>160</v>
      </c>
      <c r="C26" s="155">
        <v>-3.1E-2</v>
      </c>
      <c r="D26" s="155">
        <v>-0.127</v>
      </c>
      <c r="E26" s="155">
        <v>4.5999999999999999E-2</v>
      </c>
      <c r="F26" s="155">
        <v>9.7000000000000003E-2</v>
      </c>
      <c r="G26" s="155">
        <v>6.5000000000000002E-2</v>
      </c>
      <c r="H26" s="155">
        <v>2.3E-2</v>
      </c>
      <c r="I26" s="155">
        <v>0.04</v>
      </c>
      <c r="J26" s="155">
        <v>8.5000000000000006E-2</v>
      </c>
      <c r="K26" s="155">
        <v>0.109</v>
      </c>
      <c r="L26" s="155">
        <v>6.2E-2</v>
      </c>
      <c r="M26" s="155">
        <v>7.3999999999999996E-2</v>
      </c>
      <c r="N26" s="155">
        <v>0.09</v>
      </c>
      <c r="O26" s="155">
        <v>0.108</v>
      </c>
      <c r="P26" s="155">
        <v>0.13500000000000001</v>
      </c>
      <c r="Q26" s="155">
        <v>0.13</v>
      </c>
      <c r="R26" s="155">
        <v>0.11600000000000001</v>
      </c>
      <c r="S26" s="155">
        <v>0.14299999999999999</v>
      </c>
      <c r="T26" s="155">
        <v>0.10100000000000001</v>
      </c>
      <c r="U26" s="155">
        <v>5.1999999999999998E-2</v>
      </c>
      <c r="V26" s="155">
        <v>-3.5999999999999997E-2</v>
      </c>
      <c r="W26" s="155">
        <v>6.5000000000000002E-2</v>
      </c>
      <c r="X26" s="155">
        <v>7.0000000000000001E-3</v>
      </c>
      <c r="Y26" s="155">
        <v>-0.03</v>
      </c>
      <c r="Z26" s="155">
        <v>-2.3E-2</v>
      </c>
      <c r="AA26" s="155">
        <v>-2.9000000000000001E-2</v>
      </c>
      <c r="AB26" s="155">
        <v>-1.9E-2</v>
      </c>
    </row>
    <row r="27" spans="2:28" s="111" customFormat="1" x14ac:dyDescent="0.2">
      <c r="B27" s="1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2:28" s="111" customFormat="1" x14ac:dyDescent="0.2">
      <c r="B28" s="114" t="s">
        <v>118</v>
      </c>
      <c r="C28" s="161">
        <v>8111</v>
      </c>
      <c r="D28" s="161">
        <v>2179</v>
      </c>
      <c r="E28" s="161">
        <v>2202</v>
      </c>
      <c r="F28" s="161">
        <v>2093</v>
      </c>
      <c r="G28" s="161">
        <v>2019</v>
      </c>
      <c r="H28" s="161">
        <v>8493</v>
      </c>
      <c r="I28" s="161">
        <v>2091</v>
      </c>
      <c r="J28" s="161">
        <v>2247</v>
      </c>
      <c r="K28" s="161">
        <v>2315</v>
      </c>
      <c r="L28" s="161">
        <v>2186</v>
      </c>
      <c r="M28" s="161">
        <v>8839</v>
      </c>
      <c r="N28" s="161">
        <v>2243</v>
      </c>
      <c r="O28" s="161">
        <v>2396</v>
      </c>
      <c r="P28" s="161">
        <v>2401</v>
      </c>
      <c r="Q28" s="161">
        <v>2401</v>
      </c>
      <c r="R28" s="161">
        <v>9442</v>
      </c>
      <c r="S28" s="161">
        <v>2207</v>
      </c>
      <c r="T28" s="161">
        <v>2484</v>
      </c>
      <c r="U28" s="161">
        <v>2427</v>
      </c>
      <c r="V28" s="161">
        <v>2404</v>
      </c>
      <c r="W28" s="161">
        <v>9522</v>
      </c>
      <c r="X28" s="161">
        <v>2361</v>
      </c>
      <c r="Y28" s="161">
        <v>2655</v>
      </c>
      <c r="Z28" s="161">
        <v>2698</v>
      </c>
      <c r="AA28" s="161">
        <v>2701</v>
      </c>
      <c r="AB28" s="161">
        <v>10415</v>
      </c>
    </row>
    <row r="29" spans="2:28" s="111" customFormat="1" x14ac:dyDescent="0.2">
      <c r="B29" s="162" t="s">
        <v>119</v>
      </c>
      <c r="C29" s="163">
        <v>2828</v>
      </c>
      <c r="D29" s="163">
        <v>2646</v>
      </c>
      <c r="E29" s="163">
        <v>3014</v>
      </c>
      <c r="F29" s="163">
        <v>3022</v>
      </c>
      <c r="G29" s="163">
        <v>2846</v>
      </c>
      <c r="H29" s="163">
        <v>2881</v>
      </c>
      <c r="I29" s="163">
        <v>2770</v>
      </c>
      <c r="J29" s="163">
        <v>2618</v>
      </c>
      <c r="K29" s="163">
        <v>2654</v>
      </c>
      <c r="L29" s="163">
        <v>2662.4066050800002</v>
      </c>
      <c r="M29" s="163">
        <v>2674</v>
      </c>
      <c r="N29" s="163">
        <v>2628</v>
      </c>
      <c r="O29" s="163">
        <v>2634</v>
      </c>
      <c r="P29" s="163">
        <v>2679</v>
      </c>
      <c r="Q29" s="163">
        <v>2581</v>
      </c>
      <c r="R29" s="163">
        <v>2630</v>
      </c>
      <c r="S29" s="163">
        <v>2493</v>
      </c>
      <c r="T29" s="163">
        <v>2261</v>
      </c>
      <c r="U29" s="163">
        <v>2163</v>
      </c>
      <c r="V29" s="163">
        <v>1941</v>
      </c>
      <c r="W29" s="163">
        <v>2209</v>
      </c>
      <c r="X29" s="163">
        <v>1857</v>
      </c>
      <c r="Y29" s="163">
        <v>1716</v>
      </c>
      <c r="Z29" s="163">
        <v>1811</v>
      </c>
      <c r="AA29" s="163">
        <v>1804</v>
      </c>
      <c r="AB29" s="163">
        <v>1795</v>
      </c>
    </row>
    <row r="30" spans="2:28" s="111" customFormat="1" x14ac:dyDescent="0.2">
      <c r="B30" s="164" t="s">
        <v>38</v>
      </c>
      <c r="C30" s="165">
        <v>3108</v>
      </c>
      <c r="D30" s="165">
        <v>3092</v>
      </c>
      <c r="E30" s="165">
        <v>3097</v>
      </c>
      <c r="F30" s="165">
        <v>3012</v>
      </c>
      <c r="G30" s="165">
        <v>3010</v>
      </c>
      <c r="H30" s="165">
        <v>3054.3405754369624</v>
      </c>
      <c r="I30" s="165">
        <v>2871</v>
      </c>
      <c r="J30" s="165">
        <v>2703</v>
      </c>
      <c r="K30" s="165">
        <v>2622</v>
      </c>
      <c r="L30" s="165">
        <v>2742.0085135899999</v>
      </c>
      <c r="M30" s="165">
        <v>2730.9764593899999</v>
      </c>
      <c r="N30" s="165">
        <v>2612</v>
      </c>
      <c r="O30" s="165">
        <v>2585</v>
      </c>
      <c r="P30" s="165">
        <v>2597</v>
      </c>
      <c r="Q30" s="165">
        <v>2545</v>
      </c>
      <c r="R30" s="165">
        <v>2584</v>
      </c>
      <c r="S30" s="165">
        <v>2449</v>
      </c>
      <c r="T30" s="165">
        <v>2246</v>
      </c>
      <c r="U30" s="165">
        <v>2310</v>
      </c>
      <c r="V30" s="165">
        <v>2160</v>
      </c>
      <c r="W30" s="165">
        <v>2288</v>
      </c>
      <c r="X30" s="165">
        <v>2060</v>
      </c>
      <c r="Y30" s="165">
        <v>1911</v>
      </c>
      <c r="Z30" s="165">
        <v>1991</v>
      </c>
      <c r="AA30" s="165">
        <v>1973</v>
      </c>
      <c r="AB30" s="165">
        <v>1982</v>
      </c>
    </row>
    <row r="31" spans="2:28" s="111" customFormat="1" ht="13.5" thickBot="1" x14ac:dyDescent="0.25">
      <c r="B31" s="177" t="s">
        <v>120</v>
      </c>
      <c r="C31" s="191">
        <v>620</v>
      </c>
      <c r="D31" s="191">
        <v>685</v>
      </c>
      <c r="E31" s="191">
        <v>696</v>
      </c>
      <c r="F31" s="191">
        <v>648</v>
      </c>
      <c r="G31" s="191">
        <v>604</v>
      </c>
      <c r="H31" s="191">
        <v>661</v>
      </c>
      <c r="I31" s="191">
        <v>626</v>
      </c>
      <c r="J31" s="191">
        <v>589</v>
      </c>
      <c r="K31" s="191">
        <v>580</v>
      </c>
      <c r="L31" s="191">
        <v>587</v>
      </c>
      <c r="M31" s="191">
        <v>595</v>
      </c>
      <c r="N31" s="191">
        <v>581</v>
      </c>
      <c r="O31" s="191">
        <v>579</v>
      </c>
      <c r="P31" s="191">
        <v>575</v>
      </c>
      <c r="Q31" s="191">
        <v>512</v>
      </c>
      <c r="R31" s="191">
        <v>562</v>
      </c>
      <c r="S31" s="191">
        <v>358</v>
      </c>
      <c r="T31" s="191">
        <v>335</v>
      </c>
      <c r="U31" s="191">
        <v>324</v>
      </c>
      <c r="V31" s="191">
        <v>244</v>
      </c>
      <c r="W31" s="191">
        <v>315</v>
      </c>
      <c r="X31" s="191">
        <v>178</v>
      </c>
      <c r="Y31" s="191">
        <v>194</v>
      </c>
      <c r="Z31" s="191">
        <v>244</v>
      </c>
      <c r="AA31" s="191">
        <v>272</v>
      </c>
      <c r="AB31" s="191">
        <v>223</v>
      </c>
    </row>
    <row r="32" spans="2:28" ht="13.5" thickTop="1" x14ac:dyDescent="0.2">
      <c r="B32" s="23"/>
      <c r="C32" s="166"/>
      <c r="D32" s="166"/>
      <c r="O32" s="130"/>
      <c r="P32" s="130"/>
      <c r="Q32" s="130"/>
      <c r="R32" s="130"/>
      <c r="T32" s="130"/>
      <c r="U32" s="130"/>
      <c r="V32" s="130"/>
      <c r="W32" s="130"/>
      <c r="AB32" s="130"/>
    </row>
    <row r="33" spans="2:28" x14ac:dyDescent="0.2"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AB33" s="130"/>
    </row>
    <row r="34" spans="2:28" x14ac:dyDescent="0.2">
      <c r="B34" s="73"/>
      <c r="C34" s="27" t="s">
        <v>91</v>
      </c>
      <c r="D34" s="27" t="s">
        <v>2</v>
      </c>
      <c r="E34" s="27" t="s">
        <v>3</v>
      </c>
      <c r="F34" s="27" t="s">
        <v>4</v>
      </c>
      <c r="G34" s="27" t="s">
        <v>5</v>
      </c>
      <c r="H34" s="27" t="s">
        <v>91</v>
      </c>
      <c r="I34" s="27" t="s">
        <v>2</v>
      </c>
      <c r="J34" s="27" t="s">
        <v>3</v>
      </c>
      <c r="K34" s="27" t="s">
        <v>4</v>
      </c>
      <c r="L34" s="27" t="s">
        <v>5</v>
      </c>
      <c r="M34" s="27" t="s">
        <v>91</v>
      </c>
      <c r="N34" s="27" t="s">
        <v>2</v>
      </c>
      <c r="O34" s="27" t="s">
        <v>3</v>
      </c>
      <c r="P34" s="27" t="s">
        <v>4</v>
      </c>
      <c r="Q34" s="27" t="s">
        <v>5</v>
      </c>
      <c r="R34" s="27" t="s">
        <v>91</v>
      </c>
      <c r="S34" s="27" t="s">
        <v>2</v>
      </c>
      <c r="T34" s="27" t="s">
        <v>3</v>
      </c>
      <c r="U34" s="27" t="s">
        <v>4</v>
      </c>
      <c r="V34" s="27" t="s">
        <v>5</v>
      </c>
      <c r="W34" s="27" t="s">
        <v>91</v>
      </c>
      <c r="X34" s="27" t="s">
        <v>2</v>
      </c>
      <c r="Y34" s="27" t="s">
        <v>3</v>
      </c>
      <c r="Z34" s="27" t="s">
        <v>4</v>
      </c>
      <c r="AA34" s="27" t="s">
        <v>5</v>
      </c>
      <c r="AB34" s="27" t="s">
        <v>91</v>
      </c>
    </row>
    <row r="35" spans="2:28" x14ac:dyDescent="0.2">
      <c r="B35" s="108" t="s">
        <v>161</v>
      </c>
      <c r="C35" s="188">
        <v>2011</v>
      </c>
      <c r="D35" s="189">
        <v>2012</v>
      </c>
      <c r="E35" s="189">
        <v>2012</v>
      </c>
      <c r="F35" s="189">
        <v>2012</v>
      </c>
      <c r="G35" s="189">
        <v>2012</v>
      </c>
      <c r="H35" s="188">
        <v>2012</v>
      </c>
      <c r="I35" s="189">
        <v>2013</v>
      </c>
      <c r="J35" s="189">
        <v>2013</v>
      </c>
      <c r="K35" s="189">
        <v>2013</v>
      </c>
      <c r="L35" s="189">
        <v>2013</v>
      </c>
      <c r="M35" s="188">
        <v>2013</v>
      </c>
      <c r="N35" s="189">
        <v>2014</v>
      </c>
      <c r="O35" s="189">
        <v>2014</v>
      </c>
      <c r="P35" s="189">
        <v>2014</v>
      </c>
      <c r="Q35" s="189">
        <v>2014</v>
      </c>
      <c r="R35" s="188">
        <v>2014</v>
      </c>
      <c r="S35" s="189">
        <v>2015</v>
      </c>
      <c r="T35" s="189">
        <v>2015</v>
      </c>
      <c r="U35" s="189">
        <v>2015</v>
      </c>
      <c r="V35" s="189">
        <v>2015</v>
      </c>
      <c r="W35" s="188">
        <v>2015</v>
      </c>
      <c r="X35" s="189">
        <v>2016</v>
      </c>
      <c r="Y35" s="189">
        <v>2016</v>
      </c>
      <c r="Z35" s="189">
        <v>2016</v>
      </c>
      <c r="AA35" s="189">
        <v>2016</v>
      </c>
      <c r="AB35" s="188">
        <v>2016</v>
      </c>
    </row>
    <row r="36" spans="2:28" x14ac:dyDescent="0.2">
      <c r="B36" s="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2:28" s="23" customFormat="1" x14ac:dyDescent="0.2">
      <c r="B37" s="23" t="s">
        <v>162</v>
      </c>
      <c r="C37" s="14">
        <v>15</v>
      </c>
      <c r="D37" s="16">
        <v>12</v>
      </c>
      <c r="E37" s="16">
        <v>9</v>
      </c>
      <c r="F37" s="16">
        <v>6</v>
      </c>
      <c r="G37" s="16">
        <v>3</v>
      </c>
      <c r="H37" s="14">
        <v>3</v>
      </c>
      <c r="I37" s="14">
        <v>3</v>
      </c>
      <c r="J37" s="14">
        <v>2</v>
      </c>
      <c r="K37" s="14">
        <v>1</v>
      </c>
      <c r="L37" s="14">
        <v>1</v>
      </c>
      <c r="M37" s="14">
        <v>1</v>
      </c>
      <c r="N37" s="14">
        <v>1</v>
      </c>
      <c r="O37" s="14">
        <v>1</v>
      </c>
      <c r="P37" s="14">
        <v>1</v>
      </c>
      <c r="Q37" s="14">
        <v>1</v>
      </c>
      <c r="R37" s="14">
        <v>1</v>
      </c>
      <c r="S37" s="14">
        <v>1</v>
      </c>
      <c r="T37" s="14">
        <v>1</v>
      </c>
      <c r="U37" s="14">
        <v>1</v>
      </c>
      <c r="V37" s="14">
        <v>1</v>
      </c>
      <c r="W37" s="14">
        <v>1</v>
      </c>
      <c r="X37" s="14">
        <v>1</v>
      </c>
      <c r="Y37" s="14">
        <v>1</v>
      </c>
      <c r="Z37" s="14">
        <v>1</v>
      </c>
      <c r="AA37" s="14">
        <v>0</v>
      </c>
      <c r="AB37" s="14">
        <v>0</v>
      </c>
    </row>
    <row r="38" spans="2:28" x14ac:dyDescent="0.2">
      <c r="B38" s="23" t="s">
        <v>52</v>
      </c>
      <c r="C38" s="14">
        <v>19604</v>
      </c>
      <c r="D38" s="16">
        <v>20340</v>
      </c>
      <c r="E38" s="16">
        <v>20979</v>
      </c>
      <c r="F38" s="16">
        <v>21617</v>
      </c>
      <c r="G38" s="16">
        <v>21567</v>
      </c>
      <c r="H38" s="14">
        <v>21567</v>
      </c>
      <c r="I38" s="14">
        <v>21595</v>
      </c>
      <c r="J38" s="14">
        <v>21477</v>
      </c>
      <c r="K38" s="14">
        <v>21517</v>
      </c>
      <c r="L38" s="14">
        <v>21421</v>
      </c>
      <c r="M38" s="14">
        <v>21421</v>
      </c>
      <c r="N38" s="14">
        <v>21442</v>
      </c>
      <c r="O38" s="14">
        <v>21482</v>
      </c>
      <c r="P38" s="14">
        <v>21574</v>
      </c>
      <c r="Q38" s="14">
        <v>21693</v>
      </c>
      <c r="R38" s="14">
        <v>21693</v>
      </c>
      <c r="S38" s="14">
        <v>21442</v>
      </c>
      <c r="T38" s="14">
        <v>21843</v>
      </c>
      <c r="U38" s="14">
        <v>21838</v>
      </c>
      <c r="V38" s="14">
        <v>21845</v>
      </c>
      <c r="W38" s="14">
        <v>21845</v>
      </c>
      <c r="X38" s="14">
        <v>21583</v>
      </c>
      <c r="Y38" s="14">
        <v>21219</v>
      </c>
      <c r="Z38" s="14">
        <v>21223</v>
      </c>
      <c r="AA38" s="14">
        <v>21596</v>
      </c>
      <c r="AB38" s="14">
        <v>21596</v>
      </c>
    </row>
    <row r="39" spans="2:28" x14ac:dyDescent="0.2">
      <c r="B39" s="23" t="s">
        <v>154</v>
      </c>
      <c r="C39" s="14">
        <v>0</v>
      </c>
      <c r="D39" s="16">
        <v>0</v>
      </c>
      <c r="E39" s="16">
        <v>0</v>
      </c>
      <c r="F39" s="16">
        <v>0</v>
      </c>
      <c r="G39" s="16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</row>
    <row r="40" spans="2:28" x14ac:dyDescent="0.2">
      <c r="B40" s="23" t="s">
        <v>54</v>
      </c>
      <c r="C40" s="14">
        <v>4</v>
      </c>
      <c r="D40" s="16">
        <v>4</v>
      </c>
      <c r="E40" s="16">
        <v>4</v>
      </c>
      <c r="F40" s="16">
        <v>4</v>
      </c>
      <c r="G40" s="16">
        <v>3</v>
      </c>
      <c r="H40" s="14">
        <v>3</v>
      </c>
      <c r="I40" s="14">
        <v>3</v>
      </c>
      <c r="J40" s="14">
        <v>3</v>
      </c>
      <c r="K40" s="14">
        <v>2</v>
      </c>
      <c r="L40" s="14">
        <v>2</v>
      </c>
      <c r="M40" s="14">
        <v>2</v>
      </c>
      <c r="N40" s="14">
        <v>2</v>
      </c>
      <c r="O40" s="14">
        <v>1</v>
      </c>
      <c r="P40" s="14">
        <v>1</v>
      </c>
      <c r="Q40" s="14">
        <v>1</v>
      </c>
      <c r="R40" s="14">
        <v>1</v>
      </c>
      <c r="S40" s="14">
        <v>1</v>
      </c>
      <c r="T40" s="14">
        <v>1</v>
      </c>
      <c r="U40" s="14">
        <v>1</v>
      </c>
      <c r="V40" s="14">
        <v>1</v>
      </c>
      <c r="W40" s="14">
        <v>1</v>
      </c>
      <c r="X40" s="14">
        <v>1</v>
      </c>
      <c r="Y40" s="14">
        <v>1</v>
      </c>
      <c r="Z40" s="14">
        <v>1</v>
      </c>
      <c r="AA40" s="14">
        <v>0</v>
      </c>
      <c r="AB40" s="14">
        <v>0</v>
      </c>
    </row>
    <row r="41" spans="2:28" x14ac:dyDescent="0.2">
      <c r="B41" s="23" t="s">
        <v>155</v>
      </c>
      <c r="C41" s="14">
        <v>59</v>
      </c>
      <c r="D41" s="16">
        <v>75</v>
      </c>
      <c r="E41" s="16">
        <v>72</v>
      </c>
      <c r="F41" s="16">
        <v>75</v>
      </c>
      <c r="G41" s="16">
        <v>73</v>
      </c>
      <c r="H41" s="14">
        <v>73</v>
      </c>
      <c r="I41" s="14">
        <v>68</v>
      </c>
      <c r="J41" s="14">
        <v>62</v>
      </c>
      <c r="K41" s="14">
        <v>84</v>
      </c>
      <c r="L41" s="14">
        <v>111</v>
      </c>
      <c r="M41" s="14">
        <v>111</v>
      </c>
      <c r="N41" s="14">
        <v>123</v>
      </c>
      <c r="O41" s="14">
        <v>123</v>
      </c>
      <c r="P41" s="14">
        <v>121</v>
      </c>
      <c r="Q41" s="14">
        <v>161</v>
      </c>
      <c r="R41" s="14">
        <v>161</v>
      </c>
      <c r="S41" s="14">
        <v>169</v>
      </c>
      <c r="T41" s="14">
        <v>179</v>
      </c>
      <c r="U41" s="14">
        <v>170</v>
      </c>
      <c r="V41" s="14">
        <v>239</v>
      </c>
      <c r="W41" s="14">
        <v>239</v>
      </c>
      <c r="X41" s="14">
        <v>251</v>
      </c>
      <c r="Y41" s="14">
        <v>251</v>
      </c>
      <c r="Z41" s="14">
        <v>254</v>
      </c>
      <c r="AA41" s="14">
        <v>189</v>
      </c>
      <c r="AB41" s="14">
        <v>189</v>
      </c>
    </row>
    <row r="42" spans="2:28" x14ac:dyDescent="0.2">
      <c r="B42" s="23" t="s">
        <v>69</v>
      </c>
      <c r="C42" s="14">
        <v>282</v>
      </c>
      <c r="D42" s="16">
        <v>282</v>
      </c>
      <c r="E42" s="16">
        <v>282</v>
      </c>
      <c r="F42" s="16">
        <v>0</v>
      </c>
      <c r="G42" s="16">
        <v>0</v>
      </c>
      <c r="H42" s="14">
        <v>0</v>
      </c>
      <c r="I42" s="14">
        <v>0</v>
      </c>
      <c r="J42" s="14">
        <v>17</v>
      </c>
      <c r="K42" s="14">
        <v>0</v>
      </c>
      <c r="L42" s="14">
        <v>0</v>
      </c>
      <c r="M42" s="14">
        <v>0</v>
      </c>
      <c r="N42" s="14">
        <v>3</v>
      </c>
      <c r="O42" s="14">
        <v>22</v>
      </c>
      <c r="P42" s="14">
        <v>3</v>
      </c>
      <c r="Q42" s="14">
        <v>13</v>
      </c>
      <c r="R42" s="14">
        <v>13</v>
      </c>
      <c r="S42" s="14">
        <v>11</v>
      </c>
      <c r="T42" s="14">
        <v>11</v>
      </c>
      <c r="U42" s="14">
        <v>2</v>
      </c>
      <c r="V42" s="14">
        <v>50</v>
      </c>
      <c r="W42" s="14">
        <v>50</v>
      </c>
      <c r="X42" s="14">
        <v>14</v>
      </c>
      <c r="Y42" s="14">
        <v>2</v>
      </c>
      <c r="Z42" s="14">
        <v>2</v>
      </c>
      <c r="AA42" s="14">
        <v>2</v>
      </c>
      <c r="AB42" s="14">
        <v>2</v>
      </c>
    </row>
    <row r="43" spans="2:28" x14ac:dyDescent="0.2">
      <c r="B43" s="100" t="s">
        <v>156</v>
      </c>
      <c r="C43" s="14">
        <v>3146</v>
      </c>
      <c r="D43" s="16">
        <v>3432</v>
      </c>
      <c r="E43" s="16">
        <v>3846</v>
      </c>
      <c r="F43" s="16">
        <v>3585</v>
      </c>
      <c r="G43" s="16">
        <v>3788</v>
      </c>
      <c r="H43" s="14">
        <v>3788</v>
      </c>
      <c r="I43" s="14">
        <v>3763</v>
      </c>
      <c r="J43" s="14">
        <v>3798</v>
      </c>
      <c r="K43" s="14">
        <v>3775</v>
      </c>
      <c r="L43" s="14">
        <v>2951</v>
      </c>
      <c r="M43" s="14">
        <v>2951</v>
      </c>
      <c r="N43" s="14">
        <v>3129</v>
      </c>
      <c r="O43" s="14">
        <v>3279</v>
      </c>
      <c r="P43" s="14">
        <v>3184</v>
      </c>
      <c r="Q43" s="14">
        <v>2726</v>
      </c>
      <c r="R43" s="14">
        <v>2726</v>
      </c>
      <c r="S43" s="14">
        <v>3051</v>
      </c>
      <c r="T43" s="14">
        <v>3283</v>
      </c>
      <c r="U43" s="14">
        <v>3122</v>
      </c>
      <c r="V43" s="14">
        <v>2721</v>
      </c>
      <c r="W43" s="14">
        <v>2721</v>
      </c>
      <c r="X43" s="14">
        <v>2859</v>
      </c>
      <c r="Y43" s="14">
        <v>3100</v>
      </c>
      <c r="Z43" s="14">
        <v>3198</v>
      </c>
      <c r="AA43" s="14">
        <v>3247</v>
      </c>
      <c r="AB43" s="14">
        <v>3247</v>
      </c>
    </row>
    <row r="44" spans="2:28" x14ac:dyDescent="0.2">
      <c r="B44" s="5" t="s">
        <v>71</v>
      </c>
      <c r="C44" s="167">
        <v>23110</v>
      </c>
      <c r="D44" s="167">
        <v>24145</v>
      </c>
      <c r="E44" s="167">
        <v>25192</v>
      </c>
      <c r="F44" s="167">
        <v>25287</v>
      </c>
      <c r="G44" s="167">
        <v>25434</v>
      </c>
      <c r="H44" s="167">
        <v>25434</v>
      </c>
      <c r="I44" s="167">
        <v>25432</v>
      </c>
      <c r="J44" s="167">
        <v>25359</v>
      </c>
      <c r="K44" s="167">
        <v>25379</v>
      </c>
      <c r="L44" s="167">
        <v>24486</v>
      </c>
      <c r="M44" s="167">
        <v>24486</v>
      </c>
      <c r="N44" s="167">
        <v>24700</v>
      </c>
      <c r="O44" s="167">
        <v>24908</v>
      </c>
      <c r="P44" s="167">
        <v>24884</v>
      </c>
      <c r="Q44" s="167">
        <v>24595</v>
      </c>
      <c r="R44" s="167">
        <v>24595</v>
      </c>
      <c r="S44" s="167">
        <v>24675</v>
      </c>
      <c r="T44" s="167">
        <v>25273</v>
      </c>
      <c r="U44" s="167">
        <v>25134</v>
      </c>
      <c r="V44" s="167">
        <v>24857</v>
      </c>
      <c r="W44" s="167">
        <v>24857</v>
      </c>
      <c r="X44" s="167">
        <v>24709</v>
      </c>
      <c r="Y44" s="167">
        <v>24574</v>
      </c>
      <c r="Z44" s="167">
        <v>24679</v>
      </c>
      <c r="AA44" s="167">
        <f>SUM(AA37:AA43)</f>
        <v>25034</v>
      </c>
      <c r="AB44" s="167">
        <v>25034</v>
      </c>
    </row>
    <row r="45" spans="2:28" x14ac:dyDescent="0.2">
      <c r="B45" s="23"/>
      <c r="C45" s="14"/>
      <c r="D45" s="168"/>
      <c r="E45" s="168"/>
      <c r="F45" s="14"/>
      <c r="G45" s="168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2:28" x14ac:dyDescent="0.2">
      <c r="B46" s="23" t="s">
        <v>163</v>
      </c>
      <c r="C46" s="14">
        <v>4608</v>
      </c>
      <c r="D46" s="16">
        <v>4857</v>
      </c>
      <c r="E46" s="16">
        <v>4790</v>
      </c>
      <c r="F46" s="16">
        <v>4670</v>
      </c>
      <c r="G46" s="16">
        <v>4786</v>
      </c>
      <c r="H46" s="14">
        <v>4786</v>
      </c>
      <c r="I46" s="14">
        <v>4862</v>
      </c>
      <c r="J46" s="14">
        <v>4834</v>
      </c>
      <c r="K46" s="14">
        <v>5045</v>
      </c>
      <c r="L46" s="14">
        <v>4440</v>
      </c>
      <c r="M46" s="14">
        <v>4440</v>
      </c>
      <c r="N46" s="14">
        <v>4539</v>
      </c>
      <c r="O46" s="14">
        <v>4732</v>
      </c>
      <c r="P46" s="14">
        <v>4624</v>
      </c>
      <c r="Q46" s="14">
        <v>4511</v>
      </c>
      <c r="R46" s="14">
        <v>4511</v>
      </c>
      <c r="S46" s="14">
        <v>4836</v>
      </c>
      <c r="T46" s="14">
        <v>4933</v>
      </c>
      <c r="U46" s="14">
        <v>4751</v>
      </c>
      <c r="V46" s="14">
        <v>4803</v>
      </c>
      <c r="W46" s="14">
        <v>4803</v>
      </c>
      <c r="X46" s="14">
        <v>4552</v>
      </c>
      <c r="Y46" s="14">
        <v>4572</v>
      </c>
      <c r="Z46" s="14">
        <v>4694</v>
      </c>
      <c r="AA46" s="14">
        <v>4952</v>
      </c>
      <c r="AB46" s="14">
        <v>4952</v>
      </c>
    </row>
    <row r="47" spans="2:28" ht="13.5" thickBot="1" x14ac:dyDescent="0.25">
      <c r="B47" s="119" t="s">
        <v>157</v>
      </c>
      <c r="C47" s="192">
        <v>18502</v>
      </c>
      <c r="D47" s="192">
        <v>19288</v>
      </c>
      <c r="E47" s="192">
        <v>20402</v>
      </c>
      <c r="F47" s="192">
        <v>20617</v>
      </c>
      <c r="G47" s="192">
        <v>20648</v>
      </c>
      <c r="H47" s="192">
        <v>20648</v>
      </c>
      <c r="I47" s="192">
        <v>20570</v>
      </c>
      <c r="J47" s="192">
        <v>20525</v>
      </c>
      <c r="K47" s="192">
        <v>20334</v>
      </c>
      <c r="L47" s="192">
        <v>20046</v>
      </c>
      <c r="M47" s="192">
        <v>20046</v>
      </c>
      <c r="N47" s="192">
        <v>20161</v>
      </c>
      <c r="O47" s="192">
        <v>20176</v>
      </c>
      <c r="P47" s="192">
        <v>20260</v>
      </c>
      <c r="Q47" s="192">
        <v>20084</v>
      </c>
      <c r="R47" s="192">
        <v>20084</v>
      </c>
      <c r="S47" s="192">
        <v>19839</v>
      </c>
      <c r="T47" s="192">
        <v>20340</v>
      </c>
      <c r="U47" s="192">
        <v>20383</v>
      </c>
      <c r="V47" s="192">
        <v>20054</v>
      </c>
      <c r="W47" s="192">
        <v>20054</v>
      </c>
      <c r="X47" s="192">
        <v>20157</v>
      </c>
      <c r="Y47" s="192">
        <v>20002</v>
      </c>
      <c r="Z47" s="192">
        <v>19985</v>
      </c>
      <c r="AA47" s="192">
        <f>AA44-AA46</f>
        <v>20082</v>
      </c>
      <c r="AB47" s="192">
        <v>20082</v>
      </c>
    </row>
    <row r="48" spans="2:28" ht="13.5" thickTop="1" x14ac:dyDescent="0.2"/>
    <row r="50" spans="3:3" x14ac:dyDescent="0.2">
      <c r="C50" s="5"/>
    </row>
    <row r="51" spans="3:3" x14ac:dyDescent="0.2">
      <c r="C51" s="5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B48"/>
  <sheetViews>
    <sheetView zoomScale="80" zoomScaleNormal="80" workbookViewId="0"/>
  </sheetViews>
  <sheetFormatPr defaultRowHeight="12.75" outlineLevelCol="1" x14ac:dyDescent="0.2"/>
  <cols>
    <col min="1" max="1" width="3.7109375" style="105" customWidth="1"/>
    <col min="2" max="2" width="100.140625" style="23" customWidth="1"/>
    <col min="3" max="3" width="12.7109375" style="169" customWidth="1"/>
    <col min="4" max="7" width="12.7109375" style="169" hidden="1" customWidth="1" outlineLevel="1"/>
    <col min="8" max="8" width="12.7109375" style="169" customWidth="1" collapsed="1"/>
    <col min="9" max="10" width="12.7109375" style="169" hidden="1" customWidth="1" outlineLevel="1"/>
    <col min="11" max="12" width="12.7109375" style="23" hidden="1" customWidth="1" outlineLevel="1"/>
    <col min="13" max="13" width="12.7109375" style="23" customWidth="1" collapsed="1"/>
    <col min="14" max="17" width="12.7109375" style="169" hidden="1" customWidth="1" outlineLevel="1"/>
    <col min="18" max="18" width="12.7109375" style="23" customWidth="1" collapsed="1"/>
    <col min="19" max="22" width="12.7109375" style="169" customWidth="1" outlineLevel="1"/>
    <col min="23" max="23" width="12.7109375" style="23" customWidth="1"/>
    <col min="24" max="25" width="12.7109375" style="23" customWidth="1" outlineLevel="1"/>
    <col min="26" max="27" width="9.140625" style="105" outlineLevel="1"/>
    <col min="28" max="28" width="12.28515625" style="105" customWidth="1"/>
    <col min="29" max="235" width="9.140625" style="105"/>
    <col min="236" max="236" width="3.7109375" style="105" customWidth="1"/>
    <col min="237" max="237" width="68.7109375" style="105" customWidth="1"/>
    <col min="238" max="239" width="0" style="105" hidden="1" customWidth="1"/>
    <col min="240" max="241" width="14.7109375" style="105" customWidth="1"/>
    <col min="242" max="242" width="3.7109375" style="105" customWidth="1"/>
    <col min="243" max="244" width="9.140625" style="105"/>
    <col min="245" max="245" width="3.7109375" style="105" customWidth="1"/>
    <col min="246" max="246" width="39" style="105" bestFit="1" customWidth="1"/>
    <col min="247" max="247" width="8.28515625" style="105" bestFit="1" customWidth="1"/>
    <col min="248" max="491" width="9.140625" style="105"/>
    <col min="492" max="492" width="3.7109375" style="105" customWidth="1"/>
    <col min="493" max="493" width="68.7109375" style="105" customWidth="1"/>
    <col min="494" max="495" width="0" style="105" hidden="1" customWidth="1"/>
    <col min="496" max="497" width="14.7109375" style="105" customWidth="1"/>
    <col min="498" max="498" width="3.7109375" style="105" customWidth="1"/>
    <col min="499" max="500" width="9.140625" style="105"/>
    <col min="501" max="501" width="3.7109375" style="105" customWidth="1"/>
    <col min="502" max="502" width="39" style="105" bestFit="1" customWidth="1"/>
    <col min="503" max="503" width="8.28515625" style="105" bestFit="1" customWidth="1"/>
    <col min="504" max="747" width="9.140625" style="105"/>
    <col min="748" max="748" width="3.7109375" style="105" customWidth="1"/>
    <col min="749" max="749" width="68.7109375" style="105" customWidth="1"/>
    <col min="750" max="751" width="0" style="105" hidden="1" customWidth="1"/>
    <col min="752" max="753" width="14.7109375" style="105" customWidth="1"/>
    <col min="754" max="754" width="3.7109375" style="105" customWidth="1"/>
    <col min="755" max="756" width="9.140625" style="105"/>
    <col min="757" max="757" width="3.7109375" style="105" customWidth="1"/>
    <col min="758" max="758" width="39" style="105" bestFit="1" customWidth="1"/>
    <col min="759" max="759" width="8.28515625" style="105" bestFit="1" customWidth="1"/>
    <col min="760" max="1003" width="9.140625" style="105"/>
    <col min="1004" max="1004" width="3.7109375" style="105" customWidth="1"/>
    <col min="1005" max="1005" width="68.7109375" style="105" customWidth="1"/>
    <col min="1006" max="1007" width="0" style="105" hidden="1" customWidth="1"/>
    <col min="1008" max="1009" width="14.7109375" style="105" customWidth="1"/>
    <col min="1010" max="1010" width="3.7109375" style="105" customWidth="1"/>
    <col min="1011" max="1012" width="9.140625" style="105"/>
    <col min="1013" max="1013" width="3.7109375" style="105" customWidth="1"/>
    <col min="1014" max="1014" width="39" style="105" bestFit="1" customWidth="1"/>
    <col min="1015" max="1015" width="8.28515625" style="105" bestFit="1" customWidth="1"/>
    <col min="1016" max="1259" width="9.140625" style="105"/>
    <col min="1260" max="1260" width="3.7109375" style="105" customWidth="1"/>
    <col min="1261" max="1261" width="68.7109375" style="105" customWidth="1"/>
    <col min="1262" max="1263" width="0" style="105" hidden="1" customWidth="1"/>
    <col min="1264" max="1265" width="14.7109375" style="105" customWidth="1"/>
    <col min="1266" max="1266" width="3.7109375" style="105" customWidth="1"/>
    <col min="1267" max="1268" width="9.140625" style="105"/>
    <col min="1269" max="1269" width="3.7109375" style="105" customWidth="1"/>
    <col min="1270" max="1270" width="39" style="105" bestFit="1" customWidth="1"/>
    <col min="1271" max="1271" width="8.28515625" style="105" bestFit="1" customWidth="1"/>
    <col min="1272" max="1515" width="9.140625" style="105"/>
    <col min="1516" max="1516" width="3.7109375" style="105" customWidth="1"/>
    <col min="1517" max="1517" width="68.7109375" style="105" customWidth="1"/>
    <col min="1518" max="1519" width="0" style="105" hidden="1" customWidth="1"/>
    <col min="1520" max="1521" width="14.7109375" style="105" customWidth="1"/>
    <col min="1522" max="1522" width="3.7109375" style="105" customWidth="1"/>
    <col min="1523" max="1524" width="9.140625" style="105"/>
    <col min="1525" max="1525" width="3.7109375" style="105" customWidth="1"/>
    <col min="1526" max="1526" width="39" style="105" bestFit="1" customWidth="1"/>
    <col min="1527" max="1527" width="8.28515625" style="105" bestFit="1" customWidth="1"/>
    <col min="1528" max="1771" width="9.140625" style="105"/>
    <col min="1772" max="1772" width="3.7109375" style="105" customWidth="1"/>
    <col min="1773" max="1773" width="68.7109375" style="105" customWidth="1"/>
    <col min="1774" max="1775" width="0" style="105" hidden="1" customWidth="1"/>
    <col min="1776" max="1777" width="14.7109375" style="105" customWidth="1"/>
    <col min="1778" max="1778" width="3.7109375" style="105" customWidth="1"/>
    <col min="1779" max="1780" width="9.140625" style="105"/>
    <col min="1781" max="1781" width="3.7109375" style="105" customWidth="1"/>
    <col min="1782" max="1782" width="39" style="105" bestFit="1" customWidth="1"/>
    <col min="1783" max="1783" width="8.28515625" style="105" bestFit="1" customWidth="1"/>
    <col min="1784" max="2027" width="9.140625" style="105"/>
    <col min="2028" max="2028" width="3.7109375" style="105" customWidth="1"/>
    <col min="2029" max="2029" width="68.7109375" style="105" customWidth="1"/>
    <col min="2030" max="2031" width="0" style="105" hidden="1" customWidth="1"/>
    <col min="2032" max="2033" width="14.7109375" style="105" customWidth="1"/>
    <col min="2034" max="2034" width="3.7109375" style="105" customWidth="1"/>
    <col min="2035" max="2036" width="9.140625" style="105"/>
    <col min="2037" max="2037" width="3.7109375" style="105" customWidth="1"/>
    <col min="2038" max="2038" width="39" style="105" bestFit="1" customWidth="1"/>
    <col min="2039" max="2039" width="8.28515625" style="105" bestFit="1" customWidth="1"/>
    <col min="2040" max="2283" width="9.140625" style="105"/>
    <col min="2284" max="2284" width="3.7109375" style="105" customWidth="1"/>
    <col min="2285" max="2285" width="68.7109375" style="105" customWidth="1"/>
    <col min="2286" max="2287" width="0" style="105" hidden="1" customWidth="1"/>
    <col min="2288" max="2289" width="14.7109375" style="105" customWidth="1"/>
    <col min="2290" max="2290" width="3.7109375" style="105" customWidth="1"/>
    <col min="2291" max="2292" width="9.140625" style="105"/>
    <col min="2293" max="2293" width="3.7109375" style="105" customWidth="1"/>
    <col min="2294" max="2294" width="39" style="105" bestFit="1" customWidth="1"/>
    <col min="2295" max="2295" width="8.28515625" style="105" bestFit="1" customWidth="1"/>
    <col min="2296" max="2539" width="9.140625" style="105"/>
    <col min="2540" max="2540" width="3.7109375" style="105" customWidth="1"/>
    <col min="2541" max="2541" width="68.7109375" style="105" customWidth="1"/>
    <col min="2542" max="2543" width="0" style="105" hidden="1" customWidth="1"/>
    <col min="2544" max="2545" width="14.7109375" style="105" customWidth="1"/>
    <col min="2546" max="2546" width="3.7109375" style="105" customWidth="1"/>
    <col min="2547" max="2548" width="9.140625" style="105"/>
    <col min="2549" max="2549" width="3.7109375" style="105" customWidth="1"/>
    <col min="2550" max="2550" width="39" style="105" bestFit="1" customWidth="1"/>
    <col min="2551" max="2551" width="8.28515625" style="105" bestFit="1" customWidth="1"/>
    <col min="2552" max="2795" width="9.140625" style="105"/>
    <col min="2796" max="2796" width="3.7109375" style="105" customWidth="1"/>
    <col min="2797" max="2797" width="68.7109375" style="105" customWidth="1"/>
    <col min="2798" max="2799" width="0" style="105" hidden="1" customWidth="1"/>
    <col min="2800" max="2801" width="14.7109375" style="105" customWidth="1"/>
    <col min="2802" max="2802" width="3.7109375" style="105" customWidth="1"/>
    <col min="2803" max="2804" width="9.140625" style="105"/>
    <col min="2805" max="2805" width="3.7109375" style="105" customWidth="1"/>
    <col min="2806" max="2806" width="39" style="105" bestFit="1" customWidth="1"/>
    <col min="2807" max="2807" width="8.28515625" style="105" bestFit="1" customWidth="1"/>
    <col min="2808" max="3051" width="9.140625" style="105"/>
    <col min="3052" max="3052" width="3.7109375" style="105" customWidth="1"/>
    <col min="3053" max="3053" width="68.7109375" style="105" customWidth="1"/>
    <col min="3054" max="3055" width="0" style="105" hidden="1" customWidth="1"/>
    <col min="3056" max="3057" width="14.7109375" style="105" customWidth="1"/>
    <col min="3058" max="3058" width="3.7109375" style="105" customWidth="1"/>
    <col min="3059" max="3060" width="9.140625" style="105"/>
    <col min="3061" max="3061" width="3.7109375" style="105" customWidth="1"/>
    <col min="3062" max="3062" width="39" style="105" bestFit="1" customWidth="1"/>
    <col min="3063" max="3063" width="8.28515625" style="105" bestFit="1" customWidth="1"/>
    <col min="3064" max="3307" width="9.140625" style="105"/>
    <col min="3308" max="3308" width="3.7109375" style="105" customWidth="1"/>
    <col min="3309" max="3309" width="68.7109375" style="105" customWidth="1"/>
    <col min="3310" max="3311" width="0" style="105" hidden="1" customWidth="1"/>
    <col min="3312" max="3313" width="14.7109375" style="105" customWidth="1"/>
    <col min="3314" max="3314" width="3.7109375" style="105" customWidth="1"/>
    <col min="3315" max="3316" width="9.140625" style="105"/>
    <col min="3317" max="3317" width="3.7109375" style="105" customWidth="1"/>
    <col min="3318" max="3318" width="39" style="105" bestFit="1" customWidth="1"/>
    <col min="3319" max="3319" width="8.28515625" style="105" bestFit="1" customWidth="1"/>
    <col min="3320" max="3563" width="9.140625" style="105"/>
    <col min="3564" max="3564" width="3.7109375" style="105" customWidth="1"/>
    <col min="3565" max="3565" width="68.7109375" style="105" customWidth="1"/>
    <col min="3566" max="3567" width="0" style="105" hidden="1" customWidth="1"/>
    <col min="3568" max="3569" width="14.7109375" style="105" customWidth="1"/>
    <col min="3570" max="3570" width="3.7109375" style="105" customWidth="1"/>
    <col min="3571" max="3572" width="9.140625" style="105"/>
    <col min="3573" max="3573" width="3.7109375" style="105" customWidth="1"/>
    <col min="3574" max="3574" width="39" style="105" bestFit="1" customWidth="1"/>
    <col min="3575" max="3575" width="8.28515625" style="105" bestFit="1" customWidth="1"/>
    <col min="3576" max="3819" width="9.140625" style="105"/>
    <col min="3820" max="3820" width="3.7109375" style="105" customWidth="1"/>
    <col min="3821" max="3821" width="68.7109375" style="105" customWidth="1"/>
    <col min="3822" max="3823" width="0" style="105" hidden="1" customWidth="1"/>
    <col min="3824" max="3825" width="14.7109375" style="105" customWidth="1"/>
    <col min="3826" max="3826" width="3.7109375" style="105" customWidth="1"/>
    <col min="3827" max="3828" width="9.140625" style="105"/>
    <col min="3829" max="3829" width="3.7109375" style="105" customWidth="1"/>
    <col min="3830" max="3830" width="39" style="105" bestFit="1" customWidth="1"/>
    <col min="3831" max="3831" width="8.28515625" style="105" bestFit="1" customWidth="1"/>
    <col min="3832" max="4075" width="9.140625" style="105"/>
    <col min="4076" max="4076" width="3.7109375" style="105" customWidth="1"/>
    <col min="4077" max="4077" width="68.7109375" style="105" customWidth="1"/>
    <col min="4078" max="4079" width="0" style="105" hidden="1" customWidth="1"/>
    <col min="4080" max="4081" width="14.7109375" style="105" customWidth="1"/>
    <col min="4082" max="4082" width="3.7109375" style="105" customWidth="1"/>
    <col min="4083" max="4084" width="9.140625" style="105"/>
    <col min="4085" max="4085" width="3.7109375" style="105" customWidth="1"/>
    <col min="4086" max="4086" width="39" style="105" bestFit="1" customWidth="1"/>
    <col min="4087" max="4087" width="8.28515625" style="105" bestFit="1" customWidth="1"/>
    <col min="4088" max="4331" width="9.140625" style="105"/>
    <col min="4332" max="4332" width="3.7109375" style="105" customWidth="1"/>
    <col min="4333" max="4333" width="68.7109375" style="105" customWidth="1"/>
    <col min="4334" max="4335" width="0" style="105" hidden="1" customWidth="1"/>
    <col min="4336" max="4337" width="14.7109375" style="105" customWidth="1"/>
    <col min="4338" max="4338" width="3.7109375" style="105" customWidth="1"/>
    <col min="4339" max="4340" width="9.140625" style="105"/>
    <col min="4341" max="4341" width="3.7109375" style="105" customWidth="1"/>
    <col min="4342" max="4342" width="39" style="105" bestFit="1" customWidth="1"/>
    <col min="4343" max="4343" width="8.28515625" style="105" bestFit="1" customWidth="1"/>
    <col min="4344" max="4587" width="9.140625" style="105"/>
    <col min="4588" max="4588" width="3.7109375" style="105" customWidth="1"/>
    <col min="4589" max="4589" width="68.7109375" style="105" customWidth="1"/>
    <col min="4590" max="4591" width="0" style="105" hidden="1" customWidth="1"/>
    <col min="4592" max="4593" width="14.7109375" style="105" customWidth="1"/>
    <col min="4594" max="4594" width="3.7109375" style="105" customWidth="1"/>
    <col min="4595" max="4596" width="9.140625" style="105"/>
    <col min="4597" max="4597" width="3.7109375" style="105" customWidth="1"/>
    <col min="4598" max="4598" width="39" style="105" bestFit="1" customWidth="1"/>
    <col min="4599" max="4599" width="8.28515625" style="105" bestFit="1" customWidth="1"/>
    <col min="4600" max="4843" width="9.140625" style="105"/>
    <col min="4844" max="4844" width="3.7109375" style="105" customWidth="1"/>
    <col min="4845" max="4845" width="68.7109375" style="105" customWidth="1"/>
    <col min="4846" max="4847" width="0" style="105" hidden="1" customWidth="1"/>
    <col min="4848" max="4849" width="14.7109375" style="105" customWidth="1"/>
    <col min="4850" max="4850" width="3.7109375" style="105" customWidth="1"/>
    <col min="4851" max="4852" width="9.140625" style="105"/>
    <col min="4853" max="4853" width="3.7109375" style="105" customWidth="1"/>
    <col min="4854" max="4854" width="39" style="105" bestFit="1" customWidth="1"/>
    <col min="4855" max="4855" width="8.28515625" style="105" bestFit="1" customWidth="1"/>
    <col min="4856" max="5099" width="9.140625" style="105"/>
    <col min="5100" max="5100" width="3.7109375" style="105" customWidth="1"/>
    <col min="5101" max="5101" width="68.7109375" style="105" customWidth="1"/>
    <col min="5102" max="5103" width="0" style="105" hidden="1" customWidth="1"/>
    <col min="5104" max="5105" width="14.7109375" style="105" customWidth="1"/>
    <col min="5106" max="5106" width="3.7109375" style="105" customWidth="1"/>
    <col min="5107" max="5108" width="9.140625" style="105"/>
    <col min="5109" max="5109" width="3.7109375" style="105" customWidth="1"/>
    <col min="5110" max="5110" width="39" style="105" bestFit="1" customWidth="1"/>
    <col min="5111" max="5111" width="8.28515625" style="105" bestFit="1" customWidth="1"/>
    <col min="5112" max="5355" width="9.140625" style="105"/>
    <col min="5356" max="5356" width="3.7109375" style="105" customWidth="1"/>
    <col min="5357" max="5357" width="68.7109375" style="105" customWidth="1"/>
    <col min="5358" max="5359" width="0" style="105" hidden="1" customWidth="1"/>
    <col min="5360" max="5361" width="14.7109375" style="105" customWidth="1"/>
    <col min="5362" max="5362" width="3.7109375" style="105" customWidth="1"/>
    <col min="5363" max="5364" width="9.140625" style="105"/>
    <col min="5365" max="5365" width="3.7109375" style="105" customWidth="1"/>
    <col min="5366" max="5366" width="39" style="105" bestFit="1" customWidth="1"/>
    <col min="5367" max="5367" width="8.28515625" style="105" bestFit="1" customWidth="1"/>
    <col min="5368" max="5611" width="9.140625" style="105"/>
    <col min="5612" max="5612" width="3.7109375" style="105" customWidth="1"/>
    <col min="5613" max="5613" width="68.7109375" style="105" customWidth="1"/>
    <col min="5614" max="5615" width="0" style="105" hidden="1" customWidth="1"/>
    <col min="5616" max="5617" width="14.7109375" style="105" customWidth="1"/>
    <col min="5618" max="5618" width="3.7109375" style="105" customWidth="1"/>
    <col min="5619" max="5620" width="9.140625" style="105"/>
    <col min="5621" max="5621" width="3.7109375" style="105" customWidth="1"/>
    <col min="5622" max="5622" width="39" style="105" bestFit="1" customWidth="1"/>
    <col min="5623" max="5623" width="8.28515625" style="105" bestFit="1" customWidth="1"/>
    <col min="5624" max="5867" width="9.140625" style="105"/>
    <col min="5868" max="5868" width="3.7109375" style="105" customWidth="1"/>
    <col min="5869" max="5869" width="68.7109375" style="105" customWidth="1"/>
    <col min="5870" max="5871" width="0" style="105" hidden="1" customWidth="1"/>
    <col min="5872" max="5873" width="14.7109375" style="105" customWidth="1"/>
    <col min="5874" max="5874" width="3.7109375" style="105" customWidth="1"/>
    <col min="5875" max="5876" width="9.140625" style="105"/>
    <col min="5877" max="5877" width="3.7109375" style="105" customWidth="1"/>
    <col min="5878" max="5878" width="39" style="105" bestFit="1" customWidth="1"/>
    <col min="5879" max="5879" width="8.28515625" style="105" bestFit="1" customWidth="1"/>
    <col min="5880" max="6123" width="9.140625" style="105"/>
    <col min="6124" max="6124" width="3.7109375" style="105" customWidth="1"/>
    <col min="6125" max="6125" width="68.7109375" style="105" customWidth="1"/>
    <col min="6126" max="6127" width="0" style="105" hidden="1" customWidth="1"/>
    <col min="6128" max="6129" width="14.7109375" style="105" customWidth="1"/>
    <col min="6130" max="6130" width="3.7109375" style="105" customWidth="1"/>
    <col min="6131" max="6132" width="9.140625" style="105"/>
    <col min="6133" max="6133" width="3.7109375" style="105" customWidth="1"/>
    <col min="6134" max="6134" width="39" style="105" bestFit="1" customWidth="1"/>
    <col min="6135" max="6135" width="8.28515625" style="105" bestFit="1" customWidth="1"/>
    <col min="6136" max="6379" width="9.140625" style="105"/>
    <col min="6380" max="6380" width="3.7109375" style="105" customWidth="1"/>
    <col min="6381" max="6381" width="68.7109375" style="105" customWidth="1"/>
    <col min="6382" max="6383" width="0" style="105" hidden="1" customWidth="1"/>
    <col min="6384" max="6385" width="14.7109375" style="105" customWidth="1"/>
    <col min="6386" max="6386" width="3.7109375" style="105" customWidth="1"/>
    <col min="6387" max="6388" width="9.140625" style="105"/>
    <col min="6389" max="6389" width="3.7109375" style="105" customWidth="1"/>
    <col min="6390" max="6390" width="39" style="105" bestFit="1" customWidth="1"/>
    <col min="6391" max="6391" width="8.28515625" style="105" bestFit="1" customWidth="1"/>
    <col min="6392" max="6635" width="9.140625" style="105"/>
    <col min="6636" max="6636" width="3.7109375" style="105" customWidth="1"/>
    <col min="6637" max="6637" width="68.7109375" style="105" customWidth="1"/>
    <col min="6638" max="6639" width="0" style="105" hidden="1" customWidth="1"/>
    <col min="6640" max="6641" width="14.7109375" style="105" customWidth="1"/>
    <col min="6642" max="6642" width="3.7109375" style="105" customWidth="1"/>
    <col min="6643" max="6644" width="9.140625" style="105"/>
    <col min="6645" max="6645" width="3.7109375" style="105" customWidth="1"/>
    <col min="6646" max="6646" width="39" style="105" bestFit="1" customWidth="1"/>
    <col min="6647" max="6647" width="8.28515625" style="105" bestFit="1" customWidth="1"/>
    <col min="6648" max="6891" width="9.140625" style="105"/>
    <col min="6892" max="6892" width="3.7109375" style="105" customWidth="1"/>
    <col min="6893" max="6893" width="68.7109375" style="105" customWidth="1"/>
    <col min="6894" max="6895" width="0" style="105" hidden="1" customWidth="1"/>
    <col min="6896" max="6897" width="14.7109375" style="105" customWidth="1"/>
    <col min="6898" max="6898" width="3.7109375" style="105" customWidth="1"/>
    <col min="6899" max="6900" width="9.140625" style="105"/>
    <col min="6901" max="6901" width="3.7109375" style="105" customWidth="1"/>
    <col min="6902" max="6902" width="39" style="105" bestFit="1" customWidth="1"/>
    <col min="6903" max="6903" width="8.28515625" style="105" bestFit="1" customWidth="1"/>
    <col min="6904" max="7147" width="9.140625" style="105"/>
    <col min="7148" max="7148" width="3.7109375" style="105" customWidth="1"/>
    <col min="7149" max="7149" width="68.7109375" style="105" customWidth="1"/>
    <col min="7150" max="7151" width="0" style="105" hidden="1" customWidth="1"/>
    <col min="7152" max="7153" width="14.7109375" style="105" customWidth="1"/>
    <col min="7154" max="7154" width="3.7109375" style="105" customWidth="1"/>
    <col min="7155" max="7156" width="9.140625" style="105"/>
    <col min="7157" max="7157" width="3.7109375" style="105" customWidth="1"/>
    <col min="7158" max="7158" width="39" style="105" bestFit="1" customWidth="1"/>
    <col min="7159" max="7159" width="8.28515625" style="105" bestFit="1" customWidth="1"/>
    <col min="7160" max="7403" width="9.140625" style="105"/>
    <col min="7404" max="7404" width="3.7109375" style="105" customWidth="1"/>
    <col min="7405" max="7405" width="68.7109375" style="105" customWidth="1"/>
    <col min="7406" max="7407" width="0" style="105" hidden="1" customWidth="1"/>
    <col min="7408" max="7409" width="14.7109375" style="105" customWidth="1"/>
    <col min="7410" max="7410" width="3.7109375" style="105" customWidth="1"/>
    <col min="7411" max="7412" width="9.140625" style="105"/>
    <col min="7413" max="7413" width="3.7109375" style="105" customWidth="1"/>
    <col min="7414" max="7414" width="39" style="105" bestFit="1" customWidth="1"/>
    <col min="7415" max="7415" width="8.28515625" style="105" bestFit="1" customWidth="1"/>
    <col min="7416" max="7659" width="9.140625" style="105"/>
    <col min="7660" max="7660" width="3.7109375" style="105" customWidth="1"/>
    <col min="7661" max="7661" width="68.7109375" style="105" customWidth="1"/>
    <col min="7662" max="7663" width="0" style="105" hidden="1" customWidth="1"/>
    <col min="7664" max="7665" width="14.7109375" style="105" customWidth="1"/>
    <col min="7666" max="7666" width="3.7109375" style="105" customWidth="1"/>
    <col min="7667" max="7668" width="9.140625" style="105"/>
    <col min="7669" max="7669" width="3.7109375" style="105" customWidth="1"/>
    <col min="7670" max="7670" width="39" style="105" bestFit="1" customWidth="1"/>
    <col min="7671" max="7671" width="8.28515625" style="105" bestFit="1" customWidth="1"/>
    <col min="7672" max="7915" width="9.140625" style="105"/>
    <col min="7916" max="7916" width="3.7109375" style="105" customWidth="1"/>
    <col min="7917" max="7917" width="68.7109375" style="105" customWidth="1"/>
    <col min="7918" max="7919" width="0" style="105" hidden="1" customWidth="1"/>
    <col min="7920" max="7921" width="14.7109375" style="105" customWidth="1"/>
    <col min="7922" max="7922" width="3.7109375" style="105" customWidth="1"/>
    <col min="7923" max="7924" width="9.140625" style="105"/>
    <col min="7925" max="7925" width="3.7109375" style="105" customWidth="1"/>
    <col min="7926" max="7926" width="39" style="105" bestFit="1" customWidth="1"/>
    <col min="7927" max="7927" width="8.28515625" style="105" bestFit="1" customWidth="1"/>
    <col min="7928" max="8171" width="9.140625" style="105"/>
    <col min="8172" max="8172" width="3.7109375" style="105" customWidth="1"/>
    <col min="8173" max="8173" width="68.7109375" style="105" customWidth="1"/>
    <col min="8174" max="8175" width="0" style="105" hidden="1" customWidth="1"/>
    <col min="8176" max="8177" width="14.7109375" style="105" customWidth="1"/>
    <col min="8178" max="8178" width="3.7109375" style="105" customWidth="1"/>
    <col min="8179" max="8180" width="9.140625" style="105"/>
    <col min="8181" max="8181" width="3.7109375" style="105" customWidth="1"/>
    <col min="8182" max="8182" width="39" style="105" bestFit="1" customWidth="1"/>
    <col min="8183" max="8183" width="8.28515625" style="105" bestFit="1" customWidth="1"/>
    <col min="8184" max="8427" width="9.140625" style="105"/>
    <col min="8428" max="8428" width="3.7109375" style="105" customWidth="1"/>
    <col min="8429" max="8429" width="68.7109375" style="105" customWidth="1"/>
    <col min="8430" max="8431" width="0" style="105" hidden="1" customWidth="1"/>
    <col min="8432" max="8433" width="14.7109375" style="105" customWidth="1"/>
    <col min="8434" max="8434" width="3.7109375" style="105" customWidth="1"/>
    <col min="8435" max="8436" width="9.140625" style="105"/>
    <col min="8437" max="8437" width="3.7109375" style="105" customWidth="1"/>
    <col min="8438" max="8438" width="39" style="105" bestFit="1" customWidth="1"/>
    <col min="8439" max="8439" width="8.28515625" style="105" bestFit="1" customWidth="1"/>
    <col min="8440" max="8683" width="9.140625" style="105"/>
    <col min="8684" max="8684" width="3.7109375" style="105" customWidth="1"/>
    <col min="8685" max="8685" width="68.7109375" style="105" customWidth="1"/>
    <col min="8686" max="8687" width="0" style="105" hidden="1" customWidth="1"/>
    <col min="8688" max="8689" width="14.7109375" style="105" customWidth="1"/>
    <col min="8690" max="8690" width="3.7109375" style="105" customWidth="1"/>
    <col min="8691" max="8692" width="9.140625" style="105"/>
    <col min="8693" max="8693" width="3.7109375" style="105" customWidth="1"/>
    <col min="8694" max="8694" width="39" style="105" bestFit="1" customWidth="1"/>
    <col min="8695" max="8695" width="8.28515625" style="105" bestFit="1" customWidth="1"/>
    <col min="8696" max="8939" width="9.140625" style="105"/>
    <col min="8940" max="8940" width="3.7109375" style="105" customWidth="1"/>
    <col min="8941" max="8941" width="68.7109375" style="105" customWidth="1"/>
    <col min="8942" max="8943" width="0" style="105" hidden="1" customWidth="1"/>
    <col min="8944" max="8945" width="14.7109375" style="105" customWidth="1"/>
    <col min="8946" max="8946" width="3.7109375" style="105" customWidth="1"/>
    <col min="8947" max="8948" width="9.140625" style="105"/>
    <col min="8949" max="8949" width="3.7109375" style="105" customWidth="1"/>
    <col min="8950" max="8950" width="39" style="105" bestFit="1" customWidth="1"/>
    <col min="8951" max="8951" width="8.28515625" style="105" bestFit="1" customWidth="1"/>
    <col min="8952" max="9195" width="9.140625" style="105"/>
    <col min="9196" max="9196" width="3.7109375" style="105" customWidth="1"/>
    <col min="9197" max="9197" width="68.7109375" style="105" customWidth="1"/>
    <col min="9198" max="9199" width="0" style="105" hidden="1" customWidth="1"/>
    <col min="9200" max="9201" width="14.7109375" style="105" customWidth="1"/>
    <col min="9202" max="9202" width="3.7109375" style="105" customWidth="1"/>
    <col min="9203" max="9204" width="9.140625" style="105"/>
    <col min="9205" max="9205" width="3.7109375" style="105" customWidth="1"/>
    <col min="9206" max="9206" width="39" style="105" bestFit="1" customWidth="1"/>
    <col min="9207" max="9207" width="8.28515625" style="105" bestFit="1" customWidth="1"/>
    <col min="9208" max="9451" width="9.140625" style="105"/>
    <col min="9452" max="9452" width="3.7109375" style="105" customWidth="1"/>
    <col min="9453" max="9453" width="68.7109375" style="105" customWidth="1"/>
    <col min="9454" max="9455" width="0" style="105" hidden="1" customWidth="1"/>
    <col min="9456" max="9457" width="14.7109375" style="105" customWidth="1"/>
    <col min="9458" max="9458" width="3.7109375" style="105" customWidth="1"/>
    <col min="9459" max="9460" width="9.140625" style="105"/>
    <col min="9461" max="9461" width="3.7109375" style="105" customWidth="1"/>
    <col min="9462" max="9462" width="39" style="105" bestFit="1" customWidth="1"/>
    <col min="9463" max="9463" width="8.28515625" style="105" bestFit="1" customWidth="1"/>
    <col min="9464" max="9707" width="9.140625" style="105"/>
    <col min="9708" max="9708" width="3.7109375" style="105" customWidth="1"/>
    <col min="9709" max="9709" width="68.7109375" style="105" customWidth="1"/>
    <col min="9710" max="9711" width="0" style="105" hidden="1" customWidth="1"/>
    <col min="9712" max="9713" width="14.7109375" style="105" customWidth="1"/>
    <col min="9714" max="9714" width="3.7109375" style="105" customWidth="1"/>
    <col min="9715" max="9716" width="9.140625" style="105"/>
    <col min="9717" max="9717" width="3.7109375" style="105" customWidth="1"/>
    <col min="9718" max="9718" width="39" style="105" bestFit="1" customWidth="1"/>
    <col min="9719" max="9719" width="8.28515625" style="105" bestFit="1" customWidth="1"/>
    <col min="9720" max="9963" width="9.140625" style="105"/>
    <col min="9964" max="9964" width="3.7109375" style="105" customWidth="1"/>
    <col min="9965" max="9965" width="68.7109375" style="105" customWidth="1"/>
    <col min="9966" max="9967" width="0" style="105" hidden="1" customWidth="1"/>
    <col min="9968" max="9969" width="14.7109375" style="105" customWidth="1"/>
    <col min="9970" max="9970" width="3.7109375" style="105" customWidth="1"/>
    <col min="9971" max="9972" width="9.140625" style="105"/>
    <col min="9973" max="9973" width="3.7109375" style="105" customWidth="1"/>
    <col min="9974" max="9974" width="39" style="105" bestFit="1" customWidth="1"/>
    <col min="9975" max="9975" width="8.28515625" style="105" bestFit="1" customWidth="1"/>
    <col min="9976" max="10219" width="9.140625" style="105"/>
    <col min="10220" max="10220" width="3.7109375" style="105" customWidth="1"/>
    <col min="10221" max="10221" width="68.7109375" style="105" customWidth="1"/>
    <col min="10222" max="10223" width="0" style="105" hidden="1" customWidth="1"/>
    <col min="10224" max="10225" width="14.7109375" style="105" customWidth="1"/>
    <col min="10226" max="10226" width="3.7109375" style="105" customWidth="1"/>
    <col min="10227" max="10228" width="9.140625" style="105"/>
    <col min="10229" max="10229" width="3.7109375" style="105" customWidth="1"/>
    <col min="10230" max="10230" width="39" style="105" bestFit="1" customWidth="1"/>
    <col min="10231" max="10231" width="8.28515625" style="105" bestFit="1" customWidth="1"/>
    <col min="10232" max="10475" width="9.140625" style="105"/>
    <col min="10476" max="10476" width="3.7109375" style="105" customWidth="1"/>
    <col min="10477" max="10477" width="68.7109375" style="105" customWidth="1"/>
    <col min="10478" max="10479" width="0" style="105" hidden="1" customWidth="1"/>
    <col min="10480" max="10481" width="14.7109375" style="105" customWidth="1"/>
    <col min="10482" max="10482" width="3.7109375" style="105" customWidth="1"/>
    <col min="10483" max="10484" width="9.140625" style="105"/>
    <col min="10485" max="10485" width="3.7109375" style="105" customWidth="1"/>
    <col min="10486" max="10486" width="39" style="105" bestFit="1" customWidth="1"/>
    <col min="10487" max="10487" width="8.28515625" style="105" bestFit="1" customWidth="1"/>
    <col min="10488" max="10731" width="9.140625" style="105"/>
    <col min="10732" max="10732" width="3.7109375" style="105" customWidth="1"/>
    <col min="10733" max="10733" width="68.7109375" style="105" customWidth="1"/>
    <col min="10734" max="10735" width="0" style="105" hidden="1" customWidth="1"/>
    <col min="10736" max="10737" width="14.7109375" style="105" customWidth="1"/>
    <col min="10738" max="10738" width="3.7109375" style="105" customWidth="1"/>
    <col min="10739" max="10740" width="9.140625" style="105"/>
    <col min="10741" max="10741" width="3.7109375" style="105" customWidth="1"/>
    <col min="10742" max="10742" width="39" style="105" bestFit="1" customWidth="1"/>
    <col min="10743" max="10743" width="8.28515625" style="105" bestFit="1" customWidth="1"/>
    <col min="10744" max="10987" width="9.140625" style="105"/>
    <col min="10988" max="10988" width="3.7109375" style="105" customWidth="1"/>
    <col min="10989" max="10989" width="68.7109375" style="105" customWidth="1"/>
    <col min="10990" max="10991" width="0" style="105" hidden="1" customWidth="1"/>
    <col min="10992" max="10993" width="14.7109375" style="105" customWidth="1"/>
    <col min="10994" max="10994" width="3.7109375" style="105" customWidth="1"/>
    <col min="10995" max="10996" width="9.140625" style="105"/>
    <col min="10997" max="10997" width="3.7109375" style="105" customWidth="1"/>
    <col min="10998" max="10998" width="39" style="105" bestFit="1" customWidth="1"/>
    <col min="10999" max="10999" width="8.28515625" style="105" bestFit="1" customWidth="1"/>
    <col min="11000" max="11243" width="9.140625" style="105"/>
    <col min="11244" max="11244" width="3.7109375" style="105" customWidth="1"/>
    <col min="11245" max="11245" width="68.7109375" style="105" customWidth="1"/>
    <col min="11246" max="11247" width="0" style="105" hidden="1" customWidth="1"/>
    <col min="11248" max="11249" width="14.7109375" style="105" customWidth="1"/>
    <col min="11250" max="11250" width="3.7109375" style="105" customWidth="1"/>
    <col min="11251" max="11252" width="9.140625" style="105"/>
    <col min="11253" max="11253" width="3.7109375" style="105" customWidth="1"/>
    <col min="11254" max="11254" width="39" style="105" bestFit="1" customWidth="1"/>
    <col min="11255" max="11255" width="8.28515625" style="105" bestFit="1" customWidth="1"/>
    <col min="11256" max="11499" width="9.140625" style="105"/>
    <col min="11500" max="11500" width="3.7109375" style="105" customWidth="1"/>
    <col min="11501" max="11501" width="68.7109375" style="105" customWidth="1"/>
    <col min="11502" max="11503" width="0" style="105" hidden="1" customWidth="1"/>
    <col min="11504" max="11505" width="14.7109375" style="105" customWidth="1"/>
    <col min="11506" max="11506" width="3.7109375" style="105" customWidth="1"/>
    <col min="11507" max="11508" width="9.140625" style="105"/>
    <col min="11509" max="11509" width="3.7109375" style="105" customWidth="1"/>
    <col min="11510" max="11510" width="39" style="105" bestFit="1" customWidth="1"/>
    <col min="11511" max="11511" width="8.28515625" style="105" bestFit="1" customWidth="1"/>
    <col min="11512" max="11755" width="9.140625" style="105"/>
    <col min="11756" max="11756" width="3.7109375" style="105" customWidth="1"/>
    <col min="11757" max="11757" width="68.7109375" style="105" customWidth="1"/>
    <col min="11758" max="11759" width="0" style="105" hidden="1" customWidth="1"/>
    <col min="11760" max="11761" width="14.7109375" style="105" customWidth="1"/>
    <col min="11762" max="11762" width="3.7109375" style="105" customWidth="1"/>
    <col min="11763" max="11764" width="9.140625" style="105"/>
    <col min="11765" max="11765" width="3.7109375" style="105" customWidth="1"/>
    <col min="11766" max="11766" width="39" style="105" bestFit="1" customWidth="1"/>
    <col min="11767" max="11767" width="8.28515625" style="105" bestFit="1" customWidth="1"/>
    <col min="11768" max="12011" width="9.140625" style="105"/>
    <col min="12012" max="12012" width="3.7109375" style="105" customWidth="1"/>
    <col min="12013" max="12013" width="68.7109375" style="105" customWidth="1"/>
    <col min="12014" max="12015" width="0" style="105" hidden="1" customWidth="1"/>
    <col min="12016" max="12017" width="14.7109375" style="105" customWidth="1"/>
    <col min="12018" max="12018" width="3.7109375" style="105" customWidth="1"/>
    <col min="12019" max="12020" width="9.140625" style="105"/>
    <col min="12021" max="12021" width="3.7109375" style="105" customWidth="1"/>
    <col min="12022" max="12022" width="39" style="105" bestFit="1" customWidth="1"/>
    <col min="12023" max="12023" width="8.28515625" style="105" bestFit="1" customWidth="1"/>
    <col min="12024" max="12267" width="9.140625" style="105"/>
    <col min="12268" max="12268" width="3.7109375" style="105" customWidth="1"/>
    <col min="12269" max="12269" width="68.7109375" style="105" customWidth="1"/>
    <col min="12270" max="12271" width="0" style="105" hidden="1" customWidth="1"/>
    <col min="12272" max="12273" width="14.7109375" style="105" customWidth="1"/>
    <col min="12274" max="12274" width="3.7109375" style="105" customWidth="1"/>
    <col min="12275" max="12276" width="9.140625" style="105"/>
    <col min="12277" max="12277" width="3.7109375" style="105" customWidth="1"/>
    <col min="12278" max="12278" width="39" style="105" bestFit="1" customWidth="1"/>
    <col min="12279" max="12279" width="8.28515625" style="105" bestFit="1" customWidth="1"/>
    <col min="12280" max="12523" width="9.140625" style="105"/>
    <col min="12524" max="12524" width="3.7109375" style="105" customWidth="1"/>
    <col min="12525" max="12525" width="68.7109375" style="105" customWidth="1"/>
    <col min="12526" max="12527" width="0" style="105" hidden="1" customWidth="1"/>
    <col min="12528" max="12529" width="14.7109375" style="105" customWidth="1"/>
    <col min="12530" max="12530" width="3.7109375" style="105" customWidth="1"/>
    <col min="12531" max="12532" width="9.140625" style="105"/>
    <col min="12533" max="12533" width="3.7109375" style="105" customWidth="1"/>
    <col min="12534" max="12534" width="39" style="105" bestFit="1" customWidth="1"/>
    <col min="12535" max="12535" width="8.28515625" style="105" bestFit="1" customWidth="1"/>
    <col min="12536" max="12779" width="9.140625" style="105"/>
    <col min="12780" max="12780" width="3.7109375" style="105" customWidth="1"/>
    <col min="12781" max="12781" width="68.7109375" style="105" customWidth="1"/>
    <col min="12782" max="12783" width="0" style="105" hidden="1" customWidth="1"/>
    <col min="12784" max="12785" width="14.7109375" style="105" customWidth="1"/>
    <col min="12786" max="12786" width="3.7109375" style="105" customWidth="1"/>
    <col min="12787" max="12788" width="9.140625" style="105"/>
    <col min="12789" max="12789" width="3.7109375" style="105" customWidth="1"/>
    <col min="12790" max="12790" width="39" style="105" bestFit="1" customWidth="1"/>
    <col min="12791" max="12791" width="8.28515625" style="105" bestFit="1" customWidth="1"/>
    <col min="12792" max="13035" width="9.140625" style="105"/>
    <col min="13036" max="13036" width="3.7109375" style="105" customWidth="1"/>
    <col min="13037" max="13037" width="68.7109375" style="105" customWidth="1"/>
    <col min="13038" max="13039" width="0" style="105" hidden="1" customWidth="1"/>
    <col min="13040" max="13041" width="14.7109375" style="105" customWidth="1"/>
    <col min="13042" max="13042" width="3.7109375" style="105" customWidth="1"/>
    <col min="13043" max="13044" width="9.140625" style="105"/>
    <col min="13045" max="13045" width="3.7109375" style="105" customWidth="1"/>
    <col min="13046" max="13046" width="39" style="105" bestFit="1" customWidth="1"/>
    <col min="13047" max="13047" width="8.28515625" style="105" bestFit="1" customWidth="1"/>
    <col min="13048" max="13291" width="9.140625" style="105"/>
    <col min="13292" max="13292" width="3.7109375" style="105" customWidth="1"/>
    <col min="13293" max="13293" width="68.7109375" style="105" customWidth="1"/>
    <col min="13294" max="13295" width="0" style="105" hidden="1" customWidth="1"/>
    <col min="13296" max="13297" width="14.7109375" style="105" customWidth="1"/>
    <col min="13298" max="13298" width="3.7109375" style="105" customWidth="1"/>
    <col min="13299" max="13300" width="9.140625" style="105"/>
    <col min="13301" max="13301" width="3.7109375" style="105" customWidth="1"/>
    <col min="13302" max="13302" width="39" style="105" bestFit="1" customWidth="1"/>
    <col min="13303" max="13303" width="8.28515625" style="105" bestFit="1" customWidth="1"/>
    <col min="13304" max="13547" width="9.140625" style="105"/>
    <col min="13548" max="13548" width="3.7109375" style="105" customWidth="1"/>
    <col min="13549" max="13549" width="68.7109375" style="105" customWidth="1"/>
    <col min="13550" max="13551" width="0" style="105" hidden="1" customWidth="1"/>
    <col min="13552" max="13553" width="14.7109375" style="105" customWidth="1"/>
    <col min="13554" max="13554" width="3.7109375" style="105" customWidth="1"/>
    <col min="13555" max="13556" width="9.140625" style="105"/>
    <col min="13557" max="13557" width="3.7109375" style="105" customWidth="1"/>
    <col min="13558" max="13558" width="39" style="105" bestFit="1" customWidth="1"/>
    <col min="13559" max="13559" width="8.28515625" style="105" bestFit="1" customWidth="1"/>
    <col min="13560" max="13803" width="9.140625" style="105"/>
    <col min="13804" max="13804" width="3.7109375" style="105" customWidth="1"/>
    <col min="13805" max="13805" width="68.7109375" style="105" customWidth="1"/>
    <col min="13806" max="13807" width="0" style="105" hidden="1" customWidth="1"/>
    <col min="13808" max="13809" width="14.7109375" style="105" customWidth="1"/>
    <col min="13810" max="13810" width="3.7109375" style="105" customWidth="1"/>
    <col min="13811" max="13812" width="9.140625" style="105"/>
    <col min="13813" max="13813" width="3.7109375" style="105" customWidth="1"/>
    <col min="13814" max="13814" width="39" style="105" bestFit="1" customWidth="1"/>
    <col min="13815" max="13815" width="8.28515625" style="105" bestFit="1" customWidth="1"/>
    <col min="13816" max="14059" width="9.140625" style="105"/>
    <col min="14060" max="14060" width="3.7109375" style="105" customWidth="1"/>
    <col min="14061" max="14061" width="68.7109375" style="105" customWidth="1"/>
    <col min="14062" max="14063" width="0" style="105" hidden="1" customWidth="1"/>
    <col min="14064" max="14065" width="14.7109375" style="105" customWidth="1"/>
    <col min="14066" max="14066" width="3.7109375" style="105" customWidth="1"/>
    <col min="14067" max="14068" width="9.140625" style="105"/>
    <col min="14069" max="14069" width="3.7109375" style="105" customWidth="1"/>
    <col min="14070" max="14070" width="39" style="105" bestFit="1" customWidth="1"/>
    <col min="14071" max="14071" width="8.28515625" style="105" bestFit="1" customWidth="1"/>
    <col min="14072" max="14315" width="9.140625" style="105"/>
    <col min="14316" max="14316" width="3.7109375" style="105" customWidth="1"/>
    <col min="14317" max="14317" width="68.7109375" style="105" customWidth="1"/>
    <col min="14318" max="14319" width="0" style="105" hidden="1" customWidth="1"/>
    <col min="14320" max="14321" width="14.7109375" style="105" customWidth="1"/>
    <col min="14322" max="14322" width="3.7109375" style="105" customWidth="1"/>
    <col min="14323" max="14324" width="9.140625" style="105"/>
    <col min="14325" max="14325" width="3.7109375" style="105" customWidth="1"/>
    <col min="14326" max="14326" width="39" style="105" bestFit="1" customWidth="1"/>
    <col min="14327" max="14327" width="8.28515625" style="105" bestFit="1" customWidth="1"/>
    <col min="14328" max="14571" width="9.140625" style="105"/>
    <col min="14572" max="14572" width="3.7109375" style="105" customWidth="1"/>
    <col min="14573" max="14573" width="68.7109375" style="105" customWidth="1"/>
    <col min="14574" max="14575" width="0" style="105" hidden="1" customWidth="1"/>
    <col min="14576" max="14577" width="14.7109375" style="105" customWidth="1"/>
    <col min="14578" max="14578" width="3.7109375" style="105" customWidth="1"/>
    <col min="14579" max="14580" width="9.140625" style="105"/>
    <col min="14581" max="14581" width="3.7109375" style="105" customWidth="1"/>
    <col min="14582" max="14582" width="39" style="105" bestFit="1" customWidth="1"/>
    <col min="14583" max="14583" width="8.28515625" style="105" bestFit="1" customWidth="1"/>
    <col min="14584" max="14827" width="9.140625" style="105"/>
    <col min="14828" max="14828" width="3.7109375" style="105" customWidth="1"/>
    <col min="14829" max="14829" width="68.7109375" style="105" customWidth="1"/>
    <col min="14830" max="14831" width="0" style="105" hidden="1" customWidth="1"/>
    <col min="14832" max="14833" width="14.7109375" style="105" customWidth="1"/>
    <col min="14834" max="14834" width="3.7109375" style="105" customWidth="1"/>
    <col min="14835" max="14836" width="9.140625" style="105"/>
    <col min="14837" max="14837" width="3.7109375" style="105" customWidth="1"/>
    <col min="14838" max="14838" width="39" style="105" bestFit="1" customWidth="1"/>
    <col min="14839" max="14839" width="8.28515625" style="105" bestFit="1" customWidth="1"/>
    <col min="14840" max="15083" width="9.140625" style="105"/>
    <col min="15084" max="15084" width="3.7109375" style="105" customWidth="1"/>
    <col min="15085" max="15085" width="68.7109375" style="105" customWidth="1"/>
    <col min="15086" max="15087" width="0" style="105" hidden="1" customWidth="1"/>
    <col min="15088" max="15089" width="14.7109375" style="105" customWidth="1"/>
    <col min="15090" max="15090" width="3.7109375" style="105" customWidth="1"/>
    <col min="15091" max="15092" width="9.140625" style="105"/>
    <col min="15093" max="15093" width="3.7109375" style="105" customWidth="1"/>
    <col min="15094" max="15094" width="39" style="105" bestFit="1" customWidth="1"/>
    <col min="15095" max="15095" width="8.28515625" style="105" bestFit="1" customWidth="1"/>
    <col min="15096" max="15339" width="9.140625" style="105"/>
    <col min="15340" max="15340" width="3.7109375" style="105" customWidth="1"/>
    <col min="15341" max="15341" width="68.7109375" style="105" customWidth="1"/>
    <col min="15342" max="15343" width="0" style="105" hidden="1" customWidth="1"/>
    <col min="15344" max="15345" width="14.7109375" style="105" customWidth="1"/>
    <col min="15346" max="15346" width="3.7109375" style="105" customWidth="1"/>
    <col min="15347" max="15348" width="9.140625" style="105"/>
    <col min="15349" max="15349" width="3.7109375" style="105" customWidth="1"/>
    <col min="15350" max="15350" width="39" style="105" bestFit="1" customWidth="1"/>
    <col min="15351" max="15351" width="8.28515625" style="105" bestFit="1" customWidth="1"/>
    <col min="15352" max="15595" width="9.140625" style="105"/>
    <col min="15596" max="15596" width="3.7109375" style="105" customWidth="1"/>
    <col min="15597" max="15597" width="68.7109375" style="105" customWidth="1"/>
    <col min="15598" max="15599" width="0" style="105" hidden="1" customWidth="1"/>
    <col min="15600" max="15601" width="14.7109375" style="105" customWidth="1"/>
    <col min="15602" max="15602" width="3.7109375" style="105" customWidth="1"/>
    <col min="15603" max="15604" width="9.140625" style="105"/>
    <col min="15605" max="15605" width="3.7109375" style="105" customWidth="1"/>
    <col min="15606" max="15606" width="39" style="105" bestFit="1" customWidth="1"/>
    <col min="15607" max="15607" width="8.28515625" style="105" bestFit="1" customWidth="1"/>
    <col min="15608" max="15851" width="9.140625" style="105"/>
    <col min="15852" max="15852" width="3.7109375" style="105" customWidth="1"/>
    <col min="15853" max="15853" width="68.7109375" style="105" customWidth="1"/>
    <col min="15854" max="15855" width="0" style="105" hidden="1" customWidth="1"/>
    <col min="15856" max="15857" width="14.7109375" style="105" customWidth="1"/>
    <col min="15858" max="15858" width="3.7109375" style="105" customWidth="1"/>
    <col min="15859" max="15860" width="9.140625" style="105"/>
    <col min="15861" max="15861" width="3.7109375" style="105" customWidth="1"/>
    <col min="15862" max="15862" width="39" style="105" bestFit="1" customWidth="1"/>
    <col min="15863" max="15863" width="8.28515625" style="105" bestFit="1" customWidth="1"/>
    <col min="15864" max="16107" width="9.140625" style="105"/>
    <col min="16108" max="16108" width="3.7109375" style="105" customWidth="1"/>
    <col min="16109" max="16109" width="68.7109375" style="105" customWidth="1"/>
    <col min="16110" max="16111" width="0" style="105" hidden="1" customWidth="1"/>
    <col min="16112" max="16113" width="14.7109375" style="105" customWidth="1"/>
    <col min="16114" max="16114" width="3.7109375" style="105" customWidth="1"/>
    <col min="16115" max="16116" width="9.140625" style="105"/>
    <col min="16117" max="16117" width="3.7109375" style="105" customWidth="1"/>
    <col min="16118" max="16118" width="39" style="105" bestFit="1" customWidth="1"/>
    <col min="16119" max="16119" width="8.28515625" style="105" bestFit="1" customWidth="1"/>
    <col min="16120" max="16384" width="9.140625" style="105"/>
  </cols>
  <sheetData>
    <row r="1" spans="2:28" x14ac:dyDescent="0.2">
      <c r="B1" s="5"/>
    </row>
    <row r="2" spans="2:28" x14ac:dyDescent="0.2">
      <c r="B2" s="2" t="s">
        <v>211</v>
      </c>
      <c r="C2" s="23"/>
      <c r="D2" s="23"/>
      <c r="E2" s="23"/>
      <c r="F2" s="23"/>
      <c r="G2" s="23"/>
      <c r="H2" s="23"/>
      <c r="I2" s="23"/>
      <c r="J2" s="23"/>
      <c r="N2" s="23"/>
      <c r="O2" s="23"/>
      <c r="P2" s="23"/>
      <c r="Q2" s="23"/>
      <c r="S2" s="23"/>
      <c r="T2" s="23"/>
      <c r="U2" s="23"/>
      <c r="V2" s="23"/>
    </row>
    <row r="3" spans="2:28" x14ac:dyDescent="0.2"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</row>
    <row r="4" spans="2:28" x14ac:dyDescent="0.2">
      <c r="B4" s="5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2:28" x14ac:dyDescent="0.2">
      <c r="B5" s="5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</row>
    <row r="6" spans="2:28" s="129" customFormat="1" ht="26.25" customHeight="1" x14ac:dyDescent="0.2">
      <c r="B6" s="194" t="s">
        <v>9</v>
      </c>
      <c r="C6" s="124"/>
      <c r="D6" s="174"/>
      <c r="E6" s="124"/>
      <c r="F6" s="175"/>
      <c r="G6" s="175"/>
      <c r="H6" s="175"/>
      <c r="I6" s="176"/>
      <c r="J6" s="176"/>
      <c r="K6" s="124"/>
      <c r="L6" s="175"/>
      <c r="M6" s="175"/>
      <c r="N6" s="176"/>
      <c r="O6" s="176"/>
      <c r="P6" s="176"/>
      <c r="Q6" s="176"/>
      <c r="R6" s="175"/>
      <c r="S6" s="176"/>
      <c r="T6" s="176"/>
      <c r="U6" s="176"/>
      <c r="V6" s="176"/>
      <c r="W6" s="175"/>
      <c r="X6" s="176"/>
      <c r="Y6" s="176"/>
      <c r="Z6" s="176"/>
      <c r="AA6" s="176"/>
      <c r="AB6" s="176"/>
    </row>
    <row r="7" spans="2:28" ht="12.75" customHeight="1" x14ac:dyDescent="0.2">
      <c r="B7" s="172"/>
      <c r="C7" s="107"/>
      <c r="D7" s="107"/>
      <c r="E7" s="107"/>
      <c r="F7" s="107"/>
      <c r="G7" s="107"/>
      <c r="H7" s="107"/>
      <c r="I7" s="106"/>
      <c r="J7" s="106"/>
      <c r="K7" s="106"/>
      <c r="L7" s="107"/>
      <c r="M7" s="107"/>
      <c r="N7" s="106"/>
      <c r="O7" s="106"/>
      <c r="P7" s="106"/>
      <c r="Q7" s="106"/>
      <c r="R7" s="107"/>
      <c r="S7" s="106"/>
      <c r="T7" s="106"/>
      <c r="U7" s="106"/>
      <c r="V7" s="106"/>
      <c r="W7" s="107"/>
      <c r="X7" s="130"/>
      <c r="Y7" s="130"/>
      <c r="Z7" s="130"/>
      <c r="AA7" s="130"/>
      <c r="AB7" s="130" t="s">
        <v>122</v>
      </c>
    </row>
    <row r="8" spans="2:28" ht="12.75" customHeight="1" x14ac:dyDescent="0.2">
      <c r="B8" s="158"/>
      <c r="C8" s="107"/>
      <c r="D8" s="107"/>
      <c r="E8" s="107"/>
      <c r="F8" s="107"/>
      <c r="G8" s="107"/>
      <c r="H8" s="107"/>
      <c r="I8" s="159"/>
      <c r="J8" s="159"/>
      <c r="K8" s="159"/>
      <c r="L8" s="107"/>
      <c r="M8" s="107"/>
      <c r="N8" s="159"/>
      <c r="O8" s="159"/>
      <c r="P8" s="159"/>
      <c r="Q8" s="159"/>
      <c r="R8" s="107"/>
      <c r="S8" s="159"/>
      <c r="T8" s="159"/>
      <c r="U8" s="159"/>
      <c r="V8" s="159"/>
      <c r="W8" s="107"/>
      <c r="Z8" s="23"/>
      <c r="AA8" s="23"/>
      <c r="AB8" s="23"/>
    </row>
    <row r="9" spans="2:28" ht="12.75" customHeight="1" x14ac:dyDescent="0.2">
      <c r="B9" s="5"/>
      <c r="C9" s="26" t="s">
        <v>91</v>
      </c>
      <c r="D9" s="26" t="s">
        <v>2</v>
      </c>
      <c r="E9" s="26" t="s">
        <v>3</v>
      </c>
      <c r="F9" s="26" t="s">
        <v>4</v>
      </c>
      <c r="G9" s="26" t="s">
        <v>5</v>
      </c>
      <c r="H9" s="26" t="s">
        <v>91</v>
      </c>
      <c r="I9" s="26" t="s">
        <v>2</v>
      </c>
      <c r="J9" s="26" t="s">
        <v>3</v>
      </c>
      <c r="K9" s="26" t="s">
        <v>4</v>
      </c>
      <c r="L9" s="26" t="s">
        <v>5</v>
      </c>
      <c r="M9" s="26" t="s">
        <v>91</v>
      </c>
      <c r="N9" s="26" t="s">
        <v>2</v>
      </c>
      <c r="O9" s="26" t="s">
        <v>3</v>
      </c>
      <c r="P9" s="26" t="s">
        <v>4</v>
      </c>
      <c r="Q9" s="26" t="s">
        <v>5</v>
      </c>
      <c r="R9" s="26" t="s">
        <v>91</v>
      </c>
      <c r="S9" s="26" t="s">
        <v>2</v>
      </c>
      <c r="T9" s="26" t="s">
        <v>3</v>
      </c>
      <c r="U9" s="26" t="s">
        <v>4</v>
      </c>
      <c r="V9" s="26" t="s">
        <v>5</v>
      </c>
      <c r="W9" s="26" t="s">
        <v>91</v>
      </c>
      <c r="X9" s="26" t="s">
        <v>2</v>
      </c>
      <c r="Y9" s="26" t="s">
        <v>3</v>
      </c>
      <c r="Z9" s="26" t="s">
        <v>4</v>
      </c>
      <c r="AA9" s="26" t="s">
        <v>5</v>
      </c>
      <c r="AB9" s="26" t="s">
        <v>91</v>
      </c>
    </row>
    <row r="10" spans="2:28" ht="12.75" customHeight="1" thickBot="1" x14ac:dyDescent="0.25">
      <c r="B10" s="9" t="s">
        <v>158</v>
      </c>
      <c r="C10" s="110">
        <v>2011</v>
      </c>
      <c r="D10" s="87">
        <v>2012</v>
      </c>
      <c r="E10" s="87">
        <v>2012</v>
      </c>
      <c r="F10" s="87">
        <v>2012</v>
      </c>
      <c r="G10" s="87">
        <v>2012</v>
      </c>
      <c r="H10" s="110">
        <v>2012</v>
      </c>
      <c r="I10" s="87">
        <v>2013</v>
      </c>
      <c r="J10" s="87">
        <v>2013</v>
      </c>
      <c r="K10" s="87">
        <v>2013</v>
      </c>
      <c r="L10" s="87">
        <v>2013</v>
      </c>
      <c r="M10" s="110">
        <v>2013</v>
      </c>
      <c r="N10" s="87">
        <v>2014</v>
      </c>
      <c r="O10" s="87">
        <v>2014</v>
      </c>
      <c r="P10" s="87">
        <v>2014</v>
      </c>
      <c r="Q10" s="87">
        <v>2014</v>
      </c>
      <c r="R10" s="110">
        <v>2014</v>
      </c>
      <c r="S10" s="87">
        <v>2015</v>
      </c>
      <c r="T10" s="87">
        <v>2015</v>
      </c>
      <c r="U10" s="87">
        <v>2015</v>
      </c>
      <c r="V10" s="87">
        <v>2015</v>
      </c>
      <c r="W10" s="110">
        <v>2015</v>
      </c>
      <c r="X10" s="87">
        <v>2016</v>
      </c>
      <c r="Y10" s="87">
        <v>2016</v>
      </c>
      <c r="Z10" s="87">
        <v>2016</v>
      </c>
      <c r="AA10" s="87">
        <v>2016</v>
      </c>
      <c r="AB10" s="110">
        <v>2016</v>
      </c>
    </row>
    <row r="11" spans="2:28" ht="13.5" thickTop="1" x14ac:dyDescent="0.2">
      <c r="Z11" s="23"/>
      <c r="AA11" s="23"/>
      <c r="AB11" s="23"/>
    </row>
    <row r="12" spans="2:28" s="111" customFormat="1" ht="12.75" customHeight="1" x14ac:dyDescent="0.2">
      <c r="B12" s="112" t="s">
        <v>16</v>
      </c>
      <c r="C12" s="94">
        <v>4682</v>
      </c>
      <c r="D12" s="94">
        <v>1065</v>
      </c>
      <c r="E12" s="94">
        <v>1048</v>
      </c>
      <c r="F12" s="94">
        <v>1051</v>
      </c>
      <c r="G12" s="94">
        <v>1042</v>
      </c>
      <c r="H12" s="94">
        <v>4206</v>
      </c>
      <c r="I12" s="94">
        <v>1040</v>
      </c>
      <c r="J12" s="94">
        <v>1068</v>
      </c>
      <c r="K12" s="94">
        <v>1122</v>
      </c>
      <c r="L12" s="94">
        <v>1102</v>
      </c>
      <c r="M12" s="94">
        <v>4332</v>
      </c>
      <c r="N12" s="94">
        <v>1092</v>
      </c>
      <c r="O12" s="94">
        <v>1130</v>
      </c>
      <c r="P12" s="94">
        <v>1109</v>
      </c>
      <c r="Q12" s="94">
        <v>1124</v>
      </c>
      <c r="R12" s="94">
        <v>4455</v>
      </c>
      <c r="S12" s="94">
        <v>1136</v>
      </c>
      <c r="T12" s="94">
        <v>1033</v>
      </c>
      <c r="U12" s="94">
        <v>1046</v>
      </c>
      <c r="V12" s="94">
        <v>1025</v>
      </c>
      <c r="W12" s="94">
        <v>4240</v>
      </c>
      <c r="X12" s="94">
        <v>962</v>
      </c>
      <c r="Y12" s="94">
        <v>1064</v>
      </c>
      <c r="Z12" s="94">
        <v>1062</v>
      </c>
      <c r="AA12" s="94">
        <v>1088</v>
      </c>
      <c r="AB12" s="94">
        <v>4176</v>
      </c>
    </row>
    <row r="13" spans="2:28" s="111" customFormat="1" ht="12.75" customHeight="1" x14ac:dyDescent="0.2">
      <c r="B13" s="118" t="s">
        <v>159</v>
      </c>
      <c r="C13" s="122">
        <v>1059</v>
      </c>
      <c r="D13" s="122">
        <v>222</v>
      </c>
      <c r="E13" s="122">
        <v>243</v>
      </c>
      <c r="F13" s="122">
        <v>225</v>
      </c>
      <c r="G13" s="122">
        <v>181</v>
      </c>
      <c r="H13" s="122">
        <v>871</v>
      </c>
      <c r="I13" s="122">
        <v>201</v>
      </c>
      <c r="J13" s="122">
        <v>218</v>
      </c>
      <c r="K13" s="122">
        <v>242</v>
      </c>
      <c r="L13" s="122">
        <v>231</v>
      </c>
      <c r="M13" s="122">
        <v>892</v>
      </c>
      <c r="N13" s="122">
        <v>265</v>
      </c>
      <c r="O13" s="122">
        <v>260</v>
      </c>
      <c r="P13" s="122">
        <v>256</v>
      </c>
      <c r="Q13" s="122">
        <v>229</v>
      </c>
      <c r="R13" s="122">
        <v>1010</v>
      </c>
      <c r="S13" s="122">
        <v>220</v>
      </c>
      <c r="T13" s="122">
        <v>206</v>
      </c>
      <c r="U13" s="122">
        <v>220</v>
      </c>
      <c r="V13" s="122">
        <v>199</v>
      </c>
      <c r="W13" s="122">
        <v>845</v>
      </c>
      <c r="X13" s="122">
        <v>164</v>
      </c>
      <c r="Y13" s="122">
        <v>187</v>
      </c>
      <c r="Z13" s="122">
        <v>199</v>
      </c>
      <c r="AA13" s="122">
        <v>214</v>
      </c>
      <c r="AB13" s="122">
        <v>764</v>
      </c>
    </row>
    <row r="14" spans="2:28" s="111" customFormat="1" ht="12.75" customHeight="1" x14ac:dyDescent="0.2">
      <c r="B14" s="114" t="s">
        <v>129</v>
      </c>
      <c r="C14" s="14">
        <v>368</v>
      </c>
      <c r="D14" s="14">
        <v>68</v>
      </c>
      <c r="E14" s="14">
        <v>73</v>
      </c>
      <c r="F14" s="14">
        <v>70</v>
      </c>
      <c r="G14" s="14">
        <v>72</v>
      </c>
      <c r="H14" s="14">
        <v>283</v>
      </c>
      <c r="I14" s="14">
        <v>71</v>
      </c>
      <c r="J14" s="14">
        <v>72</v>
      </c>
      <c r="K14" s="14">
        <v>75</v>
      </c>
      <c r="L14" s="14">
        <v>79</v>
      </c>
      <c r="M14" s="14">
        <v>297</v>
      </c>
      <c r="N14" s="14">
        <v>72</v>
      </c>
      <c r="O14" s="14">
        <v>73</v>
      </c>
      <c r="P14" s="14">
        <v>97</v>
      </c>
      <c r="Q14" s="14">
        <v>87</v>
      </c>
      <c r="R14" s="14">
        <v>329</v>
      </c>
      <c r="S14" s="14">
        <v>70</v>
      </c>
      <c r="T14" s="14">
        <v>77</v>
      </c>
      <c r="U14" s="14">
        <v>80</v>
      </c>
      <c r="V14" s="14">
        <v>68</v>
      </c>
      <c r="W14" s="14">
        <v>295</v>
      </c>
      <c r="X14" s="14">
        <v>85</v>
      </c>
      <c r="Y14" s="14">
        <v>108</v>
      </c>
      <c r="Z14" s="14">
        <v>87</v>
      </c>
      <c r="AA14" s="14">
        <v>108</v>
      </c>
      <c r="AB14" s="14">
        <v>388</v>
      </c>
    </row>
    <row r="15" spans="2:28" s="111" customFormat="1" x14ac:dyDescent="0.2">
      <c r="B15" s="114" t="s">
        <v>151</v>
      </c>
      <c r="C15" s="14">
        <v>28</v>
      </c>
      <c r="D15" s="14">
        <v>105</v>
      </c>
      <c r="E15" s="14">
        <v>11</v>
      </c>
      <c r="F15" s="14">
        <v>1</v>
      </c>
      <c r="G15" s="14">
        <v>0</v>
      </c>
      <c r="H15" s="14">
        <v>117</v>
      </c>
      <c r="I15" s="14">
        <v>7</v>
      </c>
      <c r="J15" s="14">
        <v>2</v>
      </c>
      <c r="K15" s="14">
        <v>7</v>
      </c>
      <c r="L15" s="14">
        <v>54</v>
      </c>
      <c r="M15" s="14">
        <v>70</v>
      </c>
      <c r="N15" s="14">
        <v>-2</v>
      </c>
      <c r="O15" s="14">
        <v>18</v>
      </c>
      <c r="P15" s="14">
        <v>357</v>
      </c>
      <c r="Q15" s="14">
        <v>1</v>
      </c>
      <c r="R15" s="14">
        <v>374</v>
      </c>
      <c r="S15" s="14">
        <v>8</v>
      </c>
      <c r="T15" s="14">
        <v>2</v>
      </c>
      <c r="U15" s="14">
        <v>1</v>
      </c>
      <c r="V15" s="14">
        <v>0</v>
      </c>
      <c r="W15" s="14">
        <v>11</v>
      </c>
      <c r="X15" s="14">
        <v>1</v>
      </c>
      <c r="Y15" s="14">
        <v>15</v>
      </c>
      <c r="Z15" s="14">
        <v>2</v>
      </c>
      <c r="AA15" s="14">
        <v>0</v>
      </c>
      <c r="AB15" s="14">
        <v>18</v>
      </c>
    </row>
    <row r="16" spans="2:28" s="111" customFormat="1" x14ac:dyDescent="0.2">
      <c r="B16" s="114" t="s">
        <v>23</v>
      </c>
      <c r="C16" s="14">
        <v>0</v>
      </c>
      <c r="D16" s="14">
        <v>20</v>
      </c>
      <c r="E16" s="14">
        <v>14</v>
      </c>
      <c r="F16" s="14">
        <v>22</v>
      </c>
      <c r="G16" s="14">
        <v>44</v>
      </c>
      <c r="H16" s="14">
        <v>100</v>
      </c>
      <c r="I16" s="14">
        <v>24</v>
      </c>
      <c r="J16" s="14">
        <v>24</v>
      </c>
      <c r="K16" s="14">
        <v>32</v>
      </c>
      <c r="L16" s="14">
        <v>13</v>
      </c>
      <c r="M16" s="14">
        <v>93</v>
      </c>
      <c r="N16" s="14">
        <v>19</v>
      </c>
      <c r="O16" s="14">
        <v>28</v>
      </c>
      <c r="P16" s="14">
        <v>-31</v>
      </c>
      <c r="Q16" s="14">
        <v>-30</v>
      </c>
      <c r="R16" s="14">
        <v>-14</v>
      </c>
      <c r="S16" s="14">
        <v>39</v>
      </c>
      <c r="T16" s="14">
        <v>32</v>
      </c>
      <c r="U16" s="14">
        <v>40</v>
      </c>
      <c r="V16" s="14">
        <v>3</v>
      </c>
      <c r="W16" s="14">
        <v>114</v>
      </c>
      <c r="X16" s="14">
        <v>18</v>
      </c>
      <c r="Y16" s="14">
        <v>22</v>
      </c>
      <c r="Z16" s="14">
        <v>28</v>
      </c>
      <c r="AA16" s="14">
        <v>33</v>
      </c>
      <c r="AB16" s="14">
        <v>101</v>
      </c>
    </row>
    <row r="17" spans="2:28" s="111" customFormat="1" x14ac:dyDescent="0.2">
      <c r="B17" s="112" t="s">
        <v>24</v>
      </c>
      <c r="C17" s="94">
        <v>50</v>
      </c>
      <c r="D17" s="94">
        <v>14</v>
      </c>
      <c r="E17" s="94">
        <v>14</v>
      </c>
      <c r="F17" s="94">
        <v>12</v>
      </c>
      <c r="G17" s="94">
        <v>19</v>
      </c>
      <c r="H17" s="94">
        <v>59</v>
      </c>
      <c r="I17" s="94">
        <v>17</v>
      </c>
      <c r="J17" s="94">
        <v>20</v>
      </c>
      <c r="K17" s="94">
        <v>19</v>
      </c>
      <c r="L17" s="94">
        <v>12</v>
      </c>
      <c r="M17" s="94">
        <v>68</v>
      </c>
      <c r="N17" s="94">
        <v>20</v>
      </c>
      <c r="O17" s="94">
        <v>25</v>
      </c>
      <c r="P17" s="94">
        <v>25</v>
      </c>
      <c r="Q17" s="94">
        <v>23</v>
      </c>
      <c r="R17" s="94">
        <v>93</v>
      </c>
      <c r="S17" s="94">
        <v>20</v>
      </c>
      <c r="T17" s="94">
        <v>22</v>
      </c>
      <c r="U17" s="94">
        <v>24</v>
      </c>
      <c r="V17" s="94">
        <v>19</v>
      </c>
      <c r="W17" s="94">
        <v>85</v>
      </c>
      <c r="X17" s="94">
        <v>25</v>
      </c>
      <c r="Y17" s="94">
        <v>25</v>
      </c>
      <c r="Z17" s="94">
        <v>29</v>
      </c>
      <c r="AA17" s="94">
        <v>13</v>
      </c>
      <c r="AB17" s="94">
        <v>92</v>
      </c>
    </row>
    <row r="18" spans="2:28" s="111" customFormat="1" x14ac:dyDescent="0.2">
      <c r="B18" s="118" t="s">
        <v>152</v>
      </c>
      <c r="C18" s="122">
        <v>769</v>
      </c>
      <c r="D18" s="122">
        <v>293</v>
      </c>
      <c r="E18" s="122">
        <v>209</v>
      </c>
      <c r="F18" s="122">
        <v>190</v>
      </c>
      <c r="G18" s="122">
        <v>172</v>
      </c>
      <c r="H18" s="122">
        <v>864</v>
      </c>
      <c r="I18" s="122">
        <v>178</v>
      </c>
      <c r="J18" s="122">
        <v>192</v>
      </c>
      <c r="K18" s="122">
        <v>225</v>
      </c>
      <c r="L18" s="122">
        <v>231</v>
      </c>
      <c r="M18" s="122">
        <v>826</v>
      </c>
      <c r="N18" s="122">
        <v>230</v>
      </c>
      <c r="O18" s="122">
        <v>258</v>
      </c>
      <c r="P18" s="122">
        <v>510</v>
      </c>
      <c r="Q18" s="122">
        <v>136</v>
      </c>
      <c r="R18" s="122">
        <v>1134</v>
      </c>
      <c r="S18" s="122">
        <v>217</v>
      </c>
      <c r="T18" s="122">
        <v>185</v>
      </c>
      <c r="U18" s="122">
        <v>205</v>
      </c>
      <c r="V18" s="122">
        <v>153</v>
      </c>
      <c r="W18" s="122">
        <v>760</v>
      </c>
      <c r="X18" s="122">
        <v>123</v>
      </c>
      <c r="Y18" s="122">
        <v>141</v>
      </c>
      <c r="Z18" s="122">
        <v>171</v>
      </c>
      <c r="AA18" s="122">
        <v>152</v>
      </c>
      <c r="AB18" s="122">
        <v>587</v>
      </c>
    </row>
    <row r="19" spans="2:28" s="111" customFormat="1" x14ac:dyDescent="0.2">
      <c r="B19" s="112" t="s">
        <v>26</v>
      </c>
      <c r="C19" s="14">
        <v>121</v>
      </c>
      <c r="D19" s="14">
        <v>67</v>
      </c>
      <c r="E19" s="14">
        <v>49</v>
      </c>
      <c r="F19" s="14">
        <v>34</v>
      </c>
      <c r="G19" s="14">
        <v>13</v>
      </c>
      <c r="H19" s="14">
        <v>163</v>
      </c>
      <c r="I19" s="14">
        <v>12</v>
      </c>
      <c r="J19" s="14">
        <v>13</v>
      </c>
      <c r="K19" s="14">
        <v>22</v>
      </c>
      <c r="L19" s="14">
        <v>9</v>
      </c>
      <c r="M19" s="14">
        <v>56</v>
      </c>
      <c r="N19" s="14">
        <v>15</v>
      </c>
      <c r="O19" s="14">
        <v>35</v>
      </c>
      <c r="P19" s="14">
        <v>165</v>
      </c>
      <c r="Q19" s="14">
        <v>19</v>
      </c>
      <c r="R19" s="14">
        <v>234</v>
      </c>
      <c r="S19" s="14">
        <v>27</v>
      </c>
      <c r="T19" s="14">
        <v>24</v>
      </c>
      <c r="U19" s="14">
        <v>30</v>
      </c>
      <c r="V19" s="14">
        <v>25</v>
      </c>
      <c r="W19" s="14">
        <v>106</v>
      </c>
      <c r="X19" s="14">
        <v>15</v>
      </c>
      <c r="Y19" s="14">
        <v>29</v>
      </c>
      <c r="Z19" s="14">
        <v>40</v>
      </c>
      <c r="AA19" s="14">
        <v>65</v>
      </c>
      <c r="AB19" s="14">
        <v>149</v>
      </c>
    </row>
    <row r="20" spans="2:28" s="111" customFormat="1" x14ac:dyDescent="0.2">
      <c r="B20" s="95" t="s">
        <v>153</v>
      </c>
      <c r="C20" s="96">
        <v>648</v>
      </c>
      <c r="D20" s="96">
        <v>226</v>
      </c>
      <c r="E20" s="96">
        <v>160</v>
      </c>
      <c r="F20" s="96">
        <v>156</v>
      </c>
      <c r="G20" s="96">
        <v>159</v>
      </c>
      <c r="H20" s="96">
        <v>701</v>
      </c>
      <c r="I20" s="96">
        <v>166</v>
      </c>
      <c r="J20" s="96">
        <v>179</v>
      </c>
      <c r="K20" s="96">
        <v>203</v>
      </c>
      <c r="L20" s="96">
        <v>222</v>
      </c>
      <c r="M20" s="96">
        <v>770</v>
      </c>
      <c r="N20" s="96">
        <v>215</v>
      </c>
      <c r="O20" s="96">
        <v>223</v>
      </c>
      <c r="P20" s="96">
        <v>345</v>
      </c>
      <c r="Q20" s="96">
        <v>117</v>
      </c>
      <c r="R20" s="96">
        <v>900</v>
      </c>
      <c r="S20" s="96">
        <v>190</v>
      </c>
      <c r="T20" s="96">
        <v>161</v>
      </c>
      <c r="U20" s="96">
        <v>175</v>
      </c>
      <c r="V20" s="96">
        <v>128</v>
      </c>
      <c r="W20" s="96">
        <v>654</v>
      </c>
      <c r="X20" s="96">
        <v>108</v>
      </c>
      <c r="Y20" s="96">
        <v>112</v>
      </c>
      <c r="Z20" s="96">
        <v>131</v>
      </c>
      <c r="AA20" s="96">
        <v>87</v>
      </c>
      <c r="AB20" s="96">
        <v>438</v>
      </c>
    </row>
    <row r="21" spans="2:28" s="111" customFormat="1" x14ac:dyDescent="0.2">
      <c r="B21" s="1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2:28" s="111" customFormat="1" x14ac:dyDescent="0.2">
      <c r="B22" s="114" t="s">
        <v>97</v>
      </c>
      <c r="C22" s="14">
        <v>912</v>
      </c>
      <c r="D22" s="14">
        <v>185</v>
      </c>
      <c r="E22" s="14">
        <v>265</v>
      </c>
      <c r="F22" s="14">
        <v>232</v>
      </c>
      <c r="G22" s="14">
        <v>228</v>
      </c>
      <c r="H22" s="14">
        <v>910</v>
      </c>
      <c r="I22" s="14">
        <v>242</v>
      </c>
      <c r="J22" s="14">
        <v>241</v>
      </c>
      <c r="K22" s="14">
        <v>261</v>
      </c>
      <c r="L22" s="14">
        <v>179</v>
      </c>
      <c r="M22" s="14">
        <v>923</v>
      </c>
      <c r="N22" s="14">
        <v>305</v>
      </c>
      <c r="O22" s="14">
        <v>192</v>
      </c>
      <c r="P22" s="14">
        <v>318</v>
      </c>
      <c r="Q22" s="14">
        <v>110</v>
      </c>
      <c r="R22" s="14">
        <v>925</v>
      </c>
      <c r="S22" s="14">
        <v>271</v>
      </c>
      <c r="T22" s="14">
        <v>176</v>
      </c>
      <c r="U22" s="14">
        <v>224</v>
      </c>
      <c r="V22" s="14">
        <v>203</v>
      </c>
      <c r="W22" s="14">
        <v>874</v>
      </c>
      <c r="X22" s="14">
        <v>198</v>
      </c>
      <c r="Y22" s="14">
        <v>163</v>
      </c>
      <c r="Z22" s="14">
        <v>259</v>
      </c>
      <c r="AA22" s="14">
        <v>199</v>
      </c>
      <c r="AB22" s="14">
        <v>819</v>
      </c>
    </row>
    <row r="23" spans="2:28" s="111" customFormat="1" x14ac:dyDescent="0.2">
      <c r="B23" s="114" t="s">
        <v>30</v>
      </c>
      <c r="C23" s="14">
        <v>-688</v>
      </c>
      <c r="D23" s="14">
        <v>-24</v>
      </c>
      <c r="E23" s="14">
        <v>-63</v>
      </c>
      <c r="F23" s="14">
        <v>-181</v>
      </c>
      <c r="G23" s="14">
        <v>-1029</v>
      </c>
      <c r="H23" s="14">
        <v>-1297</v>
      </c>
      <c r="I23" s="14">
        <v>-164</v>
      </c>
      <c r="J23" s="14">
        <v>-212</v>
      </c>
      <c r="K23" s="14">
        <v>-222</v>
      </c>
      <c r="L23" s="14">
        <v>-243</v>
      </c>
      <c r="M23" s="14">
        <v>-841</v>
      </c>
      <c r="N23" s="14">
        <v>-120</v>
      </c>
      <c r="O23" s="14">
        <v>-215</v>
      </c>
      <c r="P23" s="14">
        <v>570</v>
      </c>
      <c r="Q23" s="14">
        <v>-233</v>
      </c>
      <c r="R23" s="14">
        <v>2</v>
      </c>
      <c r="S23" s="14">
        <v>-222</v>
      </c>
      <c r="T23" s="14">
        <v>-169</v>
      </c>
      <c r="U23" s="14">
        <v>-172</v>
      </c>
      <c r="V23" s="14">
        <v>-211</v>
      </c>
      <c r="W23" s="14">
        <v>-774</v>
      </c>
      <c r="X23" s="14">
        <v>-960</v>
      </c>
      <c r="Y23" s="14">
        <v>-173</v>
      </c>
      <c r="Z23" s="14">
        <v>-230</v>
      </c>
      <c r="AA23" s="14">
        <v>-186</v>
      </c>
      <c r="AB23" s="14">
        <v>-1549</v>
      </c>
    </row>
    <row r="24" spans="2:28" s="111" customFormat="1" x14ac:dyDescent="0.2">
      <c r="B24" s="1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2:28" s="111" customFormat="1" x14ac:dyDescent="0.2">
      <c r="B25" s="160" t="s">
        <v>35</v>
      </c>
      <c r="C25" s="14">
        <v>5124</v>
      </c>
      <c r="D25" s="14">
        <v>4548</v>
      </c>
      <c r="E25" s="14">
        <v>4367</v>
      </c>
      <c r="F25" s="14">
        <v>4547</v>
      </c>
      <c r="G25" s="14">
        <v>5495</v>
      </c>
      <c r="H25" s="14">
        <v>5495</v>
      </c>
      <c r="I25" s="14">
        <v>5555</v>
      </c>
      <c r="J25" s="14">
        <v>5639</v>
      </c>
      <c r="K25" s="14">
        <v>5839</v>
      </c>
      <c r="L25" s="14">
        <v>6177</v>
      </c>
      <c r="M25" s="14">
        <v>6177</v>
      </c>
      <c r="N25" s="14">
        <v>6150</v>
      </c>
      <c r="O25" s="14">
        <v>6384</v>
      </c>
      <c r="P25" s="14">
        <v>5874</v>
      </c>
      <c r="Q25" s="14">
        <v>5933</v>
      </c>
      <c r="R25" s="14">
        <v>5933</v>
      </c>
      <c r="S25" s="14">
        <v>5821</v>
      </c>
      <c r="T25" s="14">
        <v>5995</v>
      </c>
      <c r="U25" s="14">
        <v>6033</v>
      </c>
      <c r="V25" s="14">
        <v>6177</v>
      </c>
      <c r="W25" s="14">
        <v>6177</v>
      </c>
      <c r="X25" s="14">
        <v>7731</v>
      </c>
      <c r="Y25" s="14">
        <v>7815</v>
      </c>
      <c r="Z25" s="14">
        <v>8035</v>
      </c>
      <c r="AA25" s="14">
        <v>7967</v>
      </c>
      <c r="AB25" s="14">
        <v>7967</v>
      </c>
    </row>
    <row r="26" spans="2:28" s="111" customFormat="1" x14ac:dyDescent="0.2">
      <c r="B26" s="1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2:28" s="111" customFormat="1" x14ac:dyDescent="0.2">
      <c r="B27" s="125" t="s">
        <v>160</v>
      </c>
      <c r="C27" s="155">
        <v>0.13100000000000001</v>
      </c>
      <c r="D27" s="155">
        <v>0.20100000000000001</v>
      </c>
      <c r="E27" s="155">
        <v>0.14299999999999999</v>
      </c>
      <c r="F27" s="155">
        <v>0.14000000000000001</v>
      </c>
      <c r="G27" s="155">
        <v>0.127</v>
      </c>
      <c r="H27" s="155">
        <v>0.152</v>
      </c>
      <c r="I27" s="155">
        <v>0.12</v>
      </c>
      <c r="J27" s="155">
        <v>0.128</v>
      </c>
      <c r="K27" s="155">
        <v>0.14199999999999999</v>
      </c>
      <c r="L27" s="155">
        <v>0.14799999999999999</v>
      </c>
      <c r="M27" s="155">
        <v>0.13500000000000001</v>
      </c>
      <c r="N27" s="155">
        <v>0.14000000000000001</v>
      </c>
      <c r="O27" s="155">
        <v>0.14199999999999999</v>
      </c>
      <c r="P27" s="155">
        <v>0.22500000000000001</v>
      </c>
      <c r="Q27" s="155">
        <v>7.9000000000000001E-2</v>
      </c>
      <c r="R27" s="155">
        <v>0.14699999999999999</v>
      </c>
      <c r="S27" s="155">
        <v>0.129</v>
      </c>
      <c r="T27" s="155">
        <v>0.109</v>
      </c>
      <c r="U27" s="155">
        <v>0.11600000000000001</v>
      </c>
      <c r="V27" s="155">
        <v>8.3000000000000004E-2</v>
      </c>
      <c r="W27" s="155">
        <v>0.109</v>
      </c>
      <c r="X27" s="155">
        <v>6.2E-2</v>
      </c>
      <c r="Y27" s="155">
        <v>5.8000000000000003E-2</v>
      </c>
      <c r="Z27" s="155">
        <v>6.6000000000000003E-2</v>
      </c>
      <c r="AA27" s="155">
        <v>4.3999999999999997E-2</v>
      </c>
      <c r="AB27" s="155">
        <v>5.7000000000000002E-2</v>
      </c>
    </row>
    <row r="28" spans="2:28" s="111" customFormat="1" x14ac:dyDescent="0.2">
      <c r="B28" s="1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2:28" s="111" customFormat="1" ht="13.5" thickBot="1" x14ac:dyDescent="0.25">
      <c r="B29" s="177" t="s">
        <v>42</v>
      </c>
      <c r="C29" s="178">
        <v>33.5</v>
      </c>
      <c r="D29" s="178">
        <v>8.6</v>
      </c>
      <c r="E29" s="178">
        <v>9.1</v>
      </c>
      <c r="F29" s="178">
        <v>9</v>
      </c>
      <c r="G29" s="178">
        <v>8.6999999999999993</v>
      </c>
      <c r="H29" s="179">
        <v>35.4</v>
      </c>
      <c r="I29" s="178">
        <v>8.6</v>
      </c>
      <c r="J29" s="178">
        <v>9.1</v>
      </c>
      <c r="K29" s="178">
        <v>9.3000000000000007</v>
      </c>
      <c r="L29" s="178">
        <v>9.3000000000000007</v>
      </c>
      <c r="M29" s="179">
        <v>36.299999999999997</v>
      </c>
      <c r="N29" s="178">
        <v>9.4</v>
      </c>
      <c r="O29" s="178">
        <v>9.8000000000000007</v>
      </c>
      <c r="P29" s="178">
        <v>9.6999999999999993</v>
      </c>
      <c r="Q29" s="178">
        <v>9.4</v>
      </c>
      <c r="R29" s="179">
        <v>38.299999999999997</v>
      </c>
      <c r="S29" s="178">
        <v>9.1</v>
      </c>
      <c r="T29" s="178">
        <v>9.1999999999999993</v>
      </c>
      <c r="U29" s="178">
        <v>8.9</v>
      </c>
      <c r="V29" s="178">
        <v>8.8000000000000043</v>
      </c>
      <c r="W29" s="179">
        <v>36</v>
      </c>
      <c r="X29" s="178">
        <v>8.6999999999999993</v>
      </c>
      <c r="Y29" s="178">
        <v>9.4</v>
      </c>
      <c r="Z29" s="178">
        <v>9.5</v>
      </c>
      <c r="AA29" s="178">
        <v>9.6999999999999957</v>
      </c>
      <c r="AB29" s="178">
        <v>37.299999999999997</v>
      </c>
    </row>
    <row r="30" spans="2:28" ht="13.5" thickTop="1" x14ac:dyDescent="0.2">
      <c r="C30" s="166"/>
      <c r="D30" s="166"/>
      <c r="E30" s="166"/>
      <c r="F30" s="166"/>
      <c r="G30" s="166"/>
      <c r="H30" s="166"/>
      <c r="I30" s="166"/>
      <c r="J30" s="166"/>
      <c r="N30" s="166"/>
      <c r="O30" s="130"/>
      <c r="P30" s="130"/>
      <c r="Q30" s="130"/>
      <c r="S30" s="166"/>
      <c r="T30" s="130"/>
      <c r="U30" s="130"/>
      <c r="V30" s="130"/>
      <c r="X30" s="166"/>
      <c r="Y30" s="166"/>
      <c r="Z30" s="166"/>
      <c r="AA30" s="166"/>
      <c r="AB30" s="166"/>
    </row>
    <row r="31" spans="2:28" x14ac:dyDescent="0.2">
      <c r="C31" s="166"/>
      <c r="D31" s="166"/>
      <c r="E31" s="166"/>
      <c r="F31" s="166"/>
      <c r="G31" s="166"/>
      <c r="H31" s="166"/>
      <c r="I31" s="166"/>
      <c r="J31" s="166"/>
      <c r="N31" s="166"/>
      <c r="O31" s="130"/>
      <c r="P31" s="130"/>
      <c r="Q31" s="130"/>
      <c r="S31" s="166"/>
      <c r="T31" s="130"/>
      <c r="U31" s="130"/>
      <c r="V31" s="130"/>
      <c r="X31" s="166"/>
      <c r="Y31" s="166"/>
      <c r="Z31" s="166"/>
      <c r="AA31" s="166"/>
      <c r="AB31" s="166"/>
    </row>
    <row r="32" spans="2:28" x14ac:dyDescent="0.2">
      <c r="B32" s="109"/>
      <c r="C32" s="195" t="s">
        <v>91</v>
      </c>
      <c r="D32" s="195" t="s">
        <v>2</v>
      </c>
      <c r="E32" s="195" t="s">
        <v>3</v>
      </c>
      <c r="F32" s="195" t="s">
        <v>4</v>
      </c>
      <c r="G32" s="195" t="s">
        <v>5</v>
      </c>
      <c r="H32" s="195" t="s">
        <v>91</v>
      </c>
      <c r="I32" s="195" t="s">
        <v>2</v>
      </c>
      <c r="J32" s="195" t="s">
        <v>3</v>
      </c>
      <c r="K32" s="195" t="s">
        <v>4</v>
      </c>
      <c r="L32" s="195" t="s">
        <v>5</v>
      </c>
      <c r="M32" s="195" t="s">
        <v>91</v>
      </c>
      <c r="N32" s="195" t="s">
        <v>2</v>
      </c>
      <c r="O32" s="195" t="s">
        <v>3</v>
      </c>
      <c r="P32" s="195" t="s">
        <v>4</v>
      </c>
      <c r="Q32" s="195" t="s">
        <v>5</v>
      </c>
      <c r="R32" s="195" t="s">
        <v>91</v>
      </c>
      <c r="S32" s="195" t="s">
        <v>2</v>
      </c>
      <c r="T32" s="195" t="s">
        <v>3</v>
      </c>
      <c r="U32" s="195" t="s">
        <v>4</v>
      </c>
      <c r="V32" s="195" t="s">
        <v>5</v>
      </c>
      <c r="W32" s="195" t="s">
        <v>91</v>
      </c>
      <c r="X32" s="195" t="s">
        <v>2</v>
      </c>
      <c r="Y32" s="195" t="s">
        <v>3</v>
      </c>
      <c r="Z32" s="195" t="s">
        <v>4</v>
      </c>
      <c r="AA32" s="195" t="s">
        <v>5</v>
      </c>
      <c r="AB32" s="195" t="s">
        <v>91</v>
      </c>
    </row>
    <row r="33" spans="2:28" x14ac:dyDescent="0.2">
      <c r="B33" s="108" t="s">
        <v>161</v>
      </c>
      <c r="C33" s="188">
        <v>2011</v>
      </c>
      <c r="D33" s="189">
        <v>2012</v>
      </c>
      <c r="E33" s="189">
        <v>2012</v>
      </c>
      <c r="F33" s="189">
        <v>2012</v>
      </c>
      <c r="G33" s="189">
        <v>2012</v>
      </c>
      <c r="H33" s="188">
        <v>2012</v>
      </c>
      <c r="I33" s="189">
        <v>2013</v>
      </c>
      <c r="J33" s="189">
        <v>2013</v>
      </c>
      <c r="K33" s="189">
        <v>2013</v>
      </c>
      <c r="L33" s="189">
        <v>2013</v>
      </c>
      <c r="M33" s="188">
        <v>2013</v>
      </c>
      <c r="N33" s="189">
        <v>2014</v>
      </c>
      <c r="O33" s="189">
        <v>2014</v>
      </c>
      <c r="P33" s="189">
        <v>2014</v>
      </c>
      <c r="Q33" s="189">
        <v>2014</v>
      </c>
      <c r="R33" s="188">
        <v>2014</v>
      </c>
      <c r="S33" s="189">
        <v>2015</v>
      </c>
      <c r="T33" s="189">
        <v>2015</v>
      </c>
      <c r="U33" s="189">
        <v>2015</v>
      </c>
      <c r="V33" s="189">
        <v>2015</v>
      </c>
      <c r="W33" s="188">
        <v>2015</v>
      </c>
      <c r="X33" s="189">
        <v>2016</v>
      </c>
      <c r="Y33" s="189">
        <v>2016</v>
      </c>
      <c r="Z33" s="189">
        <v>2016</v>
      </c>
      <c r="AA33" s="189">
        <v>2016</v>
      </c>
      <c r="AB33" s="188">
        <v>2016</v>
      </c>
    </row>
    <row r="34" spans="2:28" x14ac:dyDescent="0.2">
      <c r="Z34" s="23"/>
      <c r="AA34" s="23"/>
      <c r="AB34" s="23"/>
    </row>
    <row r="35" spans="2:28" s="23" customFormat="1" x14ac:dyDescent="0.2">
      <c r="B35" s="23" t="s">
        <v>162</v>
      </c>
      <c r="C35" s="14">
        <v>987</v>
      </c>
      <c r="D35" s="16">
        <v>871</v>
      </c>
      <c r="E35" s="16">
        <v>874</v>
      </c>
      <c r="F35" s="16">
        <v>917</v>
      </c>
      <c r="G35" s="16">
        <v>925</v>
      </c>
      <c r="H35" s="14">
        <v>925</v>
      </c>
      <c r="I35" s="14">
        <v>973</v>
      </c>
      <c r="J35" s="14">
        <v>979</v>
      </c>
      <c r="K35" s="14">
        <v>1079</v>
      </c>
      <c r="L35" s="14">
        <v>1098</v>
      </c>
      <c r="M35" s="14">
        <v>1098</v>
      </c>
      <c r="N35" s="14">
        <v>1128</v>
      </c>
      <c r="O35" s="14">
        <v>1149</v>
      </c>
      <c r="P35" s="14">
        <v>1134</v>
      </c>
      <c r="Q35" s="14">
        <v>1156</v>
      </c>
      <c r="R35" s="14">
        <v>1156</v>
      </c>
      <c r="S35" s="14">
        <v>1218</v>
      </c>
      <c r="T35" s="14">
        <v>1265</v>
      </c>
      <c r="U35" s="14">
        <v>1284</v>
      </c>
      <c r="V35" s="14">
        <v>1350</v>
      </c>
      <c r="W35" s="14">
        <v>1350</v>
      </c>
      <c r="X35" s="14">
        <v>2516</v>
      </c>
      <c r="Y35" s="14">
        <v>2589</v>
      </c>
      <c r="Z35" s="14">
        <v>2637</v>
      </c>
      <c r="AA35" s="14">
        <v>2627</v>
      </c>
      <c r="AB35" s="14">
        <v>2627</v>
      </c>
    </row>
    <row r="36" spans="2:28" x14ac:dyDescent="0.2">
      <c r="B36" s="23" t="s">
        <v>52</v>
      </c>
      <c r="C36" s="14">
        <v>3512</v>
      </c>
      <c r="D36" s="16">
        <v>2354</v>
      </c>
      <c r="E36" s="16">
        <v>2389</v>
      </c>
      <c r="F36" s="16">
        <v>2502</v>
      </c>
      <c r="G36" s="16">
        <v>2582</v>
      </c>
      <c r="H36" s="14">
        <v>2582</v>
      </c>
      <c r="I36" s="14">
        <v>2596</v>
      </c>
      <c r="J36" s="14">
        <v>2682</v>
      </c>
      <c r="K36" s="14">
        <v>2737</v>
      </c>
      <c r="L36" s="14">
        <v>2812</v>
      </c>
      <c r="M36" s="14">
        <v>2812</v>
      </c>
      <c r="N36" s="14">
        <v>2897</v>
      </c>
      <c r="O36" s="14">
        <v>2752</v>
      </c>
      <c r="P36" s="14">
        <v>2796</v>
      </c>
      <c r="Q36" s="14">
        <v>2862</v>
      </c>
      <c r="R36" s="14">
        <v>2862</v>
      </c>
      <c r="S36" s="14">
        <v>2754</v>
      </c>
      <c r="T36" s="14">
        <v>2865</v>
      </c>
      <c r="U36" s="14">
        <v>2921</v>
      </c>
      <c r="V36" s="14">
        <v>2976</v>
      </c>
      <c r="W36" s="14">
        <v>2976</v>
      </c>
      <c r="X36" s="14">
        <v>3497</v>
      </c>
      <c r="Y36" s="14">
        <v>3448</v>
      </c>
      <c r="Z36" s="14">
        <v>3555</v>
      </c>
      <c r="AA36" s="14">
        <v>3470</v>
      </c>
      <c r="AB36" s="14">
        <v>3470</v>
      </c>
    </row>
    <row r="37" spans="2:28" x14ac:dyDescent="0.2">
      <c r="B37" s="23" t="s">
        <v>154</v>
      </c>
      <c r="C37" s="14">
        <v>0</v>
      </c>
      <c r="D37" s="16">
        <v>958</v>
      </c>
      <c r="E37" s="16">
        <v>859</v>
      </c>
      <c r="F37" s="16">
        <v>854</v>
      </c>
      <c r="G37" s="16">
        <v>1730</v>
      </c>
      <c r="H37" s="14">
        <v>1730</v>
      </c>
      <c r="I37" s="14">
        <v>1727</v>
      </c>
      <c r="J37" s="14">
        <v>1695</v>
      </c>
      <c r="K37" s="14">
        <v>1680</v>
      </c>
      <c r="L37" s="14">
        <v>1708</v>
      </c>
      <c r="M37" s="14">
        <v>1708</v>
      </c>
      <c r="N37" s="14">
        <v>1669</v>
      </c>
      <c r="O37" s="14">
        <v>1650</v>
      </c>
      <c r="P37" s="14">
        <v>1670</v>
      </c>
      <c r="Q37" s="14">
        <v>1476</v>
      </c>
      <c r="R37" s="14">
        <v>1476</v>
      </c>
      <c r="S37" s="14">
        <v>1487</v>
      </c>
      <c r="T37" s="14">
        <v>1489</v>
      </c>
      <c r="U37" s="14">
        <v>1468</v>
      </c>
      <c r="V37" s="14">
        <v>1476</v>
      </c>
      <c r="W37" s="14">
        <v>1476</v>
      </c>
      <c r="X37" s="14">
        <v>1504</v>
      </c>
      <c r="Y37" s="14">
        <v>1486</v>
      </c>
      <c r="Z37" s="14">
        <v>1433</v>
      </c>
      <c r="AA37" s="14">
        <v>1479</v>
      </c>
      <c r="AB37" s="14">
        <v>1479</v>
      </c>
    </row>
    <row r="38" spans="2:28" x14ac:dyDescent="0.2">
      <c r="B38" s="23" t="s">
        <v>54</v>
      </c>
      <c r="C38" s="14">
        <v>458</v>
      </c>
      <c r="D38" s="16">
        <v>485</v>
      </c>
      <c r="E38" s="16">
        <v>467</v>
      </c>
      <c r="F38" s="16">
        <v>469</v>
      </c>
      <c r="G38" s="16">
        <v>478</v>
      </c>
      <c r="H38" s="14">
        <v>478</v>
      </c>
      <c r="I38" s="14">
        <v>478</v>
      </c>
      <c r="J38" s="14">
        <v>470</v>
      </c>
      <c r="K38" s="14">
        <v>480</v>
      </c>
      <c r="L38" s="14">
        <v>492</v>
      </c>
      <c r="M38" s="14">
        <v>492</v>
      </c>
      <c r="N38" s="14">
        <v>500</v>
      </c>
      <c r="O38" s="14">
        <v>520</v>
      </c>
      <c r="P38" s="14">
        <v>513</v>
      </c>
      <c r="Q38" s="14">
        <v>504</v>
      </c>
      <c r="R38" s="14">
        <v>504</v>
      </c>
      <c r="S38" s="14">
        <v>499</v>
      </c>
      <c r="T38" s="14">
        <v>523</v>
      </c>
      <c r="U38" s="14">
        <v>505</v>
      </c>
      <c r="V38" s="14">
        <v>541</v>
      </c>
      <c r="W38" s="14">
        <v>541</v>
      </c>
      <c r="X38" s="14">
        <v>584</v>
      </c>
      <c r="Y38" s="14">
        <v>588</v>
      </c>
      <c r="Z38" s="14">
        <v>641</v>
      </c>
      <c r="AA38" s="14">
        <v>641</v>
      </c>
      <c r="AB38" s="14">
        <v>641</v>
      </c>
    </row>
    <row r="39" spans="2:28" x14ac:dyDescent="0.2">
      <c r="B39" s="23" t="s">
        <v>155</v>
      </c>
      <c r="C39" s="14">
        <v>259</v>
      </c>
      <c r="D39" s="16">
        <v>182</v>
      </c>
      <c r="E39" s="16">
        <v>180</v>
      </c>
      <c r="F39" s="16">
        <v>175</v>
      </c>
      <c r="G39" s="16">
        <v>171</v>
      </c>
      <c r="H39" s="14">
        <v>171</v>
      </c>
      <c r="I39" s="14">
        <v>175</v>
      </c>
      <c r="J39" s="14">
        <v>175</v>
      </c>
      <c r="K39" s="14">
        <v>144</v>
      </c>
      <c r="L39" s="14">
        <v>188</v>
      </c>
      <c r="M39" s="14">
        <v>188</v>
      </c>
      <c r="N39" s="14">
        <v>194</v>
      </c>
      <c r="O39" s="14">
        <v>165</v>
      </c>
      <c r="P39" s="14">
        <v>162</v>
      </c>
      <c r="Q39" s="14">
        <v>137</v>
      </c>
      <c r="R39" s="14">
        <v>137</v>
      </c>
      <c r="S39" s="14">
        <v>129</v>
      </c>
      <c r="T39" s="14">
        <v>131</v>
      </c>
      <c r="U39" s="14">
        <v>125</v>
      </c>
      <c r="V39" s="14">
        <v>130</v>
      </c>
      <c r="W39" s="14">
        <v>130</v>
      </c>
      <c r="X39" s="14">
        <v>198</v>
      </c>
      <c r="Y39" s="14">
        <v>180</v>
      </c>
      <c r="Z39" s="14">
        <v>204</v>
      </c>
      <c r="AA39" s="14">
        <v>198</v>
      </c>
      <c r="AB39" s="14">
        <v>198</v>
      </c>
    </row>
    <row r="40" spans="2:28" x14ac:dyDescent="0.2">
      <c r="B40" s="23" t="s">
        <v>69</v>
      </c>
      <c r="C40" s="14">
        <v>312</v>
      </c>
      <c r="D40" s="16">
        <v>6</v>
      </c>
      <c r="E40" s="16">
        <v>3</v>
      </c>
      <c r="F40" s="16">
        <v>34</v>
      </c>
      <c r="G40" s="16">
        <v>57</v>
      </c>
      <c r="H40" s="14">
        <v>57</v>
      </c>
      <c r="I40" s="14">
        <v>57</v>
      </c>
      <c r="J40" s="14">
        <v>58</v>
      </c>
      <c r="K40" s="14">
        <v>129</v>
      </c>
      <c r="L40" s="14">
        <v>189</v>
      </c>
      <c r="M40" s="14">
        <v>189</v>
      </c>
      <c r="N40" s="14">
        <v>175</v>
      </c>
      <c r="O40" s="14">
        <v>482</v>
      </c>
      <c r="P40" s="14">
        <v>138</v>
      </c>
      <c r="Q40" s="14">
        <v>58</v>
      </c>
      <c r="R40" s="14">
        <v>58</v>
      </c>
      <c r="S40" s="14">
        <v>46</v>
      </c>
      <c r="T40" s="14">
        <v>51</v>
      </c>
      <c r="U40" s="14">
        <v>46</v>
      </c>
      <c r="V40" s="14">
        <v>12</v>
      </c>
      <c r="W40" s="14">
        <v>12</v>
      </c>
      <c r="X40" s="14">
        <v>12</v>
      </c>
      <c r="Y40" s="14">
        <v>16</v>
      </c>
      <c r="Z40" s="14">
        <v>16</v>
      </c>
      <c r="AA40" s="14">
        <v>70</v>
      </c>
      <c r="AB40" s="14">
        <v>70</v>
      </c>
    </row>
    <row r="41" spans="2:28" x14ac:dyDescent="0.2">
      <c r="B41" s="100" t="s">
        <v>156</v>
      </c>
      <c r="C41" s="14">
        <v>746</v>
      </c>
      <c r="D41" s="16">
        <v>814</v>
      </c>
      <c r="E41" s="16">
        <v>672</v>
      </c>
      <c r="F41" s="16">
        <v>714</v>
      </c>
      <c r="G41" s="16">
        <v>632</v>
      </c>
      <c r="H41" s="14">
        <v>632</v>
      </c>
      <c r="I41" s="14">
        <v>646</v>
      </c>
      <c r="J41" s="14">
        <v>672</v>
      </c>
      <c r="K41" s="14">
        <v>715</v>
      </c>
      <c r="L41" s="14">
        <v>845</v>
      </c>
      <c r="M41" s="14">
        <v>845</v>
      </c>
      <c r="N41" s="14">
        <v>784</v>
      </c>
      <c r="O41" s="14">
        <v>861</v>
      </c>
      <c r="P41" s="14">
        <v>793</v>
      </c>
      <c r="Q41" s="14">
        <v>800</v>
      </c>
      <c r="R41" s="14">
        <v>800</v>
      </c>
      <c r="S41" s="14">
        <v>790</v>
      </c>
      <c r="T41" s="14">
        <v>768</v>
      </c>
      <c r="U41" s="14">
        <v>793</v>
      </c>
      <c r="V41" s="14">
        <v>731</v>
      </c>
      <c r="W41" s="14">
        <v>731</v>
      </c>
      <c r="X41" s="14">
        <v>809</v>
      </c>
      <c r="Y41" s="14">
        <v>850</v>
      </c>
      <c r="Z41" s="14">
        <v>913</v>
      </c>
      <c r="AA41" s="14">
        <v>872</v>
      </c>
      <c r="AB41" s="14">
        <v>872</v>
      </c>
    </row>
    <row r="42" spans="2:28" x14ac:dyDescent="0.2">
      <c r="B42" s="5" t="s">
        <v>71</v>
      </c>
      <c r="C42" s="167">
        <v>6274</v>
      </c>
      <c r="D42" s="167">
        <v>5670</v>
      </c>
      <c r="E42" s="167">
        <v>5444</v>
      </c>
      <c r="F42" s="167">
        <v>5665</v>
      </c>
      <c r="G42" s="167">
        <v>6575</v>
      </c>
      <c r="H42" s="167">
        <v>6575</v>
      </c>
      <c r="I42" s="167">
        <v>6652</v>
      </c>
      <c r="J42" s="167">
        <v>6731</v>
      </c>
      <c r="K42" s="167">
        <v>6964</v>
      </c>
      <c r="L42" s="167">
        <v>7332</v>
      </c>
      <c r="M42" s="167">
        <v>7332</v>
      </c>
      <c r="N42" s="167">
        <v>7347</v>
      </c>
      <c r="O42" s="167">
        <v>7579</v>
      </c>
      <c r="P42" s="167">
        <v>7206</v>
      </c>
      <c r="Q42" s="167">
        <v>6993</v>
      </c>
      <c r="R42" s="167">
        <v>6993</v>
      </c>
      <c r="S42" s="167">
        <v>6923</v>
      </c>
      <c r="T42" s="167">
        <v>7092</v>
      </c>
      <c r="U42" s="167">
        <v>7142</v>
      </c>
      <c r="V42" s="167">
        <v>7216</v>
      </c>
      <c r="W42" s="167">
        <v>7216</v>
      </c>
      <c r="X42" s="167">
        <v>9120</v>
      </c>
      <c r="Y42" s="167">
        <v>9157</v>
      </c>
      <c r="Z42" s="167">
        <v>9399</v>
      </c>
      <c r="AA42" s="167">
        <v>9357</v>
      </c>
      <c r="AB42" s="167">
        <v>9357</v>
      </c>
    </row>
    <row r="43" spans="2:28" x14ac:dyDescent="0.2">
      <c r="C43" s="14"/>
      <c r="D43" s="168"/>
      <c r="E43" s="168"/>
      <c r="F43" s="14"/>
      <c r="G43" s="168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2:28" x14ac:dyDescent="0.2">
      <c r="B44" s="23" t="s">
        <v>163</v>
      </c>
      <c r="C44" s="14">
        <v>1150</v>
      </c>
      <c r="D44" s="16">
        <v>1122</v>
      </c>
      <c r="E44" s="16">
        <v>1077</v>
      </c>
      <c r="F44" s="16">
        <v>1118</v>
      </c>
      <c r="G44" s="16">
        <v>1080</v>
      </c>
      <c r="H44" s="14">
        <v>1080</v>
      </c>
      <c r="I44" s="14">
        <v>1097</v>
      </c>
      <c r="J44" s="14">
        <v>1092</v>
      </c>
      <c r="K44" s="14">
        <v>1125</v>
      </c>
      <c r="L44" s="14">
        <v>1155</v>
      </c>
      <c r="M44" s="14">
        <v>1155</v>
      </c>
      <c r="N44" s="14">
        <v>1197</v>
      </c>
      <c r="O44" s="14">
        <v>1195</v>
      </c>
      <c r="P44" s="14">
        <v>1332</v>
      </c>
      <c r="Q44" s="14">
        <v>1060</v>
      </c>
      <c r="R44" s="14">
        <v>1060</v>
      </c>
      <c r="S44" s="14">
        <v>1102</v>
      </c>
      <c r="T44" s="14">
        <v>1097</v>
      </c>
      <c r="U44" s="14">
        <v>1109</v>
      </c>
      <c r="V44" s="14">
        <v>1039</v>
      </c>
      <c r="W44" s="14">
        <v>1039</v>
      </c>
      <c r="X44" s="14">
        <v>1389</v>
      </c>
      <c r="Y44" s="14">
        <v>1342</v>
      </c>
      <c r="Z44" s="14">
        <v>1364</v>
      </c>
      <c r="AA44" s="14">
        <v>1390</v>
      </c>
      <c r="AB44" s="14">
        <v>1390</v>
      </c>
    </row>
    <row r="45" spans="2:28" ht="13.5" thickBot="1" x14ac:dyDescent="0.25">
      <c r="B45" s="119" t="s">
        <v>157</v>
      </c>
      <c r="C45" s="192">
        <v>5124</v>
      </c>
      <c r="D45" s="192">
        <v>4548</v>
      </c>
      <c r="E45" s="192">
        <v>4367</v>
      </c>
      <c r="F45" s="192">
        <v>4547</v>
      </c>
      <c r="G45" s="192">
        <v>5495</v>
      </c>
      <c r="H45" s="192">
        <v>5495</v>
      </c>
      <c r="I45" s="192">
        <v>5555</v>
      </c>
      <c r="J45" s="192">
        <v>5639</v>
      </c>
      <c r="K45" s="192">
        <v>5839</v>
      </c>
      <c r="L45" s="192">
        <v>6177</v>
      </c>
      <c r="M45" s="192">
        <v>6177</v>
      </c>
      <c r="N45" s="192">
        <v>6150</v>
      </c>
      <c r="O45" s="192">
        <v>6384</v>
      </c>
      <c r="P45" s="192">
        <v>5874</v>
      </c>
      <c r="Q45" s="192">
        <v>5933</v>
      </c>
      <c r="R45" s="192">
        <v>5933</v>
      </c>
      <c r="S45" s="192">
        <v>5821</v>
      </c>
      <c r="T45" s="192">
        <v>5995</v>
      </c>
      <c r="U45" s="192">
        <v>6033</v>
      </c>
      <c r="V45" s="192">
        <v>6177</v>
      </c>
      <c r="W45" s="192">
        <v>6177</v>
      </c>
      <c r="X45" s="192">
        <v>7731</v>
      </c>
      <c r="Y45" s="192">
        <v>7815</v>
      </c>
      <c r="Z45" s="192">
        <v>8035</v>
      </c>
      <c r="AA45" s="192">
        <v>7967</v>
      </c>
      <c r="AB45" s="192">
        <v>7967</v>
      </c>
    </row>
    <row r="46" spans="2:28" ht="13.5" thickTop="1" x14ac:dyDescent="0.2"/>
    <row r="47" spans="2:28" s="157" customFormat="1" x14ac:dyDescent="0.2">
      <c r="B47" s="169"/>
      <c r="C47" s="169"/>
      <c r="D47" s="169"/>
      <c r="E47" s="169"/>
      <c r="F47" s="169"/>
      <c r="G47" s="5"/>
      <c r="H47" s="169"/>
      <c r="I47" s="169"/>
      <c r="J47" s="169"/>
      <c r="K47" s="23"/>
      <c r="L47" s="23"/>
      <c r="M47" s="23"/>
      <c r="N47" s="169"/>
      <c r="O47" s="169"/>
      <c r="P47" s="169"/>
      <c r="Q47" s="169"/>
      <c r="R47" s="23"/>
      <c r="S47" s="169"/>
      <c r="T47" s="169"/>
      <c r="U47" s="169"/>
      <c r="V47" s="169"/>
      <c r="W47" s="169"/>
      <c r="X47" s="169"/>
      <c r="Y47" s="169"/>
    </row>
    <row r="48" spans="2:28" s="157" customFormat="1" x14ac:dyDescent="0.2">
      <c r="B48" s="169"/>
      <c r="C48" s="169"/>
      <c r="D48" s="169"/>
      <c r="E48" s="169"/>
      <c r="F48" s="169"/>
      <c r="G48" s="5"/>
      <c r="H48" s="169"/>
      <c r="I48" s="169"/>
      <c r="J48" s="169"/>
      <c r="K48" s="23"/>
      <c r="L48" s="23"/>
      <c r="M48" s="23"/>
      <c r="N48" s="169"/>
      <c r="O48" s="169"/>
      <c r="P48" s="169"/>
      <c r="Q48" s="169"/>
      <c r="R48" s="23"/>
      <c r="S48" s="169"/>
      <c r="T48" s="169"/>
      <c r="U48" s="169"/>
      <c r="V48" s="169"/>
      <c r="W48" s="169"/>
      <c r="X48" s="169"/>
      <c r="Y48" s="169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B46"/>
  <sheetViews>
    <sheetView zoomScale="80" zoomScaleNormal="80" workbookViewId="0"/>
  </sheetViews>
  <sheetFormatPr defaultRowHeight="12.75" outlineLevelCol="1" x14ac:dyDescent="0.2"/>
  <cols>
    <col min="1" max="1" width="3.7109375" style="105" customWidth="1"/>
    <col min="2" max="2" width="100.7109375" style="23" customWidth="1"/>
    <col min="3" max="3" width="12.7109375" style="169" customWidth="1"/>
    <col min="4" max="7" width="12.7109375" style="169" hidden="1" customWidth="1" outlineLevel="1"/>
    <col min="8" max="8" width="12.7109375" style="169" customWidth="1" collapsed="1"/>
    <col min="9" max="11" width="12.7109375" style="169" hidden="1" customWidth="1" outlineLevel="1"/>
    <col min="12" max="12" width="12.7109375" style="23" hidden="1" customWidth="1" outlineLevel="1"/>
    <col min="13" max="13" width="12.7109375" style="23" customWidth="1" collapsed="1"/>
    <col min="14" max="17" width="12.7109375" style="169" hidden="1" customWidth="1" outlineLevel="1"/>
    <col min="18" max="18" width="12.7109375" style="23" customWidth="1" collapsed="1"/>
    <col min="19" max="22" width="12.7109375" style="169" customWidth="1" outlineLevel="1"/>
    <col min="23" max="23" width="12.7109375" style="23" customWidth="1"/>
    <col min="24" max="26" width="12.7109375" style="169" customWidth="1" outlineLevel="1"/>
    <col min="27" max="27" width="9.140625" style="105" outlineLevel="1"/>
    <col min="28" max="28" width="10.7109375" style="105" customWidth="1"/>
    <col min="29" max="241" width="9.140625" style="105"/>
    <col min="242" max="242" width="3.7109375" style="105" customWidth="1"/>
    <col min="243" max="243" width="68.7109375" style="105" customWidth="1"/>
    <col min="244" max="245" width="9.140625" style="105" customWidth="1"/>
    <col min="246" max="247" width="14.7109375" style="105" customWidth="1"/>
    <col min="248" max="248" width="3.7109375" style="105" customWidth="1"/>
    <col min="249" max="250" width="9.140625" style="105"/>
    <col min="251" max="251" width="3.7109375" style="105" customWidth="1"/>
    <col min="252" max="252" width="39" style="105" bestFit="1" customWidth="1"/>
    <col min="253" max="253" width="8.28515625" style="105" bestFit="1" customWidth="1"/>
    <col min="254" max="497" width="9.140625" style="105"/>
    <col min="498" max="498" width="3.7109375" style="105" customWidth="1"/>
    <col min="499" max="499" width="68.7109375" style="105" customWidth="1"/>
    <col min="500" max="501" width="9.140625" style="105" customWidth="1"/>
    <col min="502" max="503" width="14.7109375" style="105" customWidth="1"/>
    <col min="504" max="504" width="3.7109375" style="105" customWidth="1"/>
    <col min="505" max="506" width="9.140625" style="105"/>
    <col min="507" max="507" width="3.7109375" style="105" customWidth="1"/>
    <col min="508" max="508" width="39" style="105" bestFit="1" customWidth="1"/>
    <col min="509" max="509" width="8.28515625" style="105" bestFit="1" customWidth="1"/>
    <col min="510" max="753" width="9.140625" style="105"/>
    <col min="754" max="754" width="3.7109375" style="105" customWidth="1"/>
    <col min="755" max="755" width="68.7109375" style="105" customWidth="1"/>
    <col min="756" max="757" width="9.140625" style="105" customWidth="1"/>
    <col min="758" max="759" width="14.7109375" style="105" customWidth="1"/>
    <col min="760" max="760" width="3.7109375" style="105" customWidth="1"/>
    <col min="761" max="762" width="9.140625" style="105"/>
    <col min="763" max="763" width="3.7109375" style="105" customWidth="1"/>
    <col min="764" max="764" width="39" style="105" bestFit="1" customWidth="1"/>
    <col min="765" max="765" width="8.28515625" style="105" bestFit="1" customWidth="1"/>
    <col min="766" max="1009" width="9.140625" style="105"/>
    <col min="1010" max="1010" width="3.7109375" style="105" customWidth="1"/>
    <col min="1011" max="1011" width="68.7109375" style="105" customWidth="1"/>
    <col min="1012" max="1013" width="9.140625" style="105" customWidth="1"/>
    <col min="1014" max="1015" width="14.7109375" style="105" customWidth="1"/>
    <col min="1016" max="1016" width="3.7109375" style="105" customWidth="1"/>
    <col min="1017" max="1018" width="9.140625" style="105"/>
    <col min="1019" max="1019" width="3.7109375" style="105" customWidth="1"/>
    <col min="1020" max="1020" width="39" style="105" bestFit="1" customWidth="1"/>
    <col min="1021" max="1021" width="8.28515625" style="105" bestFit="1" customWidth="1"/>
    <col min="1022" max="1265" width="9.140625" style="105"/>
    <col min="1266" max="1266" width="3.7109375" style="105" customWidth="1"/>
    <col min="1267" max="1267" width="68.7109375" style="105" customWidth="1"/>
    <col min="1268" max="1269" width="9.140625" style="105" customWidth="1"/>
    <col min="1270" max="1271" width="14.7109375" style="105" customWidth="1"/>
    <col min="1272" max="1272" width="3.7109375" style="105" customWidth="1"/>
    <col min="1273" max="1274" width="9.140625" style="105"/>
    <col min="1275" max="1275" width="3.7109375" style="105" customWidth="1"/>
    <col min="1276" max="1276" width="39" style="105" bestFit="1" customWidth="1"/>
    <col min="1277" max="1277" width="8.28515625" style="105" bestFit="1" customWidth="1"/>
    <col min="1278" max="1521" width="9.140625" style="105"/>
    <col min="1522" max="1522" width="3.7109375" style="105" customWidth="1"/>
    <col min="1523" max="1523" width="68.7109375" style="105" customWidth="1"/>
    <col min="1524" max="1525" width="9.140625" style="105" customWidth="1"/>
    <col min="1526" max="1527" width="14.7109375" style="105" customWidth="1"/>
    <col min="1528" max="1528" width="3.7109375" style="105" customWidth="1"/>
    <col min="1529" max="1530" width="9.140625" style="105"/>
    <col min="1531" max="1531" width="3.7109375" style="105" customWidth="1"/>
    <col min="1532" max="1532" width="39" style="105" bestFit="1" customWidth="1"/>
    <col min="1533" max="1533" width="8.28515625" style="105" bestFit="1" customWidth="1"/>
    <col min="1534" max="1777" width="9.140625" style="105"/>
    <col min="1778" max="1778" width="3.7109375" style="105" customWidth="1"/>
    <col min="1779" max="1779" width="68.7109375" style="105" customWidth="1"/>
    <col min="1780" max="1781" width="9.140625" style="105" customWidth="1"/>
    <col min="1782" max="1783" width="14.7109375" style="105" customWidth="1"/>
    <col min="1784" max="1784" width="3.7109375" style="105" customWidth="1"/>
    <col min="1785" max="1786" width="9.140625" style="105"/>
    <col min="1787" max="1787" width="3.7109375" style="105" customWidth="1"/>
    <col min="1788" max="1788" width="39" style="105" bestFit="1" customWidth="1"/>
    <col min="1789" max="1789" width="8.28515625" style="105" bestFit="1" customWidth="1"/>
    <col min="1790" max="2033" width="9.140625" style="105"/>
    <col min="2034" max="2034" width="3.7109375" style="105" customWidth="1"/>
    <col min="2035" max="2035" width="68.7109375" style="105" customWidth="1"/>
    <col min="2036" max="2037" width="9.140625" style="105" customWidth="1"/>
    <col min="2038" max="2039" width="14.7109375" style="105" customWidth="1"/>
    <col min="2040" max="2040" width="3.7109375" style="105" customWidth="1"/>
    <col min="2041" max="2042" width="9.140625" style="105"/>
    <col min="2043" max="2043" width="3.7109375" style="105" customWidth="1"/>
    <col min="2044" max="2044" width="39" style="105" bestFit="1" customWidth="1"/>
    <col min="2045" max="2045" width="8.28515625" style="105" bestFit="1" customWidth="1"/>
    <col min="2046" max="2289" width="9.140625" style="105"/>
    <col min="2290" max="2290" width="3.7109375" style="105" customWidth="1"/>
    <col min="2291" max="2291" width="68.7109375" style="105" customWidth="1"/>
    <col min="2292" max="2293" width="9.140625" style="105" customWidth="1"/>
    <col min="2294" max="2295" width="14.7109375" style="105" customWidth="1"/>
    <col min="2296" max="2296" width="3.7109375" style="105" customWidth="1"/>
    <col min="2297" max="2298" width="9.140625" style="105"/>
    <col min="2299" max="2299" width="3.7109375" style="105" customWidth="1"/>
    <col min="2300" max="2300" width="39" style="105" bestFit="1" customWidth="1"/>
    <col min="2301" max="2301" width="8.28515625" style="105" bestFit="1" customWidth="1"/>
    <col min="2302" max="2545" width="9.140625" style="105"/>
    <col min="2546" max="2546" width="3.7109375" style="105" customWidth="1"/>
    <col min="2547" max="2547" width="68.7109375" style="105" customWidth="1"/>
    <col min="2548" max="2549" width="9.140625" style="105" customWidth="1"/>
    <col min="2550" max="2551" width="14.7109375" style="105" customWidth="1"/>
    <col min="2552" max="2552" width="3.7109375" style="105" customWidth="1"/>
    <col min="2553" max="2554" width="9.140625" style="105"/>
    <col min="2555" max="2555" width="3.7109375" style="105" customWidth="1"/>
    <col min="2556" max="2556" width="39" style="105" bestFit="1" customWidth="1"/>
    <col min="2557" max="2557" width="8.28515625" style="105" bestFit="1" customWidth="1"/>
    <col min="2558" max="2801" width="9.140625" style="105"/>
    <col min="2802" max="2802" width="3.7109375" style="105" customWidth="1"/>
    <col min="2803" max="2803" width="68.7109375" style="105" customWidth="1"/>
    <col min="2804" max="2805" width="9.140625" style="105" customWidth="1"/>
    <col min="2806" max="2807" width="14.7109375" style="105" customWidth="1"/>
    <col min="2808" max="2808" width="3.7109375" style="105" customWidth="1"/>
    <col min="2809" max="2810" width="9.140625" style="105"/>
    <col min="2811" max="2811" width="3.7109375" style="105" customWidth="1"/>
    <col min="2812" max="2812" width="39" style="105" bestFit="1" customWidth="1"/>
    <col min="2813" max="2813" width="8.28515625" style="105" bestFit="1" customWidth="1"/>
    <col min="2814" max="3057" width="9.140625" style="105"/>
    <col min="3058" max="3058" width="3.7109375" style="105" customWidth="1"/>
    <col min="3059" max="3059" width="68.7109375" style="105" customWidth="1"/>
    <col min="3060" max="3061" width="9.140625" style="105" customWidth="1"/>
    <col min="3062" max="3063" width="14.7109375" style="105" customWidth="1"/>
    <col min="3064" max="3064" width="3.7109375" style="105" customWidth="1"/>
    <col min="3065" max="3066" width="9.140625" style="105"/>
    <col min="3067" max="3067" width="3.7109375" style="105" customWidth="1"/>
    <col min="3068" max="3068" width="39" style="105" bestFit="1" customWidth="1"/>
    <col min="3069" max="3069" width="8.28515625" style="105" bestFit="1" customWidth="1"/>
    <col min="3070" max="3313" width="9.140625" style="105"/>
    <col min="3314" max="3314" width="3.7109375" style="105" customWidth="1"/>
    <col min="3315" max="3315" width="68.7109375" style="105" customWidth="1"/>
    <col min="3316" max="3317" width="9.140625" style="105" customWidth="1"/>
    <col min="3318" max="3319" width="14.7109375" style="105" customWidth="1"/>
    <col min="3320" max="3320" width="3.7109375" style="105" customWidth="1"/>
    <col min="3321" max="3322" width="9.140625" style="105"/>
    <col min="3323" max="3323" width="3.7109375" style="105" customWidth="1"/>
    <col min="3324" max="3324" width="39" style="105" bestFit="1" customWidth="1"/>
    <col min="3325" max="3325" width="8.28515625" style="105" bestFit="1" customWidth="1"/>
    <col min="3326" max="3569" width="9.140625" style="105"/>
    <col min="3570" max="3570" width="3.7109375" style="105" customWidth="1"/>
    <col min="3571" max="3571" width="68.7109375" style="105" customWidth="1"/>
    <col min="3572" max="3573" width="9.140625" style="105" customWidth="1"/>
    <col min="3574" max="3575" width="14.7109375" style="105" customWidth="1"/>
    <col min="3576" max="3576" width="3.7109375" style="105" customWidth="1"/>
    <col min="3577" max="3578" width="9.140625" style="105"/>
    <col min="3579" max="3579" width="3.7109375" style="105" customWidth="1"/>
    <col min="3580" max="3580" width="39" style="105" bestFit="1" customWidth="1"/>
    <col min="3581" max="3581" width="8.28515625" style="105" bestFit="1" customWidth="1"/>
    <col min="3582" max="3825" width="9.140625" style="105"/>
    <col min="3826" max="3826" width="3.7109375" style="105" customWidth="1"/>
    <col min="3827" max="3827" width="68.7109375" style="105" customWidth="1"/>
    <col min="3828" max="3829" width="9.140625" style="105" customWidth="1"/>
    <col min="3830" max="3831" width="14.7109375" style="105" customWidth="1"/>
    <col min="3832" max="3832" width="3.7109375" style="105" customWidth="1"/>
    <col min="3833" max="3834" width="9.140625" style="105"/>
    <col min="3835" max="3835" width="3.7109375" style="105" customWidth="1"/>
    <col min="3836" max="3836" width="39" style="105" bestFit="1" customWidth="1"/>
    <col min="3837" max="3837" width="8.28515625" style="105" bestFit="1" customWidth="1"/>
    <col min="3838" max="4081" width="9.140625" style="105"/>
    <col min="4082" max="4082" width="3.7109375" style="105" customWidth="1"/>
    <col min="4083" max="4083" width="68.7109375" style="105" customWidth="1"/>
    <col min="4084" max="4085" width="9.140625" style="105" customWidth="1"/>
    <col min="4086" max="4087" width="14.7109375" style="105" customWidth="1"/>
    <col min="4088" max="4088" width="3.7109375" style="105" customWidth="1"/>
    <col min="4089" max="4090" width="9.140625" style="105"/>
    <col min="4091" max="4091" width="3.7109375" style="105" customWidth="1"/>
    <col min="4092" max="4092" width="39" style="105" bestFit="1" customWidth="1"/>
    <col min="4093" max="4093" width="8.28515625" style="105" bestFit="1" customWidth="1"/>
    <col min="4094" max="4337" width="9.140625" style="105"/>
    <col min="4338" max="4338" width="3.7109375" style="105" customWidth="1"/>
    <col min="4339" max="4339" width="68.7109375" style="105" customWidth="1"/>
    <col min="4340" max="4341" width="9.140625" style="105" customWidth="1"/>
    <col min="4342" max="4343" width="14.7109375" style="105" customWidth="1"/>
    <col min="4344" max="4344" width="3.7109375" style="105" customWidth="1"/>
    <col min="4345" max="4346" width="9.140625" style="105"/>
    <col min="4347" max="4347" width="3.7109375" style="105" customWidth="1"/>
    <col min="4348" max="4348" width="39" style="105" bestFit="1" customWidth="1"/>
    <col min="4349" max="4349" width="8.28515625" style="105" bestFit="1" customWidth="1"/>
    <col min="4350" max="4593" width="9.140625" style="105"/>
    <col min="4594" max="4594" width="3.7109375" style="105" customWidth="1"/>
    <col min="4595" max="4595" width="68.7109375" style="105" customWidth="1"/>
    <col min="4596" max="4597" width="9.140625" style="105" customWidth="1"/>
    <col min="4598" max="4599" width="14.7109375" style="105" customWidth="1"/>
    <col min="4600" max="4600" width="3.7109375" style="105" customWidth="1"/>
    <col min="4601" max="4602" width="9.140625" style="105"/>
    <col min="4603" max="4603" width="3.7109375" style="105" customWidth="1"/>
    <col min="4604" max="4604" width="39" style="105" bestFit="1" customWidth="1"/>
    <col min="4605" max="4605" width="8.28515625" style="105" bestFit="1" customWidth="1"/>
    <col min="4606" max="4849" width="9.140625" style="105"/>
    <col min="4850" max="4850" width="3.7109375" style="105" customWidth="1"/>
    <col min="4851" max="4851" width="68.7109375" style="105" customWidth="1"/>
    <col min="4852" max="4853" width="9.140625" style="105" customWidth="1"/>
    <col min="4854" max="4855" width="14.7109375" style="105" customWidth="1"/>
    <col min="4856" max="4856" width="3.7109375" style="105" customWidth="1"/>
    <col min="4857" max="4858" width="9.140625" style="105"/>
    <col min="4859" max="4859" width="3.7109375" style="105" customWidth="1"/>
    <col min="4860" max="4860" width="39" style="105" bestFit="1" customWidth="1"/>
    <col min="4861" max="4861" width="8.28515625" style="105" bestFit="1" customWidth="1"/>
    <col min="4862" max="5105" width="9.140625" style="105"/>
    <col min="5106" max="5106" width="3.7109375" style="105" customWidth="1"/>
    <col min="5107" max="5107" width="68.7109375" style="105" customWidth="1"/>
    <col min="5108" max="5109" width="9.140625" style="105" customWidth="1"/>
    <col min="5110" max="5111" width="14.7109375" style="105" customWidth="1"/>
    <col min="5112" max="5112" width="3.7109375" style="105" customWidth="1"/>
    <col min="5113" max="5114" width="9.140625" style="105"/>
    <col min="5115" max="5115" width="3.7109375" style="105" customWidth="1"/>
    <col min="5116" max="5116" width="39" style="105" bestFit="1" customWidth="1"/>
    <col min="5117" max="5117" width="8.28515625" style="105" bestFit="1" customWidth="1"/>
    <col min="5118" max="5361" width="9.140625" style="105"/>
    <col min="5362" max="5362" width="3.7109375" style="105" customWidth="1"/>
    <col min="5363" max="5363" width="68.7109375" style="105" customWidth="1"/>
    <col min="5364" max="5365" width="9.140625" style="105" customWidth="1"/>
    <col min="5366" max="5367" width="14.7109375" style="105" customWidth="1"/>
    <col min="5368" max="5368" width="3.7109375" style="105" customWidth="1"/>
    <col min="5369" max="5370" width="9.140625" style="105"/>
    <col min="5371" max="5371" width="3.7109375" style="105" customWidth="1"/>
    <col min="5372" max="5372" width="39" style="105" bestFit="1" customWidth="1"/>
    <col min="5373" max="5373" width="8.28515625" style="105" bestFit="1" customWidth="1"/>
    <col min="5374" max="5617" width="9.140625" style="105"/>
    <col min="5618" max="5618" width="3.7109375" style="105" customWidth="1"/>
    <col min="5619" max="5619" width="68.7109375" style="105" customWidth="1"/>
    <col min="5620" max="5621" width="9.140625" style="105" customWidth="1"/>
    <col min="5622" max="5623" width="14.7109375" style="105" customWidth="1"/>
    <col min="5624" max="5624" width="3.7109375" style="105" customWidth="1"/>
    <col min="5625" max="5626" width="9.140625" style="105"/>
    <col min="5627" max="5627" width="3.7109375" style="105" customWidth="1"/>
    <col min="5628" max="5628" width="39" style="105" bestFit="1" customWidth="1"/>
    <col min="5629" max="5629" width="8.28515625" style="105" bestFit="1" customWidth="1"/>
    <col min="5630" max="5873" width="9.140625" style="105"/>
    <col min="5874" max="5874" width="3.7109375" style="105" customWidth="1"/>
    <col min="5875" max="5875" width="68.7109375" style="105" customWidth="1"/>
    <col min="5876" max="5877" width="9.140625" style="105" customWidth="1"/>
    <col min="5878" max="5879" width="14.7109375" style="105" customWidth="1"/>
    <col min="5880" max="5880" width="3.7109375" style="105" customWidth="1"/>
    <col min="5881" max="5882" width="9.140625" style="105"/>
    <col min="5883" max="5883" width="3.7109375" style="105" customWidth="1"/>
    <col min="5884" max="5884" width="39" style="105" bestFit="1" customWidth="1"/>
    <col min="5885" max="5885" width="8.28515625" style="105" bestFit="1" customWidth="1"/>
    <col min="5886" max="6129" width="9.140625" style="105"/>
    <col min="6130" max="6130" width="3.7109375" style="105" customWidth="1"/>
    <col min="6131" max="6131" width="68.7109375" style="105" customWidth="1"/>
    <col min="6132" max="6133" width="9.140625" style="105" customWidth="1"/>
    <col min="6134" max="6135" width="14.7109375" style="105" customWidth="1"/>
    <col min="6136" max="6136" width="3.7109375" style="105" customWidth="1"/>
    <col min="6137" max="6138" width="9.140625" style="105"/>
    <col min="6139" max="6139" width="3.7109375" style="105" customWidth="1"/>
    <col min="6140" max="6140" width="39" style="105" bestFit="1" customWidth="1"/>
    <col min="6141" max="6141" width="8.28515625" style="105" bestFit="1" customWidth="1"/>
    <col min="6142" max="6385" width="9.140625" style="105"/>
    <col min="6386" max="6386" width="3.7109375" style="105" customWidth="1"/>
    <col min="6387" max="6387" width="68.7109375" style="105" customWidth="1"/>
    <col min="6388" max="6389" width="9.140625" style="105" customWidth="1"/>
    <col min="6390" max="6391" width="14.7109375" style="105" customWidth="1"/>
    <col min="6392" max="6392" width="3.7109375" style="105" customWidth="1"/>
    <col min="6393" max="6394" width="9.140625" style="105"/>
    <col min="6395" max="6395" width="3.7109375" style="105" customWidth="1"/>
    <col min="6396" max="6396" width="39" style="105" bestFit="1" customWidth="1"/>
    <col min="6397" max="6397" width="8.28515625" style="105" bestFit="1" customWidth="1"/>
    <col min="6398" max="6641" width="9.140625" style="105"/>
    <col min="6642" max="6642" width="3.7109375" style="105" customWidth="1"/>
    <col min="6643" max="6643" width="68.7109375" style="105" customWidth="1"/>
    <col min="6644" max="6645" width="9.140625" style="105" customWidth="1"/>
    <col min="6646" max="6647" width="14.7109375" style="105" customWidth="1"/>
    <col min="6648" max="6648" width="3.7109375" style="105" customWidth="1"/>
    <col min="6649" max="6650" width="9.140625" style="105"/>
    <col min="6651" max="6651" width="3.7109375" style="105" customWidth="1"/>
    <col min="6652" max="6652" width="39" style="105" bestFit="1" customWidth="1"/>
    <col min="6653" max="6653" width="8.28515625" style="105" bestFit="1" customWidth="1"/>
    <col min="6654" max="6897" width="9.140625" style="105"/>
    <col min="6898" max="6898" width="3.7109375" style="105" customWidth="1"/>
    <col min="6899" max="6899" width="68.7109375" style="105" customWidth="1"/>
    <col min="6900" max="6901" width="9.140625" style="105" customWidth="1"/>
    <col min="6902" max="6903" width="14.7109375" style="105" customWidth="1"/>
    <col min="6904" max="6904" width="3.7109375" style="105" customWidth="1"/>
    <col min="6905" max="6906" width="9.140625" style="105"/>
    <col min="6907" max="6907" width="3.7109375" style="105" customWidth="1"/>
    <col min="6908" max="6908" width="39" style="105" bestFit="1" customWidth="1"/>
    <col min="6909" max="6909" width="8.28515625" style="105" bestFit="1" customWidth="1"/>
    <col min="6910" max="7153" width="9.140625" style="105"/>
    <col min="7154" max="7154" width="3.7109375" style="105" customWidth="1"/>
    <col min="7155" max="7155" width="68.7109375" style="105" customWidth="1"/>
    <col min="7156" max="7157" width="9.140625" style="105" customWidth="1"/>
    <col min="7158" max="7159" width="14.7109375" style="105" customWidth="1"/>
    <col min="7160" max="7160" width="3.7109375" style="105" customWidth="1"/>
    <col min="7161" max="7162" width="9.140625" style="105"/>
    <col min="7163" max="7163" width="3.7109375" style="105" customWidth="1"/>
    <col min="7164" max="7164" width="39" style="105" bestFit="1" customWidth="1"/>
    <col min="7165" max="7165" width="8.28515625" style="105" bestFit="1" customWidth="1"/>
    <col min="7166" max="7409" width="9.140625" style="105"/>
    <col min="7410" max="7410" width="3.7109375" style="105" customWidth="1"/>
    <col min="7411" max="7411" width="68.7109375" style="105" customWidth="1"/>
    <col min="7412" max="7413" width="9.140625" style="105" customWidth="1"/>
    <col min="7414" max="7415" width="14.7109375" style="105" customWidth="1"/>
    <col min="7416" max="7416" width="3.7109375" style="105" customWidth="1"/>
    <col min="7417" max="7418" width="9.140625" style="105"/>
    <col min="7419" max="7419" width="3.7109375" style="105" customWidth="1"/>
    <col min="7420" max="7420" width="39" style="105" bestFit="1" customWidth="1"/>
    <col min="7421" max="7421" width="8.28515625" style="105" bestFit="1" customWidth="1"/>
    <col min="7422" max="7665" width="9.140625" style="105"/>
    <col min="7666" max="7666" width="3.7109375" style="105" customWidth="1"/>
    <col min="7667" max="7667" width="68.7109375" style="105" customWidth="1"/>
    <col min="7668" max="7669" width="9.140625" style="105" customWidth="1"/>
    <col min="7670" max="7671" width="14.7109375" style="105" customWidth="1"/>
    <col min="7672" max="7672" width="3.7109375" style="105" customWidth="1"/>
    <col min="7673" max="7674" width="9.140625" style="105"/>
    <col min="7675" max="7675" width="3.7109375" style="105" customWidth="1"/>
    <col min="7676" max="7676" width="39" style="105" bestFit="1" customWidth="1"/>
    <col min="7677" max="7677" width="8.28515625" style="105" bestFit="1" customWidth="1"/>
    <col min="7678" max="7921" width="9.140625" style="105"/>
    <col min="7922" max="7922" width="3.7109375" style="105" customWidth="1"/>
    <col min="7923" max="7923" width="68.7109375" style="105" customWidth="1"/>
    <col min="7924" max="7925" width="9.140625" style="105" customWidth="1"/>
    <col min="7926" max="7927" width="14.7109375" style="105" customWidth="1"/>
    <col min="7928" max="7928" width="3.7109375" style="105" customWidth="1"/>
    <col min="7929" max="7930" width="9.140625" style="105"/>
    <col min="7931" max="7931" width="3.7109375" style="105" customWidth="1"/>
    <col min="7932" max="7932" width="39" style="105" bestFit="1" customWidth="1"/>
    <col min="7933" max="7933" width="8.28515625" style="105" bestFit="1" customWidth="1"/>
    <col min="7934" max="8177" width="9.140625" style="105"/>
    <col min="8178" max="8178" width="3.7109375" style="105" customWidth="1"/>
    <col min="8179" max="8179" width="68.7109375" style="105" customWidth="1"/>
    <col min="8180" max="8181" width="9.140625" style="105" customWidth="1"/>
    <col min="8182" max="8183" width="14.7109375" style="105" customWidth="1"/>
    <col min="8184" max="8184" width="3.7109375" style="105" customWidth="1"/>
    <col min="8185" max="8186" width="9.140625" style="105"/>
    <col min="8187" max="8187" width="3.7109375" style="105" customWidth="1"/>
    <col min="8188" max="8188" width="39" style="105" bestFit="1" customWidth="1"/>
    <col min="8189" max="8189" width="8.28515625" style="105" bestFit="1" customWidth="1"/>
    <col min="8190" max="8433" width="9.140625" style="105"/>
    <col min="8434" max="8434" width="3.7109375" style="105" customWidth="1"/>
    <col min="8435" max="8435" width="68.7109375" style="105" customWidth="1"/>
    <col min="8436" max="8437" width="9.140625" style="105" customWidth="1"/>
    <col min="8438" max="8439" width="14.7109375" style="105" customWidth="1"/>
    <col min="8440" max="8440" width="3.7109375" style="105" customWidth="1"/>
    <col min="8441" max="8442" width="9.140625" style="105"/>
    <col min="8443" max="8443" width="3.7109375" style="105" customWidth="1"/>
    <col min="8444" max="8444" width="39" style="105" bestFit="1" customWidth="1"/>
    <col min="8445" max="8445" width="8.28515625" style="105" bestFit="1" customWidth="1"/>
    <col min="8446" max="8689" width="9.140625" style="105"/>
    <col min="8690" max="8690" width="3.7109375" style="105" customWidth="1"/>
    <col min="8691" max="8691" width="68.7109375" style="105" customWidth="1"/>
    <col min="8692" max="8693" width="9.140625" style="105" customWidth="1"/>
    <col min="8694" max="8695" width="14.7109375" style="105" customWidth="1"/>
    <col min="8696" max="8696" width="3.7109375" style="105" customWidth="1"/>
    <col min="8697" max="8698" width="9.140625" style="105"/>
    <col min="8699" max="8699" width="3.7109375" style="105" customWidth="1"/>
    <col min="8700" max="8700" width="39" style="105" bestFit="1" customWidth="1"/>
    <col min="8701" max="8701" width="8.28515625" style="105" bestFit="1" customWidth="1"/>
    <col min="8702" max="8945" width="9.140625" style="105"/>
    <col min="8946" max="8946" width="3.7109375" style="105" customWidth="1"/>
    <col min="8947" max="8947" width="68.7109375" style="105" customWidth="1"/>
    <col min="8948" max="8949" width="9.140625" style="105" customWidth="1"/>
    <col min="8950" max="8951" width="14.7109375" style="105" customWidth="1"/>
    <col min="8952" max="8952" width="3.7109375" style="105" customWidth="1"/>
    <col min="8953" max="8954" width="9.140625" style="105"/>
    <col min="8955" max="8955" width="3.7109375" style="105" customWidth="1"/>
    <col min="8956" max="8956" width="39" style="105" bestFit="1" customWidth="1"/>
    <col min="8957" max="8957" width="8.28515625" style="105" bestFit="1" customWidth="1"/>
    <col min="8958" max="9201" width="9.140625" style="105"/>
    <col min="9202" max="9202" width="3.7109375" style="105" customWidth="1"/>
    <col min="9203" max="9203" width="68.7109375" style="105" customWidth="1"/>
    <col min="9204" max="9205" width="9.140625" style="105" customWidth="1"/>
    <col min="9206" max="9207" width="14.7109375" style="105" customWidth="1"/>
    <col min="9208" max="9208" width="3.7109375" style="105" customWidth="1"/>
    <col min="9209" max="9210" width="9.140625" style="105"/>
    <col min="9211" max="9211" width="3.7109375" style="105" customWidth="1"/>
    <col min="9212" max="9212" width="39" style="105" bestFit="1" customWidth="1"/>
    <col min="9213" max="9213" width="8.28515625" style="105" bestFit="1" customWidth="1"/>
    <col min="9214" max="9457" width="9.140625" style="105"/>
    <col min="9458" max="9458" width="3.7109375" style="105" customWidth="1"/>
    <col min="9459" max="9459" width="68.7109375" style="105" customWidth="1"/>
    <col min="9460" max="9461" width="9.140625" style="105" customWidth="1"/>
    <col min="9462" max="9463" width="14.7109375" style="105" customWidth="1"/>
    <col min="9464" max="9464" width="3.7109375" style="105" customWidth="1"/>
    <col min="9465" max="9466" width="9.140625" style="105"/>
    <col min="9467" max="9467" width="3.7109375" style="105" customWidth="1"/>
    <col min="9468" max="9468" width="39" style="105" bestFit="1" customWidth="1"/>
    <col min="9469" max="9469" width="8.28515625" style="105" bestFit="1" customWidth="1"/>
    <col min="9470" max="9713" width="9.140625" style="105"/>
    <col min="9714" max="9714" width="3.7109375" style="105" customWidth="1"/>
    <col min="9715" max="9715" width="68.7109375" style="105" customWidth="1"/>
    <col min="9716" max="9717" width="9.140625" style="105" customWidth="1"/>
    <col min="9718" max="9719" width="14.7109375" style="105" customWidth="1"/>
    <col min="9720" max="9720" width="3.7109375" style="105" customWidth="1"/>
    <col min="9721" max="9722" width="9.140625" style="105"/>
    <col min="9723" max="9723" width="3.7109375" style="105" customWidth="1"/>
    <col min="9724" max="9724" width="39" style="105" bestFit="1" customWidth="1"/>
    <col min="9725" max="9725" width="8.28515625" style="105" bestFit="1" customWidth="1"/>
    <col min="9726" max="9969" width="9.140625" style="105"/>
    <col min="9970" max="9970" width="3.7109375" style="105" customWidth="1"/>
    <col min="9971" max="9971" width="68.7109375" style="105" customWidth="1"/>
    <col min="9972" max="9973" width="9.140625" style="105" customWidth="1"/>
    <col min="9974" max="9975" width="14.7109375" style="105" customWidth="1"/>
    <col min="9976" max="9976" width="3.7109375" style="105" customWidth="1"/>
    <col min="9977" max="9978" width="9.140625" style="105"/>
    <col min="9979" max="9979" width="3.7109375" style="105" customWidth="1"/>
    <col min="9980" max="9980" width="39" style="105" bestFit="1" customWidth="1"/>
    <col min="9981" max="9981" width="8.28515625" style="105" bestFit="1" customWidth="1"/>
    <col min="9982" max="10225" width="9.140625" style="105"/>
    <col min="10226" max="10226" width="3.7109375" style="105" customWidth="1"/>
    <col min="10227" max="10227" width="68.7109375" style="105" customWidth="1"/>
    <col min="10228" max="10229" width="9.140625" style="105" customWidth="1"/>
    <col min="10230" max="10231" width="14.7109375" style="105" customWidth="1"/>
    <col min="10232" max="10232" width="3.7109375" style="105" customWidth="1"/>
    <col min="10233" max="10234" width="9.140625" style="105"/>
    <col min="10235" max="10235" width="3.7109375" style="105" customWidth="1"/>
    <col min="10236" max="10236" width="39" style="105" bestFit="1" customWidth="1"/>
    <col min="10237" max="10237" width="8.28515625" style="105" bestFit="1" customWidth="1"/>
    <col min="10238" max="10481" width="9.140625" style="105"/>
    <col min="10482" max="10482" width="3.7109375" style="105" customWidth="1"/>
    <col min="10483" max="10483" width="68.7109375" style="105" customWidth="1"/>
    <col min="10484" max="10485" width="9.140625" style="105" customWidth="1"/>
    <col min="10486" max="10487" width="14.7109375" style="105" customWidth="1"/>
    <col min="10488" max="10488" width="3.7109375" style="105" customWidth="1"/>
    <col min="10489" max="10490" width="9.140625" style="105"/>
    <col min="10491" max="10491" width="3.7109375" style="105" customWidth="1"/>
    <col min="10492" max="10492" width="39" style="105" bestFit="1" customWidth="1"/>
    <col min="10493" max="10493" width="8.28515625" style="105" bestFit="1" customWidth="1"/>
    <col min="10494" max="10737" width="9.140625" style="105"/>
    <col min="10738" max="10738" width="3.7109375" style="105" customWidth="1"/>
    <col min="10739" max="10739" width="68.7109375" style="105" customWidth="1"/>
    <col min="10740" max="10741" width="9.140625" style="105" customWidth="1"/>
    <col min="10742" max="10743" width="14.7109375" style="105" customWidth="1"/>
    <col min="10744" max="10744" width="3.7109375" style="105" customWidth="1"/>
    <col min="10745" max="10746" width="9.140625" style="105"/>
    <col min="10747" max="10747" width="3.7109375" style="105" customWidth="1"/>
    <col min="10748" max="10748" width="39" style="105" bestFit="1" customWidth="1"/>
    <col min="10749" max="10749" width="8.28515625" style="105" bestFit="1" customWidth="1"/>
    <col min="10750" max="10993" width="9.140625" style="105"/>
    <col min="10994" max="10994" width="3.7109375" style="105" customWidth="1"/>
    <col min="10995" max="10995" width="68.7109375" style="105" customWidth="1"/>
    <col min="10996" max="10997" width="9.140625" style="105" customWidth="1"/>
    <col min="10998" max="10999" width="14.7109375" style="105" customWidth="1"/>
    <col min="11000" max="11000" width="3.7109375" style="105" customWidth="1"/>
    <col min="11001" max="11002" width="9.140625" style="105"/>
    <col min="11003" max="11003" width="3.7109375" style="105" customWidth="1"/>
    <col min="11004" max="11004" width="39" style="105" bestFit="1" customWidth="1"/>
    <col min="11005" max="11005" width="8.28515625" style="105" bestFit="1" customWidth="1"/>
    <col min="11006" max="11249" width="9.140625" style="105"/>
    <col min="11250" max="11250" width="3.7109375" style="105" customWidth="1"/>
    <col min="11251" max="11251" width="68.7109375" style="105" customWidth="1"/>
    <col min="11252" max="11253" width="9.140625" style="105" customWidth="1"/>
    <col min="11254" max="11255" width="14.7109375" style="105" customWidth="1"/>
    <col min="11256" max="11256" width="3.7109375" style="105" customWidth="1"/>
    <col min="11257" max="11258" width="9.140625" style="105"/>
    <col min="11259" max="11259" width="3.7109375" style="105" customWidth="1"/>
    <col min="11260" max="11260" width="39" style="105" bestFit="1" customWidth="1"/>
    <col min="11261" max="11261" width="8.28515625" style="105" bestFit="1" customWidth="1"/>
    <col min="11262" max="11505" width="9.140625" style="105"/>
    <col min="11506" max="11506" width="3.7109375" style="105" customWidth="1"/>
    <col min="11507" max="11507" width="68.7109375" style="105" customWidth="1"/>
    <col min="11508" max="11509" width="9.140625" style="105" customWidth="1"/>
    <col min="11510" max="11511" width="14.7109375" style="105" customWidth="1"/>
    <col min="11512" max="11512" width="3.7109375" style="105" customWidth="1"/>
    <col min="11513" max="11514" width="9.140625" style="105"/>
    <col min="11515" max="11515" width="3.7109375" style="105" customWidth="1"/>
    <col min="11516" max="11516" width="39" style="105" bestFit="1" customWidth="1"/>
    <col min="11517" max="11517" width="8.28515625" style="105" bestFit="1" customWidth="1"/>
    <col min="11518" max="11761" width="9.140625" style="105"/>
    <col min="11762" max="11762" width="3.7109375" style="105" customWidth="1"/>
    <col min="11763" max="11763" width="68.7109375" style="105" customWidth="1"/>
    <col min="11764" max="11765" width="9.140625" style="105" customWidth="1"/>
    <col min="11766" max="11767" width="14.7109375" style="105" customWidth="1"/>
    <col min="11768" max="11768" width="3.7109375" style="105" customWidth="1"/>
    <col min="11769" max="11770" width="9.140625" style="105"/>
    <col min="11771" max="11771" width="3.7109375" style="105" customWidth="1"/>
    <col min="11772" max="11772" width="39" style="105" bestFit="1" customWidth="1"/>
    <col min="11773" max="11773" width="8.28515625" style="105" bestFit="1" customWidth="1"/>
    <col min="11774" max="12017" width="9.140625" style="105"/>
    <col min="12018" max="12018" width="3.7109375" style="105" customWidth="1"/>
    <col min="12019" max="12019" width="68.7109375" style="105" customWidth="1"/>
    <col min="12020" max="12021" width="9.140625" style="105" customWidth="1"/>
    <col min="12022" max="12023" width="14.7109375" style="105" customWidth="1"/>
    <col min="12024" max="12024" width="3.7109375" style="105" customWidth="1"/>
    <col min="12025" max="12026" width="9.140625" style="105"/>
    <col min="12027" max="12027" width="3.7109375" style="105" customWidth="1"/>
    <col min="12028" max="12028" width="39" style="105" bestFit="1" customWidth="1"/>
    <col min="12029" max="12029" width="8.28515625" style="105" bestFit="1" customWidth="1"/>
    <col min="12030" max="12273" width="9.140625" style="105"/>
    <col min="12274" max="12274" width="3.7109375" style="105" customWidth="1"/>
    <col min="12275" max="12275" width="68.7109375" style="105" customWidth="1"/>
    <col min="12276" max="12277" width="9.140625" style="105" customWidth="1"/>
    <col min="12278" max="12279" width="14.7109375" style="105" customWidth="1"/>
    <col min="12280" max="12280" width="3.7109375" style="105" customWidth="1"/>
    <col min="12281" max="12282" width="9.140625" style="105"/>
    <col min="12283" max="12283" width="3.7109375" style="105" customWidth="1"/>
    <col min="12284" max="12284" width="39" style="105" bestFit="1" customWidth="1"/>
    <col min="12285" max="12285" width="8.28515625" style="105" bestFit="1" customWidth="1"/>
    <col min="12286" max="12529" width="9.140625" style="105"/>
    <col min="12530" max="12530" width="3.7109375" style="105" customWidth="1"/>
    <col min="12531" max="12531" width="68.7109375" style="105" customWidth="1"/>
    <col min="12532" max="12533" width="9.140625" style="105" customWidth="1"/>
    <col min="12534" max="12535" width="14.7109375" style="105" customWidth="1"/>
    <col min="12536" max="12536" width="3.7109375" style="105" customWidth="1"/>
    <col min="12537" max="12538" width="9.140625" style="105"/>
    <col min="12539" max="12539" width="3.7109375" style="105" customWidth="1"/>
    <col min="12540" max="12540" width="39" style="105" bestFit="1" customWidth="1"/>
    <col min="12541" max="12541" width="8.28515625" style="105" bestFit="1" customWidth="1"/>
    <col min="12542" max="12785" width="9.140625" style="105"/>
    <col min="12786" max="12786" width="3.7109375" style="105" customWidth="1"/>
    <col min="12787" max="12787" width="68.7109375" style="105" customWidth="1"/>
    <col min="12788" max="12789" width="9.140625" style="105" customWidth="1"/>
    <col min="12790" max="12791" width="14.7109375" style="105" customWidth="1"/>
    <col min="12792" max="12792" width="3.7109375" style="105" customWidth="1"/>
    <col min="12793" max="12794" width="9.140625" style="105"/>
    <col min="12795" max="12795" width="3.7109375" style="105" customWidth="1"/>
    <col min="12796" max="12796" width="39" style="105" bestFit="1" customWidth="1"/>
    <col min="12797" max="12797" width="8.28515625" style="105" bestFit="1" customWidth="1"/>
    <col min="12798" max="13041" width="9.140625" style="105"/>
    <col min="13042" max="13042" width="3.7109375" style="105" customWidth="1"/>
    <col min="13043" max="13043" width="68.7109375" style="105" customWidth="1"/>
    <col min="13044" max="13045" width="9.140625" style="105" customWidth="1"/>
    <col min="13046" max="13047" width="14.7109375" style="105" customWidth="1"/>
    <col min="13048" max="13048" width="3.7109375" style="105" customWidth="1"/>
    <col min="13049" max="13050" width="9.140625" style="105"/>
    <col min="13051" max="13051" width="3.7109375" style="105" customWidth="1"/>
    <col min="13052" max="13052" width="39" style="105" bestFit="1" customWidth="1"/>
    <col min="13053" max="13053" width="8.28515625" style="105" bestFit="1" customWidth="1"/>
    <col min="13054" max="13297" width="9.140625" style="105"/>
    <col min="13298" max="13298" width="3.7109375" style="105" customWidth="1"/>
    <col min="13299" max="13299" width="68.7109375" style="105" customWidth="1"/>
    <col min="13300" max="13301" width="9.140625" style="105" customWidth="1"/>
    <col min="13302" max="13303" width="14.7109375" style="105" customWidth="1"/>
    <col min="13304" max="13304" width="3.7109375" style="105" customWidth="1"/>
    <col min="13305" max="13306" width="9.140625" style="105"/>
    <col min="13307" max="13307" width="3.7109375" style="105" customWidth="1"/>
    <col min="13308" max="13308" width="39" style="105" bestFit="1" customWidth="1"/>
    <col min="13309" max="13309" width="8.28515625" style="105" bestFit="1" customWidth="1"/>
    <col min="13310" max="13553" width="9.140625" style="105"/>
    <col min="13554" max="13554" width="3.7109375" style="105" customWidth="1"/>
    <col min="13555" max="13555" width="68.7109375" style="105" customWidth="1"/>
    <col min="13556" max="13557" width="9.140625" style="105" customWidth="1"/>
    <col min="13558" max="13559" width="14.7109375" style="105" customWidth="1"/>
    <col min="13560" max="13560" width="3.7109375" style="105" customWidth="1"/>
    <col min="13561" max="13562" width="9.140625" style="105"/>
    <col min="13563" max="13563" width="3.7109375" style="105" customWidth="1"/>
    <col min="13564" max="13564" width="39" style="105" bestFit="1" customWidth="1"/>
    <col min="13565" max="13565" width="8.28515625" style="105" bestFit="1" customWidth="1"/>
    <col min="13566" max="13809" width="9.140625" style="105"/>
    <col min="13810" max="13810" width="3.7109375" style="105" customWidth="1"/>
    <col min="13811" max="13811" width="68.7109375" style="105" customWidth="1"/>
    <col min="13812" max="13813" width="9.140625" style="105" customWidth="1"/>
    <col min="13814" max="13815" width="14.7109375" style="105" customWidth="1"/>
    <col min="13816" max="13816" width="3.7109375" style="105" customWidth="1"/>
    <col min="13817" max="13818" width="9.140625" style="105"/>
    <col min="13819" max="13819" width="3.7109375" style="105" customWidth="1"/>
    <col min="13820" max="13820" width="39" style="105" bestFit="1" customWidth="1"/>
    <col min="13821" max="13821" width="8.28515625" style="105" bestFit="1" customWidth="1"/>
    <col min="13822" max="14065" width="9.140625" style="105"/>
    <col min="14066" max="14066" width="3.7109375" style="105" customWidth="1"/>
    <col min="14067" max="14067" width="68.7109375" style="105" customWidth="1"/>
    <col min="14068" max="14069" width="9.140625" style="105" customWidth="1"/>
    <col min="14070" max="14071" width="14.7109375" style="105" customWidth="1"/>
    <col min="14072" max="14072" width="3.7109375" style="105" customWidth="1"/>
    <col min="14073" max="14074" width="9.140625" style="105"/>
    <col min="14075" max="14075" width="3.7109375" style="105" customWidth="1"/>
    <col min="14076" max="14076" width="39" style="105" bestFit="1" customWidth="1"/>
    <col min="14077" max="14077" width="8.28515625" style="105" bestFit="1" customWidth="1"/>
    <col min="14078" max="14321" width="9.140625" style="105"/>
    <col min="14322" max="14322" width="3.7109375" style="105" customWidth="1"/>
    <col min="14323" max="14323" width="68.7109375" style="105" customWidth="1"/>
    <col min="14324" max="14325" width="9.140625" style="105" customWidth="1"/>
    <col min="14326" max="14327" width="14.7109375" style="105" customWidth="1"/>
    <col min="14328" max="14328" width="3.7109375" style="105" customWidth="1"/>
    <col min="14329" max="14330" width="9.140625" style="105"/>
    <col min="14331" max="14331" width="3.7109375" style="105" customWidth="1"/>
    <col min="14332" max="14332" width="39" style="105" bestFit="1" customWidth="1"/>
    <col min="14333" max="14333" width="8.28515625" style="105" bestFit="1" customWidth="1"/>
    <col min="14334" max="14577" width="9.140625" style="105"/>
    <col min="14578" max="14578" width="3.7109375" style="105" customWidth="1"/>
    <col min="14579" max="14579" width="68.7109375" style="105" customWidth="1"/>
    <col min="14580" max="14581" width="9.140625" style="105" customWidth="1"/>
    <col min="14582" max="14583" width="14.7109375" style="105" customWidth="1"/>
    <col min="14584" max="14584" width="3.7109375" style="105" customWidth="1"/>
    <col min="14585" max="14586" width="9.140625" style="105"/>
    <col min="14587" max="14587" width="3.7109375" style="105" customWidth="1"/>
    <col min="14588" max="14588" width="39" style="105" bestFit="1" customWidth="1"/>
    <col min="14589" max="14589" width="8.28515625" style="105" bestFit="1" customWidth="1"/>
    <col min="14590" max="14833" width="9.140625" style="105"/>
    <col min="14834" max="14834" width="3.7109375" style="105" customWidth="1"/>
    <col min="14835" max="14835" width="68.7109375" style="105" customWidth="1"/>
    <col min="14836" max="14837" width="9.140625" style="105" customWidth="1"/>
    <col min="14838" max="14839" width="14.7109375" style="105" customWidth="1"/>
    <col min="14840" max="14840" width="3.7109375" style="105" customWidth="1"/>
    <col min="14841" max="14842" width="9.140625" style="105"/>
    <col min="14843" max="14843" width="3.7109375" style="105" customWidth="1"/>
    <col min="14844" max="14844" width="39" style="105" bestFit="1" customWidth="1"/>
    <col min="14845" max="14845" width="8.28515625" style="105" bestFit="1" customWidth="1"/>
    <col min="14846" max="15089" width="9.140625" style="105"/>
    <col min="15090" max="15090" width="3.7109375" style="105" customWidth="1"/>
    <col min="15091" max="15091" width="68.7109375" style="105" customWidth="1"/>
    <col min="15092" max="15093" width="9.140625" style="105" customWidth="1"/>
    <col min="15094" max="15095" width="14.7109375" style="105" customWidth="1"/>
    <col min="15096" max="15096" width="3.7109375" style="105" customWidth="1"/>
    <col min="15097" max="15098" width="9.140625" style="105"/>
    <col min="15099" max="15099" width="3.7109375" style="105" customWidth="1"/>
    <col min="15100" max="15100" width="39" style="105" bestFit="1" customWidth="1"/>
    <col min="15101" max="15101" width="8.28515625" style="105" bestFit="1" customWidth="1"/>
    <col min="15102" max="15345" width="9.140625" style="105"/>
    <col min="15346" max="15346" width="3.7109375" style="105" customWidth="1"/>
    <col min="15347" max="15347" width="68.7109375" style="105" customWidth="1"/>
    <col min="15348" max="15349" width="9.140625" style="105" customWidth="1"/>
    <col min="15350" max="15351" width="14.7109375" style="105" customWidth="1"/>
    <col min="15352" max="15352" width="3.7109375" style="105" customWidth="1"/>
    <col min="15353" max="15354" width="9.140625" style="105"/>
    <col min="15355" max="15355" width="3.7109375" style="105" customWidth="1"/>
    <col min="15356" max="15356" width="39" style="105" bestFit="1" customWidth="1"/>
    <col min="15357" max="15357" width="8.28515625" style="105" bestFit="1" customWidth="1"/>
    <col min="15358" max="15601" width="9.140625" style="105"/>
    <col min="15602" max="15602" width="3.7109375" style="105" customWidth="1"/>
    <col min="15603" max="15603" width="68.7109375" style="105" customWidth="1"/>
    <col min="15604" max="15605" width="9.140625" style="105" customWidth="1"/>
    <col min="15606" max="15607" width="14.7109375" style="105" customWidth="1"/>
    <col min="15608" max="15608" width="3.7109375" style="105" customWidth="1"/>
    <col min="15609" max="15610" width="9.140625" style="105"/>
    <col min="15611" max="15611" width="3.7109375" style="105" customWidth="1"/>
    <col min="15612" max="15612" width="39" style="105" bestFit="1" customWidth="1"/>
    <col min="15613" max="15613" width="8.28515625" style="105" bestFit="1" customWidth="1"/>
    <col min="15614" max="15857" width="9.140625" style="105"/>
    <col min="15858" max="15858" width="3.7109375" style="105" customWidth="1"/>
    <col min="15859" max="15859" width="68.7109375" style="105" customWidth="1"/>
    <col min="15860" max="15861" width="9.140625" style="105" customWidth="1"/>
    <col min="15862" max="15863" width="14.7109375" style="105" customWidth="1"/>
    <col min="15864" max="15864" width="3.7109375" style="105" customWidth="1"/>
    <col min="15865" max="15866" width="9.140625" style="105"/>
    <col min="15867" max="15867" width="3.7109375" style="105" customWidth="1"/>
    <col min="15868" max="15868" width="39" style="105" bestFit="1" customWidth="1"/>
    <col min="15869" max="15869" width="8.28515625" style="105" bestFit="1" customWidth="1"/>
    <col min="15870" max="16113" width="9.140625" style="105"/>
    <col min="16114" max="16114" width="3.7109375" style="105" customWidth="1"/>
    <col min="16115" max="16115" width="68.7109375" style="105" customWidth="1"/>
    <col min="16116" max="16117" width="9.140625" style="105" customWidth="1"/>
    <col min="16118" max="16119" width="14.7109375" style="105" customWidth="1"/>
    <col min="16120" max="16120" width="3.7109375" style="105" customWidth="1"/>
    <col min="16121" max="16122" width="9.140625" style="105"/>
    <col min="16123" max="16123" width="3.7109375" style="105" customWidth="1"/>
    <col min="16124" max="16124" width="39" style="105" bestFit="1" customWidth="1"/>
    <col min="16125" max="16125" width="8.28515625" style="105" bestFit="1" customWidth="1"/>
    <col min="16126" max="16384" width="9.140625" style="105"/>
  </cols>
  <sheetData>
    <row r="1" spans="2:28" x14ac:dyDescent="0.2">
      <c r="B1" s="5"/>
    </row>
    <row r="2" spans="2:28" x14ac:dyDescent="0.2">
      <c r="B2" s="2" t="s">
        <v>211</v>
      </c>
      <c r="C2" s="23"/>
      <c r="D2" s="23"/>
      <c r="E2" s="23"/>
      <c r="F2" s="23"/>
      <c r="G2" s="23"/>
      <c r="H2" s="23"/>
      <c r="I2" s="23"/>
      <c r="J2" s="23"/>
      <c r="K2" s="23"/>
      <c r="N2" s="23"/>
      <c r="O2" s="23"/>
      <c r="P2" s="23"/>
      <c r="Q2" s="23"/>
      <c r="S2" s="23"/>
      <c r="T2" s="23"/>
      <c r="U2" s="23"/>
      <c r="V2" s="23"/>
      <c r="X2" s="23"/>
      <c r="Y2" s="23"/>
      <c r="Z2" s="23"/>
    </row>
    <row r="3" spans="2:28" x14ac:dyDescent="0.2">
      <c r="B3" s="5"/>
      <c r="C3" s="23"/>
      <c r="D3" s="23"/>
      <c r="E3" s="23"/>
      <c r="F3" s="23"/>
      <c r="G3" s="23"/>
      <c r="H3" s="23"/>
      <c r="I3" s="23"/>
      <c r="J3" s="23"/>
      <c r="K3" s="23"/>
      <c r="N3" s="23"/>
      <c r="O3" s="23"/>
      <c r="P3" s="23"/>
      <c r="Q3" s="23"/>
      <c r="S3" s="23"/>
      <c r="T3" s="23"/>
      <c r="U3" s="23"/>
      <c r="V3" s="23"/>
      <c r="X3" s="23"/>
      <c r="Y3" s="23"/>
      <c r="Z3" s="23"/>
    </row>
    <row r="4" spans="2:28" x14ac:dyDescent="0.2">
      <c r="B4" s="5"/>
      <c r="C4" s="23"/>
      <c r="D4" s="23"/>
      <c r="E4" s="23"/>
      <c r="F4" s="23"/>
      <c r="G4" s="23"/>
      <c r="H4" s="23"/>
      <c r="I4" s="23"/>
      <c r="J4" s="23"/>
      <c r="K4" s="23"/>
      <c r="N4" s="23"/>
      <c r="O4" s="23"/>
      <c r="P4" s="23"/>
      <c r="Q4" s="23"/>
      <c r="S4" s="23"/>
      <c r="T4" s="23"/>
      <c r="U4" s="23"/>
      <c r="V4" s="23"/>
      <c r="X4" s="23"/>
      <c r="Y4" s="23"/>
      <c r="Z4" s="23"/>
    </row>
    <row r="5" spans="2:28" x14ac:dyDescent="0.2">
      <c r="B5" s="5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121"/>
      <c r="AB5" s="121"/>
    </row>
    <row r="6" spans="2:28" s="129" customFormat="1" ht="26.25" customHeight="1" x14ac:dyDescent="0.2">
      <c r="B6" s="173" t="s">
        <v>117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75"/>
      <c r="N6" s="124"/>
      <c r="O6" s="124"/>
      <c r="P6" s="124"/>
      <c r="Q6" s="124"/>
      <c r="R6" s="175"/>
      <c r="S6" s="124"/>
      <c r="T6" s="124"/>
      <c r="U6" s="124"/>
      <c r="V6" s="124"/>
      <c r="W6" s="175"/>
      <c r="X6" s="124"/>
      <c r="Y6" s="124"/>
      <c r="Z6" s="124"/>
      <c r="AA6" s="124"/>
      <c r="AB6" s="124"/>
    </row>
    <row r="7" spans="2:28" ht="20.25" customHeight="1" x14ac:dyDescent="0.2">
      <c r="B7" s="180"/>
      <c r="C7" s="107"/>
      <c r="D7" s="107"/>
      <c r="E7" s="107"/>
      <c r="F7" s="107"/>
      <c r="G7" s="107"/>
      <c r="H7" s="107"/>
      <c r="I7" s="106"/>
      <c r="J7" s="106"/>
      <c r="K7" s="106"/>
      <c r="L7" s="107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 t="s">
        <v>122</v>
      </c>
    </row>
    <row r="8" spans="2:28" ht="12.75" customHeight="1" x14ac:dyDescent="0.2">
      <c r="B8" s="158"/>
      <c r="C8" s="107"/>
      <c r="D8" s="107"/>
      <c r="E8" s="107"/>
      <c r="F8" s="107"/>
      <c r="G8" s="107"/>
      <c r="H8" s="107"/>
      <c r="I8" s="159"/>
      <c r="J8" s="159"/>
      <c r="K8" s="159"/>
      <c r="L8" s="107"/>
      <c r="M8" s="107"/>
      <c r="N8" s="159"/>
      <c r="O8" s="159"/>
      <c r="P8" s="159"/>
      <c r="Q8" s="159"/>
      <c r="R8" s="107"/>
      <c r="S8" s="159"/>
      <c r="T8" s="159"/>
      <c r="U8" s="159"/>
      <c r="V8" s="159"/>
      <c r="W8" s="107"/>
      <c r="X8" s="159"/>
      <c r="Y8" s="159"/>
      <c r="Z8" s="159"/>
      <c r="AA8" s="159"/>
      <c r="AB8" s="159"/>
    </row>
    <row r="9" spans="2:28" s="23" customFormat="1" x14ac:dyDescent="0.2">
      <c r="C9" s="26" t="s">
        <v>91</v>
      </c>
      <c r="D9" s="26" t="s">
        <v>2</v>
      </c>
      <c r="E9" s="26" t="s">
        <v>3</v>
      </c>
      <c r="F9" s="26" t="s">
        <v>4</v>
      </c>
      <c r="G9" s="26" t="s">
        <v>5</v>
      </c>
      <c r="H9" s="26" t="s">
        <v>91</v>
      </c>
      <c r="I9" s="26" t="s">
        <v>2</v>
      </c>
      <c r="J9" s="26" t="s">
        <v>3</v>
      </c>
      <c r="K9" s="26" t="s">
        <v>4</v>
      </c>
      <c r="L9" s="26" t="s">
        <v>5</v>
      </c>
      <c r="M9" s="26" t="s">
        <v>91</v>
      </c>
      <c r="N9" s="26" t="s">
        <v>2</v>
      </c>
      <c r="O9" s="26" t="s">
        <v>3</v>
      </c>
      <c r="P9" s="26" t="s">
        <v>4</v>
      </c>
      <c r="Q9" s="26" t="s">
        <v>5</v>
      </c>
      <c r="R9" s="26" t="s">
        <v>91</v>
      </c>
      <c r="S9" s="26" t="s">
        <v>2</v>
      </c>
      <c r="T9" s="26" t="s">
        <v>3</v>
      </c>
      <c r="U9" s="26" t="s">
        <v>4</v>
      </c>
      <c r="V9" s="26" t="s">
        <v>5</v>
      </c>
      <c r="W9" s="26" t="s">
        <v>91</v>
      </c>
      <c r="X9" s="26" t="s">
        <v>2</v>
      </c>
      <c r="Y9" s="26" t="s">
        <v>3</v>
      </c>
      <c r="Z9" s="26" t="s">
        <v>4</v>
      </c>
      <c r="AA9" s="26" t="s">
        <v>5</v>
      </c>
      <c r="AB9" s="26" t="s">
        <v>91</v>
      </c>
    </row>
    <row r="10" spans="2:28" ht="13.5" thickBot="1" x14ac:dyDescent="0.25">
      <c r="B10" s="9" t="s">
        <v>158</v>
      </c>
      <c r="C10" s="110">
        <v>2011</v>
      </c>
      <c r="D10" s="87">
        <v>2012</v>
      </c>
      <c r="E10" s="87">
        <v>2012</v>
      </c>
      <c r="F10" s="87">
        <v>2012</v>
      </c>
      <c r="G10" s="87">
        <v>2012</v>
      </c>
      <c r="H10" s="110">
        <v>2012</v>
      </c>
      <c r="I10" s="87">
        <v>2013</v>
      </c>
      <c r="J10" s="87">
        <v>2013</v>
      </c>
      <c r="K10" s="87">
        <v>2013</v>
      </c>
      <c r="L10" s="87">
        <v>2013</v>
      </c>
      <c r="M10" s="110">
        <v>2013</v>
      </c>
      <c r="N10" s="87">
        <v>2014</v>
      </c>
      <c r="O10" s="87">
        <v>2014</v>
      </c>
      <c r="P10" s="87">
        <v>2014</v>
      </c>
      <c r="Q10" s="87">
        <v>2014</v>
      </c>
      <c r="R10" s="110">
        <v>2014</v>
      </c>
      <c r="S10" s="87">
        <v>2015</v>
      </c>
      <c r="T10" s="87">
        <v>2015</v>
      </c>
      <c r="U10" s="87">
        <v>2015</v>
      </c>
      <c r="V10" s="87">
        <v>2015</v>
      </c>
      <c r="W10" s="110">
        <v>2015</v>
      </c>
      <c r="X10" s="87">
        <v>2016</v>
      </c>
      <c r="Y10" s="87">
        <v>2016</v>
      </c>
      <c r="Z10" s="87">
        <v>2016</v>
      </c>
      <c r="AA10" s="87">
        <v>2016</v>
      </c>
      <c r="AB10" s="110">
        <v>2016</v>
      </c>
    </row>
    <row r="11" spans="2:28" ht="13.5" thickTop="1" x14ac:dyDescent="0.2">
      <c r="AA11" s="169"/>
      <c r="AB11" s="169"/>
    </row>
    <row r="12" spans="2:28" s="111" customFormat="1" x14ac:dyDescent="0.2">
      <c r="B12" s="112" t="s">
        <v>16</v>
      </c>
      <c r="C12" s="94">
        <v>2752</v>
      </c>
      <c r="D12" s="94">
        <v>728</v>
      </c>
      <c r="E12" s="94">
        <v>794</v>
      </c>
      <c r="F12" s="94">
        <v>838</v>
      </c>
      <c r="G12" s="94">
        <v>869</v>
      </c>
      <c r="H12" s="94">
        <v>3229</v>
      </c>
      <c r="I12" s="94">
        <v>773</v>
      </c>
      <c r="J12" s="94">
        <v>758</v>
      </c>
      <c r="K12" s="94">
        <v>836</v>
      </c>
      <c r="L12" s="94">
        <v>845</v>
      </c>
      <c r="M12" s="94">
        <v>3212</v>
      </c>
      <c r="N12" s="94">
        <v>749</v>
      </c>
      <c r="O12" s="94">
        <v>785</v>
      </c>
      <c r="P12" s="94">
        <v>848</v>
      </c>
      <c r="Q12" s="94">
        <v>782</v>
      </c>
      <c r="R12" s="94">
        <v>3164</v>
      </c>
      <c r="S12" s="94">
        <v>683</v>
      </c>
      <c r="T12" s="94">
        <v>655</v>
      </c>
      <c r="U12" s="94">
        <v>719</v>
      </c>
      <c r="V12" s="94">
        <v>683</v>
      </c>
      <c r="W12" s="94">
        <v>2740</v>
      </c>
      <c r="X12" s="94">
        <v>596</v>
      </c>
      <c r="Y12" s="94">
        <v>619</v>
      </c>
      <c r="Z12" s="94">
        <v>635</v>
      </c>
      <c r="AA12" s="94">
        <v>657</v>
      </c>
      <c r="AB12" s="94">
        <v>2507</v>
      </c>
    </row>
    <row r="13" spans="2:28" s="111" customFormat="1" x14ac:dyDescent="0.2">
      <c r="B13" s="118" t="s">
        <v>159</v>
      </c>
      <c r="C13" s="122">
        <v>120</v>
      </c>
      <c r="D13" s="122">
        <v>18</v>
      </c>
      <c r="E13" s="122">
        <v>23</v>
      </c>
      <c r="F13" s="122">
        <v>28</v>
      </c>
      <c r="G13" s="122">
        <v>22</v>
      </c>
      <c r="H13" s="122">
        <v>91</v>
      </c>
      <c r="I13" s="122">
        <v>13</v>
      </c>
      <c r="J13" s="122">
        <v>8</v>
      </c>
      <c r="K13" s="122">
        <v>15</v>
      </c>
      <c r="L13" s="122">
        <v>-101</v>
      </c>
      <c r="M13" s="122">
        <v>-65</v>
      </c>
      <c r="N13" s="122">
        <v>1</v>
      </c>
      <c r="O13" s="122">
        <v>-19</v>
      </c>
      <c r="P13" s="122">
        <v>-33</v>
      </c>
      <c r="Q13" s="122">
        <v>-97</v>
      </c>
      <c r="R13" s="122">
        <v>-148</v>
      </c>
      <c r="S13" s="122">
        <v>1</v>
      </c>
      <c r="T13" s="122">
        <v>17</v>
      </c>
      <c r="U13" s="122">
        <v>28</v>
      </c>
      <c r="V13" s="122">
        <v>8</v>
      </c>
      <c r="W13" s="122">
        <v>54</v>
      </c>
      <c r="X13" s="122">
        <v>10</v>
      </c>
      <c r="Y13" s="122">
        <v>23</v>
      </c>
      <c r="Z13" s="122">
        <v>26</v>
      </c>
      <c r="AA13" s="122">
        <v>11</v>
      </c>
      <c r="AB13" s="122">
        <v>70</v>
      </c>
    </row>
    <row r="14" spans="2:28" s="111" customFormat="1" x14ac:dyDescent="0.2">
      <c r="B14" s="114" t="s">
        <v>129</v>
      </c>
      <c r="C14" s="14">
        <v>23</v>
      </c>
      <c r="D14" s="14">
        <v>6</v>
      </c>
      <c r="E14" s="14">
        <v>7</v>
      </c>
      <c r="F14" s="14">
        <v>5</v>
      </c>
      <c r="G14" s="14">
        <v>7</v>
      </c>
      <c r="H14" s="14">
        <v>25</v>
      </c>
      <c r="I14" s="14">
        <v>8</v>
      </c>
      <c r="J14" s="14">
        <v>6</v>
      </c>
      <c r="K14" s="14">
        <v>7</v>
      </c>
      <c r="L14" s="14">
        <v>13</v>
      </c>
      <c r="M14" s="14">
        <v>34</v>
      </c>
      <c r="N14" s="14">
        <v>9</v>
      </c>
      <c r="O14" s="14">
        <v>7</v>
      </c>
      <c r="P14" s="14">
        <v>39</v>
      </c>
      <c r="Q14" s="14">
        <v>47</v>
      </c>
      <c r="R14" s="14">
        <v>102</v>
      </c>
      <c r="S14" s="14">
        <v>7</v>
      </c>
      <c r="T14" s="14">
        <v>7</v>
      </c>
      <c r="U14" s="14">
        <v>7</v>
      </c>
      <c r="V14" s="14">
        <v>8</v>
      </c>
      <c r="W14" s="14">
        <v>29</v>
      </c>
      <c r="X14" s="14">
        <v>7</v>
      </c>
      <c r="Y14" s="14">
        <v>7</v>
      </c>
      <c r="Z14" s="14">
        <v>6</v>
      </c>
      <c r="AA14" s="14">
        <v>6</v>
      </c>
      <c r="AB14" s="14">
        <v>26</v>
      </c>
    </row>
    <row r="15" spans="2:28" s="111" customFormat="1" x14ac:dyDescent="0.2">
      <c r="B15" s="114" t="s">
        <v>151</v>
      </c>
      <c r="C15" s="14">
        <v>1</v>
      </c>
      <c r="D15" s="14">
        <v>0</v>
      </c>
      <c r="E15" s="14">
        <v>19</v>
      </c>
      <c r="F15" s="14">
        <v>0</v>
      </c>
      <c r="G15" s="14">
        <v>0</v>
      </c>
      <c r="H15" s="14">
        <v>19</v>
      </c>
      <c r="I15" s="14">
        <v>2</v>
      </c>
      <c r="J15" s="14">
        <v>0</v>
      </c>
      <c r="K15" s="14">
        <v>0</v>
      </c>
      <c r="L15" s="14">
        <v>0</v>
      </c>
      <c r="M15" s="14">
        <v>2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2</v>
      </c>
      <c r="T15" s="14">
        <v>0</v>
      </c>
      <c r="U15" s="14">
        <v>3</v>
      </c>
      <c r="V15" s="14">
        <v>0</v>
      </c>
      <c r="W15" s="14">
        <v>5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</row>
    <row r="16" spans="2:28" s="111" customFormat="1" x14ac:dyDescent="0.2">
      <c r="B16" s="114" t="s">
        <v>23</v>
      </c>
      <c r="C16" s="14">
        <v>0</v>
      </c>
      <c r="D16" s="14">
        <v>1</v>
      </c>
      <c r="E16" s="14">
        <v>2</v>
      </c>
      <c r="F16" s="14">
        <v>2</v>
      </c>
      <c r="G16" s="14">
        <v>1</v>
      </c>
      <c r="H16" s="14">
        <v>6</v>
      </c>
      <c r="I16" s="14">
        <v>2</v>
      </c>
      <c r="J16" s="14">
        <v>2</v>
      </c>
      <c r="K16" s="14">
        <v>2</v>
      </c>
      <c r="L16" s="14">
        <v>2</v>
      </c>
      <c r="M16" s="14">
        <v>8</v>
      </c>
      <c r="N16" s="14">
        <v>2</v>
      </c>
      <c r="O16" s="14">
        <v>2</v>
      </c>
      <c r="P16" s="14">
        <v>3</v>
      </c>
      <c r="Q16" s="14">
        <v>2</v>
      </c>
      <c r="R16" s="14">
        <v>9</v>
      </c>
      <c r="S16" s="14">
        <v>1</v>
      </c>
      <c r="T16" s="14">
        <v>3</v>
      </c>
      <c r="U16" s="14">
        <v>3</v>
      </c>
      <c r="V16" s="14">
        <v>3</v>
      </c>
      <c r="W16" s="14">
        <v>10</v>
      </c>
      <c r="X16" s="14">
        <v>2</v>
      </c>
      <c r="Y16" s="14">
        <v>3</v>
      </c>
      <c r="Z16" s="14">
        <v>3</v>
      </c>
      <c r="AA16" s="14">
        <v>3</v>
      </c>
      <c r="AB16" s="14">
        <v>11</v>
      </c>
    </row>
    <row r="17" spans="2:28" s="111" customFormat="1" hidden="1" x14ac:dyDescent="0.2">
      <c r="B17" s="112" t="s">
        <v>24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/>
      <c r="M17" s="94">
        <v>0</v>
      </c>
      <c r="N17" s="94">
        <v>0</v>
      </c>
      <c r="O17" s="94">
        <v>0</v>
      </c>
      <c r="P17" s="94">
        <v>0</v>
      </c>
      <c r="Q17" s="14">
        <v>0</v>
      </c>
      <c r="R17" s="94">
        <v>0</v>
      </c>
      <c r="S17" s="94">
        <v>-3</v>
      </c>
      <c r="T17" s="94"/>
      <c r="U17" s="94" t="s">
        <v>105</v>
      </c>
      <c r="V17" s="14" t="e">
        <v>#VALUE!</v>
      </c>
      <c r="W17" s="94" t="s">
        <v>105</v>
      </c>
      <c r="X17" s="94"/>
      <c r="Y17" s="94"/>
      <c r="Z17" s="94"/>
      <c r="AA17" s="94">
        <v>0</v>
      </c>
      <c r="AB17" s="94">
        <v>0</v>
      </c>
    </row>
    <row r="18" spans="2:28" s="111" customFormat="1" x14ac:dyDescent="0.2">
      <c r="B18" s="118" t="s">
        <v>152</v>
      </c>
      <c r="C18" s="122">
        <v>98</v>
      </c>
      <c r="D18" s="122">
        <v>13</v>
      </c>
      <c r="E18" s="122">
        <v>37</v>
      </c>
      <c r="F18" s="122">
        <v>25</v>
      </c>
      <c r="G18" s="122">
        <v>16</v>
      </c>
      <c r="H18" s="122">
        <v>91</v>
      </c>
      <c r="I18" s="122">
        <v>9</v>
      </c>
      <c r="J18" s="122">
        <v>4</v>
      </c>
      <c r="K18" s="122">
        <v>10</v>
      </c>
      <c r="L18" s="122">
        <v>-112</v>
      </c>
      <c r="M18" s="122">
        <v>-89</v>
      </c>
      <c r="N18" s="122">
        <v>-6</v>
      </c>
      <c r="O18" s="122">
        <v>-24</v>
      </c>
      <c r="P18" s="122">
        <v>-69</v>
      </c>
      <c r="Q18" s="122">
        <v>-142</v>
      </c>
      <c r="R18" s="122">
        <v>-241</v>
      </c>
      <c r="S18" s="122">
        <v>-3</v>
      </c>
      <c r="T18" s="122">
        <v>13</v>
      </c>
      <c r="U18" s="122">
        <v>27</v>
      </c>
      <c r="V18" s="122">
        <v>3</v>
      </c>
      <c r="W18" s="122">
        <v>40</v>
      </c>
      <c r="X18" s="122">
        <v>5</v>
      </c>
      <c r="Y18" s="122">
        <v>19</v>
      </c>
      <c r="Z18" s="122">
        <v>23</v>
      </c>
      <c r="AA18" s="122">
        <v>8</v>
      </c>
      <c r="AB18" s="122">
        <v>55</v>
      </c>
    </row>
    <row r="19" spans="2:28" s="111" customFormat="1" x14ac:dyDescent="0.2">
      <c r="B19" s="112" t="s">
        <v>26</v>
      </c>
      <c r="C19" s="14">
        <v>35</v>
      </c>
      <c r="D19" s="14">
        <v>6</v>
      </c>
      <c r="E19" s="14">
        <v>9</v>
      </c>
      <c r="F19" s="14">
        <v>10</v>
      </c>
      <c r="G19" s="14">
        <v>11</v>
      </c>
      <c r="H19" s="14">
        <v>36</v>
      </c>
      <c r="I19" s="14">
        <v>3</v>
      </c>
      <c r="J19" s="14">
        <v>12</v>
      </c>
      <c r="K19" s="14">
        <v>9</v>
      </c>
      <c r="L19" s="44">
        <v>2</v>
      </c>
      <c r="M19" s="14">
        <v>22</v>
      </c>
      <c r="N19" s="14">
        <v>4</v>
      </c>
      <c r="O19" s="14">
        <v>8</v>
      </c>
      <c r="P19" s="45">
        <v>1</v>
      </c>
      <c r="Q19" s="14">
        <v>41</v>
      </c>
      <c r="R19" s="14">
        <v>52</v>
      </c>
      <c r="S19" s="14">
        <v>6</v>
      </c>
      <c r="T19" s="14">
        <v>6</v>
      </c>
      <c r="U19" s="14">
        <v>7</v>
      </c>
      <c r="V19" s="14">
        <v>2</v>
      </c>
      <c r="W19" s="14">
        <v>21</v>
      </c>
      <c r="X19" s="14">
        <v>3</v>
      </c>
      <c r="Y19" s="14">
        <v>9</v>
      </c>
      <c r="Z19" s="14">
        <v>8</v>
      </c>
      <c r="AA19" s="14">
        <v>4</v>
      </c>
      <c r="AB19" s="14">
        <v>24</v>
      </c>
    </row>
    <row r="20" spans="2:28" s="111" customFormat="1" x14ac:dyDescent="0.2">
      <c r="B20" s="95" t="s">
        <v>153</v>
      </c>
      <c r="C20" s="96">
        <v>63</v>
      </c>
      <c r="D20" s="96">
        <v>7</v>
      </c>
      <c r="E20" s="96">
        <v>28</v>
      </c>
      <c r="F20" s="96">
        <v>15</v>
      </c>
      <c r="G20" s="96">
        <v>5</v>
      </c>
      <c r="H20" s="96">
        <v>55</v>
      </c>
      <c r="I20" s="96">
        <v>6</v>
      </c>
      <c r="J20" s="96">
        <v>-8</v>
      </c>
      <c r="K20" s="96">
        <v>1</v>
      </c>
      <c r="L20" s="96">
        <v>-110</v>
      </c>
      <c r="M20" s="96">
        <v>-111</v>
      </c>
      <c r="N20" s="96">
        <v>-10</v>
      </c>
      <c r="O20" s="96">
        <v>-32</v>
      </c>
      <c r="P20" s="96">
        <v>-68</v>
      </c>
      <c r="Q20" s="96">
        <v>-183</v>
      </c>
      <c r="R20" s="96">
        <v>-293</v>
      </c>
      <c r="S20" s="96">
        <v>-9</v>
      </c>
      <c r="T20" s="96">
        <v>7</v>
      </c>
      <c r="U20" s="96">
        <v>20</v>
      </c>
      <c r="V20" s="96">
        <v>1</v>
      </c>
      <c r="W20" s="96">
        <v>19</v>
      </c>
      <c r="X20" s="96">
        <v>2</v>
      </c>
      <c r="Y20" s="96">
        <v>10</v>
      </c>
      <c r="Z20" s="96">
        <v>15</v>
      </c>
      <c r="AA20" s="96">
        <v>4</v>
      </c>
      <c r="AB20" s="96">
        <v>31</v>
      </c>
    </row>
    <row r="21" spans="2:28" s="111" customFormat="1" x14ac:dyDescent="0.2">
      <c r="B21" s="1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2:28" s="111" customFormat="1" x14ac:dyDescent="0.2">
      <c r="B22" s="114" t="s">
        <v>97</v>
      </c>
      <c r="C22" s="14">
        <v>93</v>
      </c>
      <c r="D22" s="14">
        <v>-44</v>
      </c>
      <c r="E22" s="14">
        <v>-95</v>
      </c>
      <c r="F22" s="14">
        <v>28</v>
      </c>
      <c r="G22" s="14">
        <v>9</v>
      </c>
      <c r="H22" s="14">
        <v>-102</v>
      </c>
      <c r="I22" s="14">
        <v>2</v>
      </c>
      <c r="J22" s="14">
        <v>-30</v>
      </c>
      <c r="K22" s="14">
        <v>30</v>
      </c>
      <c r="L22" s="14">
        <v>-16</v>
      </c>
      <c r="M22" s="14">
        <v>-14</v>
      </c>
      <c r="N22" s="14">
        <v>-62</v>
      </c>
      <c r="O22" s="14">
        <v>-71</v>
      </c>
      <c r="P22" s="14">
        <v>-59</v>
      </c>
      <c r="Q22" s="14">
        <v>-9</v>
      </c>
      <c r="R22" s="14">
        <v>-201</v>
      </c>
      <c r="S22" s="14">
        <v>12</v>
      </c>
      <c r="T22" s="14">
        <v>20</v>
      </c>
      <c r="U22" s="14">
        <v>53</v>
      </c>
      <c r="V22" s="14">
        <v>42</v>
      </c>
      <c r="W22" s="14">
        <v>127</v>
      </c>
      <c r="X22" s="14">
        <v>-15</v>
      </c>
      <c r="Y22" s="14">
        <v>19</v>
      </c>
      <c r="Z22" s="14">
        <v>20</v>
      </c>
      <c r="AA22" s="14">
        <v>-20</v>
      </c>
      <c r="AB22" s="14">
        <v>4</v>
      </c>
    </row>
    <row r="23" spans="2:28" s="111" customFormat="1" x14ac:dyDescent="0.2">
      <c r="B23" s="114" t="s">
        <v>30</v>
      </c>
      <c r="C23" s="14">
        <v>-119</v>
      </c>
      <c r="D23" s="14">
        <v>1</v>
      </c>
      <c r="E23" s="14">
        <v>42</v>
      </c>
      <c r="F23" s="14">
        <v>-5</v>
      </c>
      <c r="G23" s="14">
        <v>-58</v>
      </c>
      <c r="H23" s="14">
        <v>-20</v>
      </c>
      <c r="I23" s="14">
        <v>-6</v>
      </c>
      <c r="J23" s="14">
        <v>-7</v>
      </c>
      <c r="K23" s="14">
        <v>-8</v>
      </c>
      <c r="L23" s="14">
        <v>-2</v>
      </c>
      <c r="M23" s="14">
        <v>-23</v>
      </c>
      <c r="N23" s="14">
        <v>-5</v>
      </c>
      <c r="O23" s="14">
        <v>-23</v>
      </c>
      <c r="P23" s="14">
        <v>-5</v>
      </c>
      <c r="Q23" s="14">
        <v>-12</v>
      </c>
      <c r="R23" s="14">
        <v>-45</v>
      </c>
      <c r="S23" s="14">
        <v>1</v>
      </c>
      <c r="T23" s="14">
        <v>-1</v>
      </c>
      <c r="U23" s="14">
        <v>9</v>
      </c>
      <c r="V23" s="14">
        <v>-3</v>
      </c>
      <c r="W23" s="14">
        <v>6</v>
      </c>
      <c r="X23" s="14">
        <v>-3</v>
      </c>
      <c r="Y23" s="14">
        <v>-3</v>
      </c>
      <c r="Z23" s="14">
        <v>-1</v>
      </c>
      <c r="AA23" s="14">
        <v>-1</v>
      </c>
      <c r="AB23" s="14">
        <v>-8</v>
      </c>
    </row>
    <row r="24" spans="2:28" s="111" customFormat="1" x14ac:dyDescent="0.2">
      <c r="B24" s="1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2:28" s="111" customFormat="1" x14ac:dyDescent="0.2">
      <c r="B25" s="160" t="s">
        <v>35</v>
      </c>
      <c r="C25" s="14">
        <v>317</v>
      </c>
      <c r="D25" s="14">
        <v>381</v>
      </c>
      <c r="E25" s="14">
        <v>443</v>
      </c>
      <c r="F25" s="14">
        <v>440</v>
      </c>
      <c r="G25" s="14">
        <v>512</v>
      </c>
      <c r="H25" s="14">
        <v>512</v>
      </c>
      <c r="I25" s="14">
        <v>518</v>
      </c>
      <c r="J25" s="14">
        <v>528</v>
      </c>
      <c r="K25" s="14">
        <v>519</v>
      </c>
      <c r="L25" s="14">
        <v>412</v>
      </c>
      <c r="M25" s="14">
        <v>412</v>
      </c>
      <c r="N25" s="14">
        <v>469</v>
      </c>
      <c r="O25" s="14">
        <v>514</v>
      </c>
      <c r="P25" s="14">
        <v>506</v>
      </c>
      <c r="Q25" s="14">
        <v>321</v>
      </c>
      <c r="R25" s="14">
        <v>321</v>
      </c>
      <c r="S25" s="14">
        <v>296</v>
      </c>
      <c r="T25" s="14">
        <v>286</v>
      </c>
      <c r="U25" s="14">
        <v>248</v>
      </c>
      <c r="V25" s="14">
        <f>W25</f>
        <v>203</v>
      </c>
      <c r="W25" s="14">
        <v>203</v>
      </c>
      <c r="X25" s="14">
        <v>224</v>
      </c>
      <c r="Y25" s="14">
        <v>213</v>
      </c>
      <c r="Z25" s="14">
        <v>208</v>
      </c>
      <c r="AA25" s="14">
        <v>232</v>
      </c>
      <c r="AB25" s="14">
        <v>232</v>
      </c>
    </row>
    <row r="26" spans="2:28" s="111" customFormat="1" x14ac:dyDescent="0.2">
      <c r="B26" s="1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2:28" s="111" customFormat="1" ht="13.5" thickBot="1" x14ac:dyDescent="0.25">
      <c r="B27" s="171" t="s">
        <v>160</v>
      </c>
      <c r="C27" s="156">
        <v>0.24399999999999999</v>
      </c>
      <c r="D27" s="156">
        <v>0.08</v>
      </c>
      <c r="E27" s="156">
        <v>0.26800000000000002</v>
      </c>
      <c r="F27" s="156">
        <v>0.13800000000000001</v>
      </c>
      <c r="G27" s="156">
        <v>4.5999999999999999E-2</v>
      </c>
      <c r="H27" s="156">
        <v>0.13100000000000001</v>
      </c>
      <c r="I27" s="156">
        <v>4.7E-2</v>
      </c>
      <c r="J27" s="156">
        <v>-6.4000000000000001E-2</v>
      </c>
      <c r="K27" s="156">
        <v>1.0999999999999999E-2</v>
      </c>
      <c r="L27" s="156">
        <v>-0.95099999999999996</v>
      </c>
      <c r="M27" s="156">
        <v>-0.22</v>
      </c>
      <c r="N27" s="156">
        <v>-9.2999999999999999E-2</v>
      </c>
      <c r="O27" s="156">
        <v>-0.25800000000000001</v>
      </c>
      <c r="P27" s="156">
        <v>-0.53</v>
      </c>
      <c r="Q27" s="156">
        <v>-1.774</v>
      </c>
      <c r="R27" s="156">
        <v>-0.63200000000000001</v>
      </c>
      <c r="S27" s="156">
        <v>-0.112</v>
      </c>
      <c r="T27" s="156">
        <v>8.8999999999999996E-2</v>
      </c>
      <c r="U27" s="156">
        <v>0.3</v>
      </c>
      <c r="V27" s="156">
        <v>2.5999999999999999E-2</v>
      </c>
      <c r="W27" s="156">
        <v>7.0999999999999994E-2</v>
      </c>
      <c r="X27" s="156">
        <v>0.03</v>
      </c>
      <c r="Y27" s="156">
        <v>0.185</v>
      </c>
      <c r="Z27" s="156">
        <v>0.29699999999999999</v>
      </c>
      <c r="AA27" s="156">
        <v>7.2999999999999995E-2</v>
      </c>
      <c r="AB27" s="156">
        <v>0.14599999999999999</v>
      </c>
    </row>
    <row r="28" spans="2:28" ht="13.5" thickTop="1" x14ac:dyDescent="0.2">
      <c r="C28" s="166"/>
      <c r="D28" s="166"/>
      <c r="E28" s="166"/>
      <c r="F28" s="166"/>
      <c r="G28" s="166"/>
      <c r="H28" s="166"/>
      <c r="I28" s="166"/>
      <c r="J28" s="166"/>
      <c r="K28" s="166"/>
      <c r="N28" s="166"/>
      <c r="O28" s="130"/>
      <c r="P28" s="130"/>
      <c r="Q28" s="130"/>
      <c r="S28" s="166"/>
      <c r="T28" s="130"/>
      <c r="U28" s="130"/>
      <c r="V28" s="130"/>
      <c r="X28" s="166"/>
      <c r="Y28" s="166"/>
      <c r="Z28" s="166"/>
      <c r="AA28" s="166"/>
      <c r="AB28" s="166"/>
    </row>
    <row r="29" spans="2:28" x14ac:dyDescent="0.2"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</row>
    <row r="30" spans="2:28" x14ac:dyDescent="0.2">
      <c r="B30" s="109"/>
      <c r="C30" s="195" t="s">
        <v>91</v>
      </c>
      <c r="D30" s="195" t="s">
        <v>2</v>
      </c>
      <c r="E30" s="195" t="s">
        <v>3</v>
      </c>
      <c r="F30" s="195" t="s">
        <v>4</v>
      </c>
      <c r="G30" s="195" t="s">
        <v>5</v>
      </c>
      <c r="H30" s="195" t="s">
        <v>91</v>
      </c>
      <c r="I30" s="195" t="s">
        <v>2</v>
      </c>
      <c r="J30" s="195" t="s">
        <v>3</v>
      </c>
      <c r="K30" s="195" t="s">
        <v>4</v>
      </c>
      <c r="L30" s="195" t="s">
        <v>5</v>
      </c>
      <c r="M30" s="195" t="s">
        <v>91</v>
      </c>
      <c r="N30" s="195" t="s">
        <v>2</v>
      </c>
      <c r="O30" s="195" t="s">
        <v>3</v>
      </c>
      <c r="P30" s="195" t="s">
        <v>4</v>
      </c>
      <c r="Q30" s="195" t="s">
        <v>5</v>
      </c>
      <c r="R30" s="195" t="s">
        <v>91</v>
      </c>
      <c r="S30" s="195" t="s">
        <v>2</v>
      </c>
      <c r="T30" s="195" t="s">
        <v>3</v>
      </c>
      <c r="U30" s="195" t="s">
        <v>4</v>
      </c>
      <c r="V30" s="195" t="s">
        <v>5</v>
      </c>
      <c r="W30" s="195" t="s">
        <v>91</v>
      </c>
      <c r="X30" s="195" t="s">
        <v>2</v>
      </c>
      <c r="Y30" s="195" t="s">
        <v>3</v>
      </c>
      <c r="Z30" s="195" t="s">
        <v>4</v>
      </c>
      <c r="AA30" s="195" t="s">
        <v>5</v>
      </c>
      <c r="AB30" s="195" t="s">
        <v>91</v>
      </c>
    </row>
    <row r="31" spans="2:28" x14ac:dyDescent="0.2">
      <c r="B31" s="108" t="s">
        <v>161</v>
      </c>
      <c r="C31" s="188">
        <v>2011</v>
      </c>
      <c r="D31" s="189">
        <v>2012</v>
      </c>
      <c r="E31" s="189">
        <v>2012</v>
      </c>
      <c r="F31" s="189">
        <v>2012</v>
      </c>
      <c r="G31" s="189">
        <v>2012</v>
      </c>
      <c r="H31" s="188">
        <v>2012</v>
      </c>
      <c r="I31" s="189">
        <v>2013</v>
      </c>
      <c r="J31" s="189">
        <v>2013</v>
      </c>
      <c r="K31" s="189">
        <v>2013</v>
      </c>
      <c r="L31" s="189">
        <v>2013</v>
      </c>
      <c r="M31" s="188">
        <v>2013</v>
      </c>
      <c r="N31" s="189">
        <v>2014</v>
      </c>
      <c r="O31" s="189">
        <v>2014</v>
      </c>
      <c r="P31" s="189">
        <v>2014</v>
      </c>
      <c r="Q31" s="189">
        <v>2014</v>
      </c>
      <c r="R31" s="188">
        <v>2014</v>
      </c>
      <c r="S31" s="189">
        <v>2015</v>
      </c>
      <c r="T31" s="189">
        <v>2015</v>
      </c>
      <c r="U31" s="189">
        <v>2015</v>
      </c>
      <c r="V31" s="189">
        <v>2015</v>
      </c>
      <c r="W31" s="188">
        <v>2015</v>
      </c>
      <c r="X31" s="189">
        <v>2016</v>
      </c>
      <c r="Y31" s="189">
        <v>2016</v>
      </c>
      <c r="Z31" s="189">
        <v>2016</v>
      </c>
      <c r="AA31" s="189">
        <v>2016</v>
      </c>
      <c r="AB31" s="188">
        <v>2016</v>
      </c>
    </row>
    <row r="32" spans="2:28" x14ac:dyDescent="0.2">
      <c r="AA32" s="169"/>
      <c r="AB32" s="169"/>
    </row>
    <row r="33" spans="2:28" s="23" customFormat="1" x14ac:dyDescent="0.2">
      <c r="B33" s="23" t="s">
        <v>162</v>
      </c>
      <c r="C33" s="14">
        <v>136</v>
      </c>
      <c r="D33" s="16">
        <v>133</v>
      </c>
      <c r="E33" s="16">
        <v>134</v>
      </c>
      <c r="F33" s="16">
        <v>135</v>
      </c>
      <c r="G33" s="16">
        <v>207</v>
      </c>
      <c r="H33" s="14">
        <v>207</v>
      </c>
      <c r="I33" s="14">
        <v>209</v>
      </c>
      <c r="J33" s="14">
        <v>204</v>
      </c>
      <c r="K33" s="14">
        <v>206</v>
      </c>
      <c r="L33" s="14">
        <v>193</v>
      </c>
      <c r="M33" s="14">
        <v>193</v>
      </c>
      <c r="N33" s="14">
        <v>193</v>
      </c>
      <c r="O33" s="14">
        <v>191</v>
      </c>
      <c r="P33" s="14">
        <v>156</v>
      </c>
      <c r="Q33" s="14">
        <v>117</v>
      </c>
      <c r="R33" s="14">
        <v>117</v>
      </c>
      <c r="S33" s="14">
        <v>113</v>
      </c>
      <c r="T33" s="14">
        <v>110</v>
      </c>
      <c r="U33" s="14">
        <v>106</v>
      </c>
      <c r="V33" s="14">
        <v>103</v>
      </c>
      <c r="W33" s="14">
        <v>103</v>
      </c>
      <c r="X33" s="14">
        <v>99</v>
      </c>
      <c r="Y33" s="14">
        <v>96</v>
      </c>
      <c r="Z33" s="14">
        <v>93</v>
      </c>
      <c r="AA33" s="14">
        <v>90</v>
      </c>
      <c r="AB33" s="14">
        <v>90</v>
      </c>
    </row>
    <row r="34" spans="2:28" x14ac:dyDescent="0.2">
      <c r="B34" s="23" t="s">
        <v>52</v>
      </c>
      <c r="C34" s="14">
        <v>107</v>
      </c>
      <c r="D34" s="16">
        <v>99</v>
      </c>
      <c r="E34" s="16">
        <v>94</v>
      </c>
      <c r="F34" s="16">
        <v>95</v>
      </c>
      <c r="G34" s="16">
        <v>95</v>
      </c>
      <c r="H34" s="14">
        <v>95</v>
      </c>
      <c r="I34" s="14">
        <v>95</v>
      </c>
      <c r="J34" s="14">
        <v>95</v>
      </c>
      <c r="K34" s="14">
        <v>90</v>
      </c>
      <c r="L34" s="14">
        <v>90</v>
      </c>
      <c r="M34" s="14">
        <v>90</v>
      </c>
      <c r="N34" s="14">
        <v>89</v>
      </c>
      <c r="O34" s="14">
        <v>88</v>
      </c>
      <c r="P34" s="14">
        <v>87</v>
      </c>
      <c r="Q34" s="14">
        <v>87</v>
      </c>
      <c r="R34" s="14">
        <v>87</v>
      </c>
      <c r="S34" s="14">
        <v>78</v>
      </c>
      <c r="T34" s="14">
        <v>79</v>
      </c>
      <c r="U34" s="14">
        <v>77</v>
      </c>
      <c r="V34" s="14">
        <v>76</v>
      </c>
      <c r="W34" s="14">
        <v>76</v>
      </c>
      <c r="X34" s="14">
        <v>76</v>
      </c>
      <c r="Y34" s="14">
        <v>75</v>
      </c>
      <c r="Z34" s="14">
        <v>74</v>
      </c>
      <c r="AA34" s="14">
        <v>70</v>
      </c>
      <c r="AB34" s="14">
        <v>70</v>
      </c>
    </row>
    <row r="35" spans="2:28" x14ac:dyDescent="0.2">
      <c r="B35" s="23" t="s">
        <v>154</v>
      </c>
      <c r="C35" s="14">
        <v>0</v>
      </c>
      <c r="D35" s="16">
        <v>26</v>
      </c>
      <c r="E35" s="16">
        <v>26</v>
      </c>
      <c r="F35" s="16">
        <v>26</v>
      </c>
      <c r="G35" s="16">
        <v>26</v>
      </c>
      <c r="H35" s="14">
        <v>26</v>
      </c>
      <c r="I35" s="14">
        <v>28</v>
      </c>
      <c r="J35" s="14">
        <v>27</v>
      </c>
      <c r="K35" s="14">
        <v>29</v>
      </c>
      <c r="L35" s="14">
        <v>29</v>
      </c>
      <c r="M35" s="14">
        <v>29</v>
      </c>
      <c r="N35" s="14">
        <v>28</v>
      </c>
      <c r="O35" s="14">
        <v>25</v>
      </c>
      <c r="P35" s="14">
        <v>27</v>
      </c>
      <c r="Q35" s="14">
        <v>28</v>
      </c>
      <c r="R35" s="14">
        <v>28</v>
      </c>
      <c r="S35" s="14">
        <v>29</v>
      </c>
      <c r="T35" s="14">
        <v>25</v>
      </c>
      <c r="U35" s="14">
        <v>24</v>
      </c>
      <c r="V35" s="14">
        <v>26</v>
      </c>
      <c r="W35" s="14">
        <v>26</v>
      </c>
      <c r="X35" s="14">
        <v>28</v>
      </c>
      <c r="Y35" s="14">
        <v>29</v>
      </c>
      <c r="Z35" s="14">
        <v>25</v>
      </c>
      <c r="AA35" s="14">
        <v>27</v>
      </c>
      <c r="AB35" s="14">
        <v>27</v>
      </c>
    </row>
    <row r="36" spans="2:28" x14ac:dyDescent="0.2">
      <c r="B36" s="23" t="s">
        <v>54</v>
      </c>
      <c r="C36" s="14">
        <v>0</v>
      </c>
      <c r="D36" s="16">
        <v>0</v>
      </c>
      <c r="E36" s="16">
        <v>0</v>
      </c>
      <c r="F36" s="16">
        <v>0</v>
      </c>
      <c r="G36" s="16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</row>
    <row r="37" spans="2:28" x14ac:dyDescent="0.2">
      <c r="B37" s="23" t="s">
        <v>155</v>
      </c>
      <c r="C37" s="14">
        <v>36</v>
      </c>
      <c r="D37" s="16">
        <v>36</v>
      </c>
      <c r="E37" s="16">
        <v>35</v>
      </c>
      <c r="F37" s="16">
        <v>34</v>
      </c>
      <c r="G37" s="16">
        <v>41</v>
      </c>
      <c r="H37" s="14">
        <v>41</v>
      </c>
      <c r="I37" s="14">
        <v>40</v>
      </c>
      <c r="J37" s="14">
        <v>41</v>
      </c>
      <c r="K37" s="14">
        <v>42</v>
      </c>
      <c r="L37" s="14">
        <v>46</v>
      </c>
      <c r="M37" s="14">
        <v>46</v>
      </c>
      <c r="N37" s="14">
        <v>47</v>
      </c>
      <c r="O37" s="14">
        <v>51</v>
      </c>
      <c r="P37" s="14">
        <v>51</v>
      </c>
      <c r="Q37" s="14">
        <v>38</v>
      </c>
      <c r="R37" s="14">
        <v>38</v>
      </c>
      <c r="S37" s="14">
        <v>36</v>
      </c>
      <c r="T37" s="14">
        <v>35</v>
      </c>
      <c r="U37" s="14">
        <v>33</v>
      </c>
      <c r="V37" s="14">
        <v>32</v>
      </c>
      <c r="W37" s="14">
        <v>32</v>
      </c>
      <c r="X37" s="14">
        <v>32</v>
      </c>
      <c r="Y37" s="14">
        <v>31</v>
      </c>
      <c r="Z37" s="14">
        <v>33</v>
      </c>
      <c r="AA37" s="14">
        <v>30</v>
      </c>
      <c r="AB37" s="14">
        <v>30</v>
      </c>
    </row>
    <row r="38" spans="2:28" x14ac:dyDescent="0.2">
      <c r="B38" s="23" t="s">
        <v>69</v>
      </c>
      <c r="C38" s="14">
        <v>38</v>
      </c>
      <c r="D38" s="16">
        <v>38</v>
      </c>
      <c r="E38" s="16">
        <v>3</v>
      </c>
      <c r="F38" s="16">
        <v>4</v>
      </c>
      <c r="G38" s="16">
        <v>4</v>
      </c>
      <c r="H38" s="14">
        <v>4</v>
      </c>
      <c r="I38" s="14">
        <v>0</v>
      </c>
      <c r="J38" s="14">
        <v>0</v>
      </c>
      <c r="K38" s="14">
        <v>6</v>
      </c>
      <c r="L38" s="14">
        <v>5</v>
      </c>
      <c r="M38" s="14">
        <v>5</v>
      </c>
      <c r="N38" s="14">
        <v>5</v>
      </c>
      <c r="O38" s="14">
        <v>5</v>
      </c>
      <c r="P38" s="14">
        <v>5</v>
      </c>
      <c r="Q38" s="14">
        <v>6</v>
      </c>
      <c r="R38" s="14">
        <v>6</v>
      </c>
      <c r="S38" s="14">
        <v>9</v>
      </c>
      <c r="T38" s="14">
        <v>6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</row>
    <row r="39" spans="2:28" x14ac:dyDescent="0.2">
      <c r="B39" s="100" t="s">
        <v>156</v>
      </c>
      <c r="C39" s="14">
        <v>630</v>
      </c>
      <c r="D39" s="16">
        <v>683</v>
      </c>
      <c r="E39" s="16">
        <v>766</v>
      </c>
      <c r="F39" s="16">
        <v>825</v>
      </c>
      <c r="G39" s="16">
        <v>801</v>
      </c>
      <c r="H39" s="14">
        <v>801</v>
      </c>
      <c r="I39" s="14">
        <v>767</v>
      </c>
      <c r="J39" s="14">
        <v>756</v>
      </c>
      <c r="K39" s="14">
        <v>832</v>
      </c>
      <c r="L39" s="14">
        <v>798</v>
      </c>
      <c r="M39" s="14">
        <v>798</v>
      </c>
      <c r="N39" s="14">
        <v>804</v>
      </c>
      <c r="O39" s="14">
        <v>851</v>
      </c>
      <c r="P39" s="14">
        <v>901</v>
      </c>
      <c r="Q39" s="14">
        <v>738</v>
      </c>
      <c r="R39" s="14">
        <v>738</v>
      </c>
      <c r="S39" s="14">
        <v>664</v>
      </c>
      <c r="T39" s="14">
        <v>613</v>
      </c>
      <c r="U39" s="14">
        <v>607</v>
      </c>
      <c r="V39" s="14">
        <v>515</v>
      </c>
      <c r="W39" s="14">
        <v>515</v>
      </c>
      <c r="X39" s="14">
        <v>536</v>
      </c>
      <c r="Y39" s="14">
        <v>510</v>
      </c>
      <c r="Z39" s="14">
        <v>564</v>
      </c>
      <c r="AA39" s="14">
        <v>500</v>
      </c>
      <c r="AB39" s="14">
        <v>500</v>
      </c>
    </row>
    <row r="40" spans="2:28" x14ac:dyDescent="0.2">
      <c r="B40" s="5" t="s">
        <v>71</v>
      </c>
      <c r="C40" s="167">
        <v>947</v>
      </c>
      <c r="D40" s="167">
        <v>1015</v>
      </c>
      <c r="E40" s="167">
        <v>1058</v>
      </c>
      <c r="F40" s="167">
        <v>1119</v>
      </c>
      <c r="G40" s="167">
        <v>1174</v>
      </c>
      <c r="H40" s="167">
        <v>1174</v>
      </c>
      <c r="I40" s="167">
        <v>1139</v>
      </c>
      <c r="J40" s="167">
        <v>1123</v>
      </c>
      <c r="K40" s="167">
        <v>1205</v>
      </c>
      <c r="L40" s="167">
        <v>1161</v>
      </c>
      <c r="M40" s="167">
        <v>1161</v>
      </c>
      <c r="N40" s="167">
        <v>1166</v>
      </c>
      <c r="O40" s="167">
        <v>1211</v>
      </c>
      <c r="P40" s="167">
        <v>1227</v>
      </c>
      <c r="Q40" s="167">
        <v>1014</v>
      </c>
      <c r="R40" s="167">
        <v>1014</v>
      </c>
      <c r="S40" s="167">
        <v>929</v>
      </c>
      <c r="T40" s="167">
        <v>868</v>
      </c>
      <c r="U40" s="167">
        <v>847</v>
      </c>
      <c r="V40" s="167">
        <v>752</v>
      </c>
      <c r="W40" s="167">
        <v>752</v>
      </c>
      <c r="X40" s="167">
        <v>771</v>
      </c>
      <c r="Y40" s="167">
        <v>741</v>
      </c>
      <c r="Z40" s="167">
        <v>789</v>
      </c>
      <c r="AA40" s="167">
        <v>717</v>
      </c>
      <c r="AB40" s="167">
        <v>717</v>
      </c>
    </row>
    <row r="41" spans="2:28" x14ac:dyDescent="0.2">
      <c r="C41" s="14"/>
      <c r="D41" s="168"/>
      <c r="E41" s="168"/>
      <c r="F41" s="14"/>
      <c r="G41" s="168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2:28" x14ac:dyDescent="0.2">
      <c r="B42" s="23" t="s">
        <v>163</v>
      </c>
      <c r="C42" s="14">
        <v>630</v>
      </c>
      <c r="D42" s="16">
        <v>634</v>
      </c>
      <c r="E42" s="16">
        <v>615</v>
      </c>
      <c r="F42" s="16">
        <v>679</v>
      </c>
      <c r="G42" s="16">
        <v>662</v>
      </c>
      <c r="H42" s="14">
        <v>662</v>
      </c>
      <c r="I42" s="14">
        <v>621</v>
      </c>
      <c r="J42" s="14">
        <v>595</v>
      </c>
      <c r="K42" s="14">
        <v>686</v>
      </c>
      <c r="L42" s="14">
        <v>749</v>
      </c>
      <c r="M42" s="14">
        <v>749</v>
      </c>
      <c r="N42" s="14">
        <v>697</v>
      </c>
      <c r="O42" s="14">
        <v>697</v>
      </c>
      <c r="P42" s="14">
        <v>721</v>
      </c>
      <c r="Q42" s="14">
        <v>693</v>
      </c>
      <c r="R42" s="14">
        <v>693</v>
      </c>
      <c r="S42" s="14">
        <v>633</v>
      </c>
      <c r="T42" s="14">
        <v>582</v>
      </c>
      <c r="U42" s="14">
        <v>599</v>
      </c>
      <c r="V42" s="14">
        <v>549</v>
      </c>
      <c r="W42" s="14">
        <v>549</v>
      </c>
      <c r="X42" s="14">
        <v>547</v>
      </c>
      <c r="Y42" s="14">
        <v>528</v>
      </c>
      <c r="Z42" s="14">
        <v>581</v>
      </c>
      <c r="AA42" s="14">
        <v>485</v>
      </c>
      <c r="AB42" s="14">
        <v>485</v>
      </c>
    </row>
    <row r="43" spans="2:28" ht="13.5" thickBot="1" x14ac:dyDescent="0.25">
      <c r="B43" s="119" t="s">
        <v>157</v>
      </c>
      <c r="C43" s="192">
        <v>317</v>
      </c>
      <c r="D43" s="192">
        <v>381</v>
      </c>
      <c r="E43" s="192">
        <v>443</v>
      </c>
      <c r="F43" s="192">
        <v>440</v>
      </c>
      <c r="G43" s="192">
        <v>512</v>
      </c>
      <c r="H43" s="192">
        <v>512</v>
      </c>
      <c r="I43" s="192">
        <v>518</v>
      </c>
      <c r="J43" s="192">
        <v>528</v>
      </c>
      <c r="K43" s="192">
        <v>519</v>
      </c>
      <c r="L43" s="192">
        <v>412</v>
      </c>
      <c r="M43" s="192">
        <v>412</v>
      </c>
      <c r="N43" s="192">
        <v>469</v>
      </c>
      <c r="O43" s="192">
        <v>514</v>
      </c>
      <c r="P43" s="192">
        <v>506</v>
      </c>
      <c r="Q43" s="192">
        <v>321</v>
      </c>
      <c r="R43" s="192">
        <v>321</v>
      </c>
      <c r="S43" s="192">
        <v>296</v>
      </c>
      <c r="T43" s="192">
        <v>286</v>
      </c>
      <c r="U43" s="192">
        <v>248</v>
      </c>
      <c r="V43" s="192">
        <v>203</v>
      </c>
      <c r="W43" s="192">
        <v>203</v>
      </c>
      <c r="X43" s="192">
        <v>224</v>
      </c>
      <c r="Y43" s="192">
        <v>213</v>
      </c>
      <c r="Z43" s="192">
        <v>208</v>
      </c>
      <c r="AA43" s="192">
        <v>232</v>
      </c>
      <c r="AB43" s="192">
        <v>232</v>
      </c>
    </row>
    <row r="44" spans="2:28" ht="13.5" thickTop="1" x14ac:dyDescent="0.2"/>
    <row r="45" spans="2:28" x14ac:dyDescent="0.2">
      <c r="J45" s="5"/>
    </row>
    <row r="46" spans="2:28" s="157" customFormat="1" x14ac:dyDescent="0.2">
      <c r="B46" s="169"/>
      <c r="C46" s="169"/>
      <c r="D46" s="169"/>
      <c r="E46" s="169"/>
      <c r="F46" s="169"/>
      <c r="G46" s="169"/>
      <c r="H46" s="169"/>
      <c r="I46" s="169"/>
      <c r="J46" s="5"/>
      <c r="K46" s="169"/>
      <c r="L46" s="23"/>
      <c r="M46" s="23"/>
      <c r="N46" s="169"/>
      <c r="O46" s="169"/>
      <c r="P46" s="169"/>
      <c r="Q46" s="169"/>
      <c r="R46" s="23"/>
      <c r="S46" s="169"/>
      <c r="T46" s="169"/>
      <c r="U46" s="169"/>
      <c r="V46" s="169"/>
      <c r="W46" s="169"/>
      <c r="X46" s="169"/>
      <c r="Y46" s="169"/>
      <c r="Z46" s="169"/>
    </row>
  </sheetData>
  <pageMargins left="0.39370078740157483" right="0.39370078740157483" top="0.98425196850393704" bottom="0.98425196850393704" header="0.51181102362204722" footer="0.51181102362204722"/>
  <pageSetup paperSize="9" scale="73" orientation="landscape" r:id="rId1"/>
  <headerFooter alignWithMargins="0">
    <oddFooter>&amp;L&amp;"Verdana,normal"&amp;6&amp;F &amp;A&amp;R&amp;"Verdana,normal"&amp;6&amp;D &amp;T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B1:AB46"/>
  <sheetViews>
    <sheetView zoomScale="80" zoomScaleNormal="80" workbookViewId="0"/>
  </sheetViews>
  <sheetFormatPr defaultRowHeight="12.75" outlineLevelCol="1" x14ac:dyDescent="0.2"/>
  <cols>
    <col min="1" max="1" width="3.7109375" style="105" customWidth="1"/>
    <col min="2" max="2" width="100.7109375" style="23" customWidth="1"/>
    <col min="3" max="3" width="12.7109375" style="169" customWidth="1"/>
    <col min="4" max="7" width="12.7109375" style="169" hidden="1" customWidth="1" outlineLevel="1"/>
    <col min="8" max="8" width="12.7109375" style="169" customWidth="1" collapsed="1"/>
    <col min="9" max="11" width="12.7109375" style="169" hidden="1" customWidth="1" outlineLevel="1"/>
    <col min="12" max="12" width="12.7109375" style="23" hidden="1" customWidth="1" outlineLevel="1"/>
    <col min="13" max="13" width="12.7109375" style="23" customWidth="1" collapsed="1"/>
    <col min="14" max="17" width="12.7109375" style="169" hidden="1" customWidth="1" outlineLevel="1"/>
    <col min="18" max="18" width="12.7109375" style="23" customWidth="1" collapsed="1"/>
    <col min="19" max="22" width="12.7109375" style="169" customWidth="1" outlineLevel="1"/>
    <col min="23" max="23" width="12.7109375" style="23" customWidth="1"/>
    <col min="24" max="26" width="12.7109375" style="169" customWidth="1" outlineLevel="1"/>
    <col min="27" max="27" width="9.140625" style="105" outlineLevel="1"/>
    <col min="28" max="28" width="10.5703125" style="105" customWidth="1"/>
    <col min="29" max="183" width="9.140625" style="105"/>
    <col min="184" max="184" width="3.7109375" style="105" customWidth="1"/>
    <col min="185" max="185" width="68.7109375" style="105" customWidth="1"/>
    <col min="186" max="187" width="0" style="105" hidden="1" customWidth="1"/>
    <col min="188" max="189" width="14.7109375" style="105" customWidth="1"/>
    <col min="190" max="190" width="3.7109375" style="105" customWidth="1"/>
    <col min="191" max="192" width="9.140625" style="105"/>
    <col min="193" max="193" width="3.7109375" style="105" customWidth="1"/>
    <col min="194" max="194" width="39" style="105" bestFit="1" customWidth="1"/>
    <col min="195" max="195" width="8.28515625" style="105" bestFit="1" customWidth="1"/>
    <col min="196" max="439" width="9.140625" style="105"/>
    <col min="440" max="440" width="3.7109375" style="105" customWidth="1"/>
    <col min="441" max="441" width="68.7109375" style="105" customWidth="1"/>
    <col min="442" max="443" width="0" style="105" hidden="1" customWidth="1"/>
    <col min="444" max="445" width="14.7109375" style="105" customWidth="1"/>
    <col min="446" max="446" width="3.7109375" style="105" customWidth="1"/>
    <col min="447" max="448" width="9.140625" style="105"/>
    <col min="449" max="449" width="3.7109375" style="105" customWidth="1"/>
    <col min="450" max="450" width="39" style="105" bestFit="1" customWidth="1"/>
    <col min="451" max="451" width="8.28515625" style="105" bestFit="1" customWidth="1"/>
    <col min="452" max="695" width="9.140625" style="105"/>
    <col min="696" max="696" width="3.7109375" style="105" customWidth="1"/>
    <col min="697" max="697" width="68.7109375" style="105" customWidth="1"/>
    <col min="698" max="699" width="0" style="105" hidden="1" customWidth="1"/>
    <col min="700" max="701" width="14.7109375" style="105" customWidth="1"/>
    <col min="702" max="702" width="3.7109375" style="105" customWidth="1"/>
    <col min="703" max="704" width="9.140625" style="105"/>
    <col min="705" max="705" width="3.7109375" style="105" customWidth="1"/>
    <col min="706" max="706" width="39" style="105" bestFit="1" customWidth="1"/>
    <col min="707" max="707" width="8.28515625" style="105" bestFit="1" customWidth="1"/>
    <col min="708" max="951" width="9.140625" style="105"/>
    <col min="952" max="952" width="3.7109375" style="105" customWidth="1"/>
    <col min="953" max="953" width="68.7109375" style="105" customWidth="1"/>
    <col min="954" max="955" width="0" style="105" hidden="1" customWidth="1"/>
    <col min="956" max="957" width="14.7109375" style="105" customWidth="1"/>
    <col min="958" max="958" width="3.7109375" style="105" customWidth="1"/>
    <col min="959" max="960" width="9.140625" style="105"/>
    <col min="961" max="961" width="3.7109375" style="105" customWidth="1"/>
    <col min="962" max="962" width="39" style="105" bestFit="1" customWidth="1"/>
    <col min="963" max="963" width="8.28515625" style="105" bestFit="1" customWidth="1"/>
    <col min="964" max="1207" width="9.140625" style="105"/>
    <col min="1208" max="1208" width="3.7109375" style="105" customWidth="1"/>
    <col min="1209" max="1209" width="68.7109375" style="105" customWidth="1"/>
    <col min="1210" max="1211" width="0" style="105" hidden="1" customWidth="1"/>
    <col min="1212" max="1213" width="14.7109375" style="105" customWidth="1"/>
    <col min="1214" max="1214" width="3.7109375" style="105" customWidth="1"/>
    <col min="1215" max="1216" width="9.140625" style="105"/>
    <col min="1217" max="1217" width="3.7109375" style="105" customWidth="1"/>
    <col min="1218" max="1218" width="39" style="105" bestFit="1" customWidth="1"/>
    <col min="1219" max="1219" width="8.28515625" style="105" bestFit="1" customWidth="1"/>
    <col min="1220" max="1463" width="9.140625" style="105"/>
    <col min="1464" max="1464" width="3.7109375" style="105" customWidth="1"/>
    <col min="1465" max="1465" width="68.7109375" style="105" customWidth="1"/>
    <col min="1466" max="1467" width="0" style="105" hidden="1" customWidth="1"/>
    <col min="1468" max="1469" width="14.7109375" style="105" customWidth="1"/>
    <col min="1470" max="1470" width="3.7109375" style="105" customWidth="1"/>
    <col min="1471" max="1472" width="9.140625" style="105"/>
    <col min="1473" max="1473" width="3.7109375" style="105" customWidth="1"/>
    <col min="1474" max="1474" width="39" style="105" bestFit="1" customWidth="1"/>
    <col min="1475" max="1475" width="8.28515625" style="105" bestFit="1" customWidth="1"/>
    <col min="1476" max="1719" width="9.140625" style="105"/>
    <col min="1720" max="1720" width="3.7109375" style="105" customWidth="1"/>
    <col min="1721" max="1721" width="68.7109375" style="105" customWidth="1"/>
    <col min="1722" max="1723" width="0" style="105" hidden="1" customWidth="1"/>
    <col min="1724" max="1725" width="14.7109375" style="105" customWidth="1"/>
    <col min="1726" max="1726" width="3.7109375" style="105" customWidth="1"/>
    <col min="1727" max="1728" width="9.140625" style="105"/>
    <col min="1729" max="1729" width="3.7109375" style="105" customWidth="1"/>
    <col min="1730" max="1730" width="39" style="105" bestFit="1" customWidth="1"/>
    <col min="1731" max="1731" width="8.28515625" style="105" bestFit="1" customWidth="1"/>
    <col min="1732" max="1975" width="9.140625" style="105"/>
    <col min="1976" max="1976" width="3.7109375" style="105" customWidth="1"/>
    <col min="1977" max="1977" width="68.7109375" style="105" customWidth="1"/>
    <col min="1978" max="1979" width="0" style="105" hidden="1" customWidth="1"/>
    <col min="1980" max="1981" width="14.7109375" style="105" customWidth="1"/>
    <col min="1982" max="1982" width="3.7109375" style="105" customWidth="1"/>
    <col min="1983" max="1984" width="9.140625" style="105"/>
    <col min="1985" max="1985" width="3.7109375" style="105" customWidth="1"/>
    <col min="1986" max="1986" width="39" style="105" bestFit="1" customWidth="1"/>
    <col min="1987" max="1987" width="8.28515625" style="105" bestFit="1" customWidth="1"/>
    <col min="1988" max="2231" width="9.140625" style="105"/>
    <col min="2232" max="2232" width="3.7109375" style="105" customWidth="1"/>
    <col min="2233" max="2233" width="68.7109375" style="105" customWidth="1"/>
    <col min="2234" max="2235" width="0" style="105" hidden="1" customWidth="1"/>
    <col min="2236" max="2237" width="14.7109375" style="105" customWidth="1"/>
    <col min="2238" max="2238" width="3.7109375" style="105" customWidth="1"/>
    <col min="2239" max="2240" width="9.140625" style="105"/>
    <col min="2241" max="2241" width="3.7109375" style="105" customWidth="1"/>
    <col min="2242" max="2242" width="39" style="105" bestFit="1" customWidth="1"/>
    <col min="2243" max="2243" width="8.28515625" style="105" bestFit="1" customWidth="1"/>
    <col min="2244" max="2487" width="9.140625" style="105"/>
    <col min="2488" max="2488" width="3.7109375" style="105" customWidth="1"/>
    <col min="2489" max="2489" width="68.7109375" style="105" customWidth="1"/>
    <col min="2490" max="2491" width="0" style="105" hidden="1" customWidth="1"/>
    <col min="2492" max="2493" width="14.7109375" style="105" customWidth="1"/>
    <col min="2494" max="2494" width="3.7109375" style="105" customWidth="1"/>
    <col min="2495" max="2496" width="9.140625" style="105"/>
    <col min="2497" max="2497" width="3.7109375" style="105" customWidth="1"/>
    <col min="2498" max="2498" width="39" style="105" bestFit="1" customWidth="1"/>
    <col min="2499" max="2499" width="8.28515625" style="105" bestFit="1" customWidth="1"/>
    <col min="2500" max="2743" width="9.140625" style="105"/>
    <col min="2744" max="2744" width="3.7109375" style="105" customWidth="1"/>
    <col min="2745" max="2745" width="68.7109375" style="105" customWidth="1"/>
    <col min="2746" max="2747" width="0" style="105" hidden="1" customWidth="1"/>
    <col min="2748" max="2749" width="14.7109375" style="105" customWidth="1"/>
    <col min="2750" max="2750" width="3.7109375" style="105" customWidth="1"/>
    <col min="2751" max="2752" width="9.140625" style="105"/>
    <col min="2753" max="2753" width="3.7109375" style="105" customWidth="1"/>
    <col min="2754" max="2754" width="39" style="105" bestFit="1" customWidth="1"/>
    <col min="2755" max="2755" width="8.28515625" style="105" bestFit="1" customWidth="1"/>
    <col min="2756" max="2999" width="9.140625" style="105"/>
    <col min="3000" max="3000" width="3.7109375" style="105" customWidth="1"/>
    <col min="3001" max="3001" width="68.7109375" style="105" customWidth="1"/>
    <col min="3002" max="3003" width="0" style="105" hidden="1" customWidth="1"/>
    <col min="3004" max="3005" width="14.7109375" style="105" customWidth="1"/>
    <col min="3006" max="3006" width="3.7109375" style="105" customWidth="1"/>
    <col min="3007" max="3008" width="9.140625" style="105"/>
    <col min="3009" max="3009" width="3.7109375" style="105" customWidth="1"/>
    <col min="3010" max="3010" width="39" style="105" bestFit="1" customWidth="1"/>
    <col min="3011" max="3011" width="8.28515625" style="105" bestFit="1" customWidth="1"/>
    <col min="3012" max="3255" width="9.140625" style="105"/>
    <col min="3256" max="3256" width="3.7109375" style="105" customWidth="1"/>
    <col min="3257" max="3257" width="68.7109375" style="105" customWidth="1"/>
    <col min="3258" max="3259" width="0" style="105" hidden="1" customWidth="1"/>
    <col min="3260" max="3261" width="14.7109375" style="105" customWidth="1"/>
    <col min="3262" max="3262" width="3.7109375" style="105" customWidth="1"/>
    <col min="3263" max="3264" width="9.140625" style="105"/>
    <col min="3265" max="3265" width="3.7109375" style="105" customWidth="1"/>
    <col min="3266" max="3266" width="39" style="105" bestFit="1" customWidth="1"/>
    <col min="3267" max="3267" width="8.28515625" style="105" bestFit="1" customWidth="1"/>
    <col min="3268" max="3511" width="9.140625" style="105"/>
    <col min="3512" max="3512" width="3.7109375" style="105" customWidth="1"/>
    <col min="3513" max="3513" width="68.7109375" style="105" customWidth="1"/>
    <col min="3514" max="3515" width="0" style="105" hidden="1" customWidth="1"/>
    <col min="3516" max="3517" width="14.7109375" style="105" customWidth="1"/>
    <col min="3518" max="3518" width="3.7109375" style="105" customWidth="1"/>
    <col min="3519" max="3520" width="9.140625" style="105"/>
    <col min="3521" max="3521" width="3.7109375" style="105" customWidth="1"/>
    <col min="3522" max="3522" width="39" style="105" bestFit="1" customWidth="1"/>
    <col min="3523" max="3523" width="8.28515625" style="105" bestFit="1" customWidth="1"/>
    <col min="3524" max="3767" width="9.140625" style="105"/>
    <col min="3768" max="3768" width="3.7109375" style="105" customWidth="1"/>
    <col min="3769" max="3769" width="68.7109375" style="105" customWidth="1"/>
    <col min="3770" max="3771" width="0" style="105" hidden="1" customWidth="1"/>
    <col min="3772" max="3773" width="14.7109375" style="105" customWidth="1"/>
    <col min="3774" max="3774" width="3.7109375" style="105" customWidth="1"/>
    <col min="3775" max="3776" width="9.140625" style="105"/>
    <col min="3777" max="3777" width="3.7109375" style="105" customWidth="1"/>
    <col min="3778" max="3778" width="39" style="105" bestFit="1" customWidth="1"/>
    <col min="3779" max="3779" width="8.28515625" style="105" bestFit="1" customWidth="1"/>
    <col min="3780" max="4023" width="9.140625" style="105"/>
    <col min="4024" max="4024" width="3.7109375" style="105" customWidth="1"/>
    <col min="4025" max="4025" width="68.7109375" style="105" customWidth="1"/>
    <col min="4026" max="4027" width="0" style="105" hidden="1" customWidth="1"/>
    <col min="4028" max="4029" width="14.7109375" style="105" customWidth="1"/>
    <col min="4030" max="4030" width="3.7109375" style="105" customWidth="1"/>
    <col min="4031" max="4032" width="9.140625" style="105"/>
    <col min="4033" max="4033" width="3.7109375" style="105" customWidth="1"/>
    <col min="4034" max="4034" width="39" style="105" bestFit="1" customWidth="1"/>
    <col min="4035" max="4035" width="8.28515625" style="105" bestFit="1" customWidth="1"/>
    <col min="4036" max="4279" width="9.140625" style="105"/>
    <col min="4280" max="4280" width="3.7109375" style="105" customWidth="1"/>
    <col min="4281" max="4281" width="68.7109375" style="105" customWidth="1"/>
    <col min="4282" max="4283" width="0" style="105" hidden="1" customWidth="1"/>
    <col min="4284" max="4285" width="14.7109375" style="105" customWidth="1"/>
    <col min="4286" max="4286" width="3.7109375" style="105" customWidth="1"/>
    <col min="4287" max="4288" width="9.140625" style="105"/>
    <col min="4289" max="4289" width="3.7109375" style="105" customWidth="1"/>
    <col min="4290" max="4290" width="39" style="105" bestFit="1" customWidth="1"/>
    <col min="4291" max="4291" width="8.28515625" style="105" bestFit="1" customWidth="1"/>
    <col min="4292" max="4535" width="9.140625" style="105"/>
    <col min="4536" max="4536" width="3.7109375" style="105" customWidth="1"/>
    <col min="4537" max="4537" width="68.7109375" style="105" customWidth="1"/>
    <col min="4538" max="4539" width="0" style="105" hidden="1" customWidth="1"/>
    <col min="4540" max="4541" width="14.7109375" style="105" customWidth="1"/>
    <col min="4542" max="4542" width="3.7109375" style="105" customWidth="1"/>
    <col min="4543" max="4544" width="9.140625" style="105"/>
    <col min="4545" max="4545" width="3.7109375" style="105" customWidth="1"/>
    <col min="4546" max="4546" width="39" style="105" bestFit="1" customWidth="1"/>
    <col min="4547" max="4547" width="8.28515625" style="105" bestFit="1" customWidth="1"/>
    <col min="4548" max="4791" width="9.140625" style="105"/>
    <col min="4792" max="4792" width="3.7109375" style="105" customWidth="1"/>
    <col min="4793" max="4793" width="68.7109375" style="105" customWidth="1"/>
    <col min="4794" max="4795" width="0" style="105" hidden="1" customWidth="1"/>
    <col min="4796" max="4797" width="14.7109375" style="105" customWidth="1"/>
    <col min="4798" max="4798" width="3.7109375" style="105" customWidth="1"/>
    <col min="4799" max="4800" width="9.140625" style="105"/>
    <col min="4801" max="4801" width="3.7109375" style="105" customWidth="1"/>
    <col min="4802" max="4802" width="39" style="105" bestFit="1" customWidth="1"/>
    <col min="4803" max="4803" width="8.28515625" style="105" bestFit="1" customWidth="1"/>
    <col min="4804" max="5047" width="9.140625" style="105"/>
    <col min="5048" max="5048" width="3.7109375" style="105" customWidth="1"/>
    <col min="5049" max="5049" width="68.7109375" style="105" customWidth="1"/>
    <col min="5050" max="5051" width="0" style="105" hidden="1" customWidth="1"/>
    <col min="5052" max="5053" width="14.7109375" style="105" customWidth="1"/>
    <col min="5054" max="5054" width="3.7109375" style="105" customWidth="1"/>
    <col min="5055" max="5056" width="9.140625" style="105"/>
    <col min="5057" max="5057" width="3.7109375" style="105" customWidth="1"/>
    <col min="5058" max="5058" width="39" style="105" bestFit="1" customWidth="1"/>
    <col min="5059" max="5059" width="8.28515625" style="105" bestFit="1" customWidth="1"/>
    <col min="5060" max="5303" width="9.140625" style="105"/>
    <col min="5304" max="5304" width="3.7109375" style="105" customWidth="1"/>
    <col min="5305" max="5305" width="68.7109375" style="105" customWidth="1"/>
    <col min="5306" max="5307" width="0" style="105" hidden="1" customWidth="1"/>
    <col min="5308" max="5309" width="14.7109375" style="105" customWidth="1"/>
    <col min="5310" max="5310" width="3.7109375" style="105" customWidth="1"/>
    <col min="5311" max="5312" width="9.140625" style="105"/>
    <col min="5313" max="5313" width="3.7109375" style="105" customWidth="1"/>
    <col min="5314" max="5314" width="39" style="105" bestFit="1" customWidth="1"/>
    <col min="5315" max="5315" width="8.28515625" style="105" bestFit="1" customWidth="1"/>
    <col min="5316" max="5559" width="9.140625" style="105"/>
    <col min="5560" max="5560" width="3.7109375" style="105" customWidth="1"/>
    <col min="5561" max="5561" width="68.7109375" style="105" customWidth="1"/>
    <col min="5562" max="5563" width="0" style="105" hidden="1" customWidth="1"/>
    <col min="5564" max="5565" width="14.7109375" style="105" customWidth="1"/>
    <col min="5566" max="5566" width="3.7109375" style="105" customWidth="1"/>
    <col min="5567" max="5568" width="9.140625" style="105"/>
    <col min="5569" max="5569" width="3.7109375" style="105" customWidth="1"/>
    <col min="5570" max="5570" width="39" style="105" bestFit="1" customWidth="1"/>
    <col min="5571" max="5571" width="8.28515625" style="105" bestFit="1" customWidth="1"/>
    <col min="5572" max="5815" width="9.140625" style="105"/>
    <col min="5816" max="5816" width="3.7109375" style="105" customWidth="1"/>
    <col min="5817" max="5817" width="68.7109375" style="105" customWidth="1"/>
    <col min="5818" max="5819" width="0" style="105" hidden="1" customWidth="1"/>
    <col min="5820" max="5821" width="14.7109375" style="105" customWidth="1"/>
    <col min="5822" max="5822" width="3.7109375" style="105" customWidth="1"/>
    <col min="5823" max="5824" width="9.140625" style="105"/>
    <col min="5825" max="5825" width="3.7109375" style="105" customWidth="1"/>
    <col min="5826" max="5826" width="39" style="105" bestFit="1" customWidth="1"/>
    <col min="5827" max="5827" width="8.28515625" style="105" bestFit="1" customWidth="1"/>
    <col min="5828" max="6071" width="9.140625" style="105"/>
    <col min="6072" max="6072" width="3.7109375" style="105" customWidth="1"/>
    <col min="6073" max="6073" width="68.7109375" style="105" customWidth="1"/>
    <col min="6074" max="6075" width="0" style="105" hidden="1" customWidth="1"/>
    <col min="6076" max="6077" width="14.7109375" style="105" customWidth="1"/>
    <col min="6078" max="6078" width="3.7109375" style="105" customWidth="1"/>
    <col min="6079" max="6080" width="9.140625" style="105"/>
    <col min="6081" max="6081" width="3.7109375" style="105" customWidth="1"/>
    <col min="6082" max="6082" width="39" style="105" bestFit="1" customWidth="1"/>
    <col min="6083" max="6083" width="8.28515625" style="105" bestFit="1" customWidth="1"/>
    <col min="6084" max="6327" width="9.140625" style="105"/>
    <col min="6328" max="6328" width="3.7109375" style="105" customWidth="1"/>
    <col min="6329" max="6329" width="68.7109375" style="105" customWidth="1"/>
    <col min="6330" max="6331" width="0" style="105" hidden="1" customWidth="1"/>
    <col min="6332" max="6333" width="14.7109375" style="105" customWidth="1"/>
    <col min="6334" max="6334" width="3.7109375" style="105" customWidth="1"/>
    <col min="6335" max="6336" width="9.140625" style="105"/>
    <col min="6337" max="6337" width="3.7109375" style="105" customWidth="1"/>
    <col min="6338" max="6338" width="39" style="105" bestFit="1" customWidth="1"/>
    <col min="6339" max="6339" width="8.28515625" style="105" bestFit="1" customWidth="1"/>
    <col min="6340" max="6583" width="9.140625" style="105"/>
    <col min="6584" max="6584" width="3.7109375" style="105" customWidth="1"/>
    <col min="6585" max="6585" width="68.7109375" style="105" customWidth="1"/>
    <col min="6586" max="6587" width="0" style="105" hidden="1" customWidth="1"/>
    <col min="6588" max="6589" width="14.7109375" style="105" customWidth="1"/>
    <col min="6590" max="6590" width="3.7109375" style="105" customWidth="1"/>
    <col min="6591" max="6592" width="9.140625" style="105"/>
    <col min="6593" max="6593" width="3.7109375" style="105" customWidth="1"/>
    <col min="6594" max="6594" width="39" style="105" bestFit="1" customWidth="1"/>
    <col min="6595" max="6595" width="8.28515625" style="105" bestFit="1" customWidth="1"/>
    <col min="6596" max="6839" width="9.140625" style="105"/>
    <col min="6840" max="6840" width="3.7109375" style="105" customWidth="1"/>
    <col min="6841" max="6841" width="68.7109375" style="105" customWidth="1"/>
    <col min="6842" max="6843" width="0" style="105" hidden="1" customWidth="1"/>
    <col min="6844" max="6845" width="14.7109375" style="105" customWidth="1"/>
    <col min="6846" max="6846" width="3.7109375" style="105" customWidth="1"/>
    <col min="6847" max="6848" width="9.140625" style="105"/>
    <col min="6849" max="6849" width="3.7109375" style="105" customWidth="1"/>
    <col min="6850" max="6850" width="39" style="105" bestFit="1" customWidth="1"/>
    <col min="6851" max="6851" width="8.28515625" style="105" bestFit="1" customWidth="1"/>
    <col min="6852" max="7095" width="9.140625" style="105"/>
    <col min="7096" max="7096" width="3.7109375" style="105" customWidth="1"/>
    <col min="7097" max="7097" width="68.7109375" style="105" customWidth="1"/>
    <col min="7098" max="7099" width="0" style="105" hidden="1" customWidth="1"/>
    <col min="7100" max="7101" width="14.7109375" style="105" customWidth="1"/>
    <col min="7102" max="7102" width="3.7109375" style="105" customWidth="1"/>
    <col min="7103" max="7104" width="9.140625" style="105"/>
    <col min="7105" max="7105" width="3.7109375" style="105" customWidth="1"/>
    <col min="7106" max="7106" width="39" style="105" bestFit="1" customWidth="1"/>
    <col min="7107" max="7107" width="8.28515625" style="105" bestFit="1" customWidth="1"/>
    <col min="7108" max="7351" width="9.140625" style="105"/>
    <col min="7352" max="7352" width="3.7109375" style="105" customWidth="1"/>
    <col min="7353" max="7353" width="68.7109375" style="105" customWidth="1"/>
    <col min="7354" max="7355" width="0" style="105" hidden="1" customWidth="1"/>
    <col min="7356" max="7357" width="14.7109375" style="105" customWidth="1"/>
    <col min="7358" max="7358" width="3.7109375" style="105" customWidth="1"/>
    <col min="7359" max="7360" width="9.140625" style="105"/>
    <col min="7361" max="7361" width="3.7109375" style="105" customWidth="1"/>
    <col min="7362" max="7362" width="39" style="105" bestFit="1" customWidth="1"/>
    <col min="7363" max="7363" width="8.28515625" style="105" bestFit="1" customWidth="1"/>
    <col min="7364" max="7607" width="9.140625" style="105"/>
    <col min="7608" max="7608" width="3.7109375" style="105" customWidth="1"/>
    <col min="7609" max="7609" width="68.7109375" style="105" customWidth="1"/>
    <col min="7610" max="7611" width="0" style="105" hidden="1" customWidth="1"/>
    <col min="7612" max="7613" width="14.7109375" style="105" customWidth="1"/>
    <col min="7614" max="7614" width="3.7109375" style="105" customWidth="1"/>
    <col min="7615" max="7616" width="9.140625" style="105"/>
    <col min="7617" max="7617" width="3.7109375" style="105" customWidth="1"/>
    <col min="7618" max="7618" width="39" style="105" bestFit="1" customWidth="1"/>
    <col min="7619" max="7619" width="8.28515625" style="105" bestFit="1" customWidth="1"/>
    <col min="7620" max="7863" width="9.140625" style="105"/>
    <col min="7864" max="7864" width="3.7109375" style="105" customWidth="1"/>
    <col min="7865" max="7865" width="68.7109375" style="105" customWidth="1"/>
    <col min="7866" max="7867" width="0" style="105" hidden="1" customWidth="1"/>
    <col min="7868" max="7869" width="14.7109375" style="105" customWidth="1"/>
    <col min="7870" max="7870" width="3.7109375" style="105" customWidth="1"/>
    <col min="7871" max="7872" width="9.140625" style="105"/>
    <col min="7873" max="7873" width="3.7109375" style="105" customWidth="1"/>
    <col min="7874" max="7874" width="39" style="105" bestFit="1" customWidth="1"/>
    <col min="7875" max="7875" width="8.28515625" style="105" bestFit="1" customWidth="1"/>
    <col min="7876" max="8119" width="9.140625" style="105"/>
    <col min="8120" max="8120" width="3.7109375" style="105" customWidth="1"/>
    <col min="8121" max="8121" width="68.7109375" style="105" customWidth="1"/>
    <col min="8122" max="8123" width="0" style="105" hidden="1" customWidth="1"/>
    <col min="8124" max="8125" width="14.7109375" style="105" customWidth="1"/>
    <col min="8126" max="8126" width="3.7109375" style="105" customWidth="1"/>
    <col min="8127" max="8128" width="9.140625" style="105"/>
    <col min="8129" max="8129" width="3.7109375" style="105" customWidth="1"/>
    <col min="8130" max="8130" width="39" style="105" bestFit="1" customWidth="1"/>
    <col min="8131" max="8131" width="8.28515625" style="105" bestFit="1" customWidth="1"/>
    <col min="8132" max="8375" width="9.140625" style="105"/>
    <col min="8376" max="8376" width="3.7109375" style="105" customWidth="1"/>
    <col min="8377" max="8377" width="68.7109375" style="105" customWidth="1"/>
    <col min="8378" max="8379" width="0" style="105" hidden="1" customWidth="1"/>
    <col min="8380" max="8381" width="14.7109375" style="105" customWidth="1"/>
    <col min="8382" max="8382" width="3.7109375" style="105" customWidth="1"/>
    <col min="8383" max="8384" width="9.140625" style="105"/>
    <col min="8385" max="8385" width="3.7109375" style="105" customWidth="1"/>
    <col min="8386" max="8386" width="39" style="105" bestFit="1" customWidth="1"/>
    <col min="8387" max="8387" width="8.28515625" style="105" bestFit="1" customWidth="1"/>
    <col min="8388" max="8631" width="9.140625" style="105"/>
    <col min="8632" max="8632" width="3.7109375" style="105" customWidth="1"/>
    <col min="8633" max="8633" width="68.7109375" style="105" customWidth="1"/>
    <col min="8634" max="8635" width="0" style="105" hidden="1" customWidth="1"/>
    <col min="8636" max="8637" width="14.7109375" style="105" customWidth="1"/>
    <col min="8638" max="8638" width="3.7109375" style="105" customWidth="1"/>
    <col min="8639" max="8640" width="9.140625" style="105"/>
    <col min="8641" max="8641" width="3.7109375" style="105" customWidth="1"/>
    <col min="8642" max="8642" width="39" style="105" bestFit="1" customWidth="1"/>
    <col min="8643" max="8643" width="8.28515625" style="105" bestFit="1" customWidth="1"/>
    <col min="8644" max="8887" width="9.140625" style="105"/>
    <col min="8888" max="8888" width="3.7109375" style="105" customWidth="1"/>
    <col min="8889" max="8889" width="68.7109375" style="105" customWidth="1"/>
    <col min="8890" max="8891" width="0" style="105" hidden="1" customWidth="1"/>
    <col min="8892" max="8893" width="14.7109375" style="105" customWidth="1"/>
    <col min="8894" max="8894" width="3.7109375" style="105" customWidth="1"/>
    <col min="8895" max="8896" width="9.140625" style="105"/>
    <col min="8897" max="8897" width="3.7109375" style="105" customWidth="1"/>
    <col min="8898" max="8898" width="39" style="105" bestFit="1" customWidth="1"/>
    <col min="8899" max="8899" width="8.28515625" style="105" bestFit="1" customWidth="1"/>
    <col min="8900" max="9143" width="9.140625" style="105"/>
    <col min="9144" max="9144" width="3.7109375" style="105" customWidth="1"/>
    <col min="9145" max="9145" width="68.7109375" style="105" customWidth="1"/>
    <col min="9146" max="9147" width="0" style="105" hidden="1" customWidth="1"/>
    <col min="9148" max="9149" width="14.7109375" style="105" customWidth="1"/>
    <col min="9150" max="9150" width="3.7109375" style="105" customWidth="1"/>
    <col min="9151" max="9152" width="9.140625" style="105"/>
    <col min="9153" max="9153" width="3.7109375" style="105" customWidth="1"/>
    <col min="9154" max="9154" width="39" style="105" bestFit="1" customWidth="1"/>
    <col min="9155" max="9155" width="8.28515625" style="105" bestFit="1" customWidth="1"/>
    <col min="9156" max="9399" width="9.140625" style="105"/>
    <col min="9400" max="9400" width="3.7109375" style="105" customWidth="1"/>
    <col min="9401" max="9401" width="68.7109375" style="105" customWidth="1"/>
    <col min="9402" max="9403" width="0" style="105" hidden="1" customWidth="1"/>
    <col min="9404" max="9405" width="14.7109375" style="105" customWidth="1"/>
    <col min="9406" max="9406" width="3.7109375" style="105" customWidth="1"/>
    <col min="9407" max="9408" width="9.140625" style="105"/>
    <col min="9409" max="9409" width="3.7109375" style="105" customWidth="1"/>
    <col min="9410" max="9410" width="39" style="105" bestFit="1" customWidth="1"/>
    <col min="9411" max="9411" width="8.28515625" style="105" bestFit="1" customWidth="1"/>
    <col min="9412" max="9655" width="9.140625" style="105"/>
    <col min="9656" max="9656" width="3.7109375" style="105" customWidth="1"/>
    <col min="9657" max="9657" width="68.7109375" style="105" customWidth="1"/>
    <col min="9658" max="9659" width="0" style="105" hidden="1" customWidth="1"/>
    <col min="9660" max="9661" width="14.7109375" style="105" customWidth="1"/>
    <col min="9662" max="9662" width="3.7109375" style="105" customWidth="1"/>
    <col min="9663" max="9664" width="9.140625" style="105"/>
    <col min="9665" max="9665" width="3.7109375" style="105" customWidth="1"/>
    <col min="9666" max="9666" width="39" style="105" bestFit="1" customWidth="1"/>
    <col min="9667" max="9667" width="8.28515625" style="105" bestFit="1" customWidth="1"/>
    <col min="9668" max="9911" width="9.140625" style="105"/>
    <col min="9912" max="9912" width="3.7109375" style="105" customWidth="1"/>
    <col min="9913" max="9913" width="68.7109375" style="105" customWidth="1"/>
    <col min="9914" max="9915" width="0" style="105" hidden="1" customWidth="1"/>
    <col min="9916" max="9917" width="14.7109375" style="105" customWidth="1"/>
    <col min="9918" max="9918" width="3.7109375" style="105" customWidth="1"/>
    <col min="9919" max="9920" width="9.140625" style="105"/>
    <col min="9921" max="9921" width="3.7109375" style="105" customWidth="1"/>
    <col min="9922" max="9922" width="39" style="105" bestFit="1" customWidth="1"/>
    <col min="9923" max="9923" width="8.28515625" style="105" bestFit="1" customWidth="1"/>
    <col min="9924" max="10167" width="9.140625" style="105"/>
    <col min="10168" max="10168" width="3.7109375" style="105" customWidth="1"/>
    <col min="10169" max="10169" width="68.7109375" style="105" customWidth="1"/>
    <col min="10170" max="10171" width="0" style="105" hidden="1" customWidth="1"/>
    <col min="10172" max="10173" width="14.7109375" style="105" customWidth="1"/>
    <col min="10174" max="10174" width="3.7109375" style="105" customWidth="1"/>
    <col min="10175" max="10176" width="9.140625" style="105"/>
    <col min="10177" max="10177" width="3.7109375" style="105" customWidth="1"/>
    <col min="10178" max="10178" width="39" style="105" bestFit="1" customWidth="1"/>
    <col min="10179" max="10179" width="8.28515625" style="105" bestFit="1" customWidth="1"/>
    <col min="10180" max="10423" width="9.140625" style="105"/>
    <col min="10424" max="10424" width="3.7109375" style="105" customWidth="1"/>
    <col min="10425" max="10425" width="68.7109375" style="105" customWidth="1"/>
    <col min="10426" max="10427" width="0" style="105" hidden="1" customWidth="1"/>
    <col min="10428" max="10429" width="14.7109375" style="105" customWidth="1"/>
    <col min="10430" max="10430" width="3.7109375" style="105" customWidth="1"/>
    <col min="10431" max="10432" width="9.140625" style="105"/>
    <col min="10433" max="10433" width="3.7109375" style="105" customWidth="1"/>
    <col min="10434" max="10434" width="39" style="105" bestFit="1" customWidth="1"/>
    <col min="10435" max="10435" width="8.28515625" style="105" bestFit="1" customWidth="1"/>
    <col min="10436" max="10679" width="9.140625" style="105"/>
    <col min="10680" max="10680" width="3.7109375" style="105" customWidth="1"/>
    <col min="10681" max="10681" width="68.7109375" style="105" customWidth="1"/>
    <col min="10682" max="10683" width="0" style="105" hidden="1" customWidth="1"/>
    <col min="10684" max="10685" width="14.7109375" style="105" customWidth="1"/>
    <col min="10686" max="10686" width="3.7109375" style="105" customWidth="1"/>
    <col min="10687" max="10688" width="9.140625" style="105"/>
    <col min="10689" max="10689" width="3.7109375" style="105" customWidth="1"/>
    <col min="10690" max="10690" width="39" style="105" bestFit="1" customWidth="1"/>
    <col min="10691" max="10691" width="8.28515625" style="105" bestFit="1" customWidth="1"/>
    <col min="10692" max="10935" width="9.140625" style="105"/>
    <col min="10936" max="10936" width="3.7109375" style="105" customWidth="1"/>
    <col min="10937" max="10937" width="68.7109375" style="105" customWidth="1"/>
    <col min="10938" max="10939" width="0" style="105" hidden="1" customWidth="1"/>
    <col min="10940" max="10941" width="14.7109375" style="105" customWidth="1"/>
    <col min="10942" max="10942" width="3.7109375" style="105" customWidth="1"/>
    <col min="10943" max="10944" width="9.140625" style="105"/>
    <col min="10945" max="10945" width="3.7109375" style="105" customWidth="1"/>
    <col min="10946" max="10946" width="39" style="105" bestFit="1" customWidth="1"/>
    <col min="10947" max="10947" width="8.28515625" style="105" bestFit="1" customWidth="1"/>
    <col min="10948" max="11191" width="9.140625" style="105"/>
    <col min="11192" max="11192" width="3.7109375" style="105" customWidth="1"/>
    <col min="11193" max="11193" width="68.7109375" style="105" customWidth="1"/>
    <col min="11194" max="11195" width="0" style="105" hidden="1" customWidth="1"/>
    <col min="11196" max="11197" width="14.7109375" style="105" customWidth="1"/>
    <col min="11198" max="11198" width="3.7109375" style="105" customWidth="1"/>
    <col min="11199" max="11200" width="9.140625" style="105"/>
    <col min="11201" max="11201" width="3.7109375" style="105" customWidth="1"/>
    <col min="11202" max="11202" width="39" style="105" bestFit="1" customWidth="1"/>
    <col min="11203" max="11203" width="8.28515625" style="105" bestFit="1" customWidth="1"/>
    <col min="11204" max="11447" width="9.140625" style="105"/>
    <col min="11448" max="11448" width="3.7109375" style="105" customWidth="1"/>
    <col min="11449" max="11449" width="68.7109375" style="105" customWidth="1"/>
    <col min="11450" max="11451" width="0" style="105" hidden="1" customWidth="1"/>
    <col min="11452" max="11453" width="14.7109375" style="105" customWidth="1"/>
    <col min="11454" max="11454" width="3.7109375" style="105" customWidth="1"/>
    <col min="11455" max="11456" width="9.140625" style="105"/>
    <col min="11457" max="11457" width="3.7109375" style="105" customWidth="1"/>
    <col min="11458" max="11458" width="39" style="105" bestFit="1" customWidth="1"/>
    <col min="11459" max="11459" width="8.28515625" style="105" bestFit="1" customWidth="1"/>
    <col min="11460" max="11703" width="9.140625" style="105"/>
    <col min="11704" max="11704" width="3.7109375" style="105" customWidth="1"/>
    <col min="11705" max="11705" width="68.7109375" style="105" customWidth="1"/>
    <col min="11706" max="11707" width="0" style="105" hidden="1" customWidth="1"/>
    <col min="11708" max="11709" width="14.7109375" style="105" customWidth="1"/>
    <col min="11710" max="11710" width="3.7109375" style="105" customWidth="1"/>
    <col min="11711" max="11712" width="9.140625" style="105"/>
    <col min="11713" max="11713" width="3.7109375" style="105" customWidth="1"/>
    <col min="11714" max="11714" width="39" style="105" bestFit="1" customWidth="1"/>
    <col min="11715" max="11715" width="8.28515625" style="105" bestFit="1" customWidth="1"/>
    <col min="11716" max="11959" width="9.140625" style="105"/>
    <col min="11960" max="11960" width="3.7109375" style="105" customWidth="1"/>
    <col min="11961" max="11961" width="68.7109375" style="105" customWidth="1"/>
    <col min="11962" max="11963" width="0" style="105" hidden="1" customWidth="1"/>
    <col min="11964" max="11965" width="14.7109375" style="105" customWidth="1"/>
    <col min="11966" max="11966" width="3.7109375" style="105" customWidth="1"/>
    <col min="11967" max="11968" width="9.140625" style="105"/>
    <col min="11969" max="11969" width="3.7109375" style="105" customWidth="1"/>
    <col min="11970" max="11970" width="39" style="105" bestFit="1" customWidth="1"/>
    <col min="11971" max="11971" width="8.28515625" style="105" bestFit="1" customWidth="1"/>
    <col min="11972" max="12215" width="9.140625" style="105"/>
    <col min="12216" max="12216" width="3.7109375" style="105" customWidth="1"/>
    <col min="12217" max="12217" width="68.7109375" style="105" customWidth="1"/>
    <col min="12218" max="12219" width="0" style="105" hidden="1" customWidth="1"/>
    <col min="12220" max="12221" width="14.7109375" style="105" customWidth="1"/>
    <col min="12222" max="12222" width="3.7109375" style="105" customWidth="1"/>
    <col min="12223" max="12224" width="9.140625" style="105"/>
    <col min="12225" max="12225" width="3.7109375" style="105" customWidth="1"/>
    <col min="12226" max="12226" width="39" style="105" bestFit="1" customWidth="1"/>
    <col min="12227" max="12227" width="8.28515625" style="105" bestFit="1" customWidth="1"/>
    <col min="12228" max="12471" width="9.140625" style="105"/>
    <col min="12472" max="12472" width="3.7109375" style="105" customWidth="1"/>
    <col min="12473" max="12473" width="68.7109375" style="105" customWidth="1"/>
    <col min="12474" max="12475" width="0" style="105" hidden="1" customWidth="1"/>
    <col min="12476" max="12477" width="14.7109375" style="105" customWidth="1"/>
    <col min="12478" max="12478" width="3.7109375" style="105" customWidth="1"/>
    <col min="12479" max="12480" width="9.140625" style="105"/>
    <col min="12481" max="12481" width="3.7109375" style="105" customWidth="1"/>
    <col min="12482" max="12482" width="39" style="105" bestFit="1" customWidth="1"/>
    <col min="12483" max="12483" width="8.28515625" style="105" bestFit="1" customWidth="1"/>
    <col min="12484" max="12727" width="9.140625" style="105"/>
    <col min="12728" max="12728" width="3.7109375" style="105" customWidth="1"/>
    <col min="12729" max="12729" width="68.7109375" style="105" customWidth="1"/>
    <col min="12730" max="12731" width="0" style="105" hidden="1" customWidth="1"/>
    <col min="12732" max="12733" width="14.7109375" style="105" customWidth="1"/>
    <col min="12734" max="12734" width="3.7109375" style="105" customWidth="1"/>
    <col min="12735" max="12736" width="9.140625" style="105"/>
    <col min="12737" max="12737" width="3.7109375" style="105" customWidth="1"/>
    <col min="12738" max="12738" width="39" style="105" bestFit="1" customWidth="1"/>
    <col min="12739" max="12739" width="8.28515625" style="105" bestFit="1" customWidth="1"/>
    <col min="12740" max="12983" width="9.140625" style="105"/>
    <col min="12984" max="12984" width="3.7109375" style="105" customWidth="1"/>
    <col min="12985" max="12985" width="68.7109375" style="105" customWidth="1"/>
    <col min="12986" max="12987" width="0" style="105" hidden="1" customWidth="1"/>
    <col min="12988" max="12989" width="14.7109375" style="105" customWidth="1"/>
    <col min="12990" max="12990" width="3.7109375" style="105" customWidth="1"/>
    <col min="12991" max="12992" width="9.140625" style="105"/>
    <col min="12993" max="12993" width="3.7109375" style="105" customWidth="1"/>
    <col min="12994" max="12994" width="39" style="105" bestFit="1" customWidth="1"/>
    <col min="12995" max="12995" width="8.28515625" style="105" bestFit="1" customWidth="1"/>
    <col min="12996" max="13239" width="9.140625" style="105"/>
    <col min="13240" max="13240" width="3.7109375" style="105" customWidth="1"/>
    <col min="13241" max="13241" width="68.7109375" style="105" customWidth="1"/>
    <col min="13242" max="13243" width="0" style="105" hidden="1" customWidth="1"/>
    <col min="13244" max="13245" width="14.7109375" style="105" customWidth="1"/>
    <col min="13246" max="13246" width="3.7109375" style="105" customWidth="1"/>
    <col min="13247" max="13248" width="9.140625" style="105"/>
    <col min="13249" max="13249" width="3.7109375" style="105" customWidth="1"/>
    <col min="13250" max="13250" width="39" style="105" bestFit="1" customWidth="1"/>
    <col min="13251" max="13251" width="8.28515625" style="105" bestFit="1" customWidth="1"/>
    <col min="13252" max="13495" width="9.140625" style="105"/>
    <col min="13496" max="13496" width="3.7109375" style="105" customWidth="1"/>
    <col min="13497" max="13497" width="68.7109375" style="105" customWidth="1"/>
    <col min="13498" max="13499" width="0" style="105" hidden="1" customWidth="1"/>
    <col min="13500" max="13501" width="14.7109375" style="105" customWidth="1"/>
    <col min="13502" max="13502" width="3.7109375" style="105" customWidth="1"/>
    <col min="13503" max="13504" width="9.140625" style="105"/>
    <col min="13505" max="13505" width="3.7109375" style="105" customWidth="1"/>
    <col min="13506" max="13506" width="39" style="105" bestFit="1" customWidth="1"/>
    <col min="13507" max="13507" width="8.28515625" style="105" bestFit="1" customWidth="1"/>
    <col min="13508" max="13751" width="9.140625" style="105"/>
    <col min="13752" max="13752" width="3.7109375" style="105" customWidth="1"/>
    <col min="13753" max="13753" width="68.7109375" style="105" customWidth="1"/>
    <col min="13754" max="13755" width="0" style="105" hidden="1" customWidth="1"/>
    <col min="13756" max="13757" width="14.7109375" style="105" customWidth="1"/>
    <col min="13758" max="13758" width="3.7109375" style="105" customWidth="1"/>
    <col min="13759" max="13760" width="9.140625" style="105"/>
    <col min="13761" max="13761" width="3.7109375" style="105" customWidth="1"/>
    <col min="13762" max="13762" width="39" style="105" bestFit="1" customWidth="1"/>
    <col min="13763" max="13763" width="8.28515625" style="105" bestFit="1" customWidth="1"/>
    <col min="13764" max="14007" width="9.140625" style="105"/>
    <col min="14008" max="14008" width="3.7109375" style="105" customWidth="1"/>
    <col min="14009" max="14009" width="68.7109375" style="105" customWidth="1"/>
    <col min="14010" max="14011" width="0" style="105" hidden="1" customWidth="1"/>
    <col min="14012" max="14013" width="14.7109375" style="105" customWidth="1"/>
    <col min="14014" max="14014" width="3.7109375" style="105" customWidth="1"/>
    <col min="14015" max="14016" width="9.140625" style="105"/>
    <col min="14017" max="14017" width="3.7109375" style="105" customWidth="1"/>
    <col min="14018" max="14018" width="39" style="105" bestFit="1" customWidth="1"/>
    <col min="14019" max="14019" width="8.28515625" style="105" bestFit="1" customWidth="1"/>
    <col min="14020" max="14263" width="9.140625" style="105"/>
    <col min="14264" max="14264" width="3.7109375" style="105" customWidth="1"/>
    <col min="14265" max="14265" width="68.7109375" style="105" customWidth="1"/>
    <col min="14266" max="14267" width="0" style="105" hidden="1" customWidth="1"/>
    <col min="14268" max="14269" width="14.7109375" style="105" customWidth="1"/>
    <col min="14270" max="14270" width="3.7109375" style="105" customWidth="1"/>
    <col min="14271" max="14272" width="9.140625" style="105"/>
    <col min="14273" max="14273" width="3.7109375" style="105" customWidth="1"/>
    <col min="14274" max="14274" width="39" style="105" bestFit="1" customWidth="1"/>
    <col min="14275" max="14275" width="8.28515625" style="105" bestFit="1" customWidth="1"/>
    <col min="14276" max="14519" width="9.140625" style="105"/>
    <col min="14520" max="14520" width="3.7109375" style="105" customWidth="1"/>
    <col min="14521" max="14521" width="68.7109375" style="105" customWidth="1"/>
    <col min="14522" max="14523" width="0" style="105" hidden="1" customWidth="1"/>
    <col min="14524" max="14525" width="14.7109375" style="105" customWidth="1"/>
    <col min="14526" max="14526" width="3.7109375" style="105" customWidth="1"/>
    <col min="14527" max="14528" width="9.140625" style="105"/>
    <col min="14529" max="14529" width="3.7109375" style="105" customWidth="1"/>
    <col min="14530" max="14530" width="39" style="105" bestFit="1" customWidth="1"/>
    <col min="14531" max="14531" width="8.28515625" style="105" bestFit="1" customWidth="1"/>
    <col min="14532" max="14775" width="9.140625" style="105"/>
    <col min="14776" max="14776" width="3.7109375" style="105" customWidth="1"/>
    <col min="14777" max="14777" width="68.7109375" style="105" customWidth="1"/>
    <col min="14778" max="14779" width="0" style="105" hidden="1" customWidth="1"/>
    <col min="14780" max="14781" width="14.7109375" style="105" customWidth="1"/>
    <col min="14782" max="14782" width="3.7109375" style="105" customWidth="1"/>
    <col min="14783" max="14784" width="9.140625" style="105"/>
    <col min="14785" max="14785" width="3.7109375" style="105" customWidth="1"/>
    <col min="14786" max="14786" width="39" style="105" bestFit="1" customWidth="1"/>
    <col min="14787" max="14787" width="8.28515625" style="105" bestFit="1" customWidth="1"/>
    <col min="14788" max="15031" width="9.140625" style="105"/>
    <col min="15032" max="15032" width="3.7109375" style="105" customWidth="1"/>
    <col min="15033" max="15033" width="68.7109375" style="105" customWidth="1"/>
    <col min="15034" max="15035" width="0" style="105" hidden="1" customWidth="1"/>
    <col min="15036" max="15037" width="14.7109375" style="105" customWidth="1"/>
    <col min="15038" max="15038" width="3.7109375" style="105" customWidth="1"/>
    <col min="15039" max="15040" width="9.140625" style="105"/>
    <col min="15041" max="15041" width="3.7109375" style="105" customWidth="1"/>
    <col min="15042" max="15042" width="39" style="105" bestFit="1" customWidth="1"/>
    <col min="15043" max="15043" width="8.28515625" style="105" bestFit="1" customWidth="1"/>
    <col min="15044" max="15287" width="9.140625" style="105"/>
    <col min="15288" max="15288" width="3.7109375" style="105" customWidth="1"/>
    <col min="15289" max="15289" width="68.7109375" style="105" customWidth="1"/>
    <col min="15290" max="15291" width="0" style="105" hidden="1" customWidth="1"/>
    <col min="15292" max="15293" width="14.7109375" style="105" customWidth="1"/>
    <col min="15294" max="15294" width="3.7109375" style="105" customWidth="1"/>
    <col min="15295" max="15296" width="9.140625" style="105"/>
    <col min="15297" max="15297" width="3.7109375" style="105" customWidth="1"/>
    <col min="15298" max="15298" width="39" style="105" bestFit="1" customWidth="1"/>
    <col min="15299" max="15299" width="8.28515625" style="105" bestFit="1" customWidth="1"/>
    <col min="15300" max="15543" width="9.140625" style="105"/>
    <col min="15544" max="15544" width="3.7109375" style="105" customWidth="1"/>
    <col min="15545" max="15545" width="68.7109375" style="105" customWidth="1"/>
    <col min="15546" max="15547" width="0" style="105" hidden="1" customWidth="1"/>
    <col min="15548" max="15549" width="14.7109375" style="105" customWidth="1"/>
    <col min="15550" max="15550" width="3.7109375" style="105" customWidth="1"/>
    <col min="15551" max="15552" width="9.140625" style="105"/>
    <col min="15553" max="15553" width="3.7109375" style="105" customWidth="1"/>
    <col min="15554" max="15554" width="39" style="105" bestFit="1" customWidth="1"/>
    <col min="15555" max="15555" width="8.28515625" style="105" bestFit="1" customWidth="1"/>
    <col min="15556" max="15799" width="9.140625" style="105"/>
    <col min="15800" max="15800" width="3.7109375" style="105" customWidth="1"/>
    <col min="15801" max="15801" width="68.7109375" style="105" customWidth="1"/>
    <col min="15802" max="15803" width="0" style="105" hidden="1" customWidth="1"/>
    <col min="15804" max="15805" width="14.7109375" style="105" customWidth="1"/>
    <col min="15806" max="15806" width="3.7109375" style="105" customWidth="1"/>
    <col min="15807" max="15808" width="9.140625" style="105"/>
    <col min="15809" max="15809" width="3.7109375" style="105" customWidth="1"/>
    <col min="15810" max="15810" width="39" style="105" bestFit="1" customWidth="1"/>
    <col min="15811" max="15811" width="8.28515625" style="105" bestFit="1" customWidth="1"/>
    <col min="15812" max="16055" width="9.140625" style="105"/>
    <col min="16056" max="16056" width="3.7109375" style="105" customWidth="1"/>
    <col min="16057" max="16057" width="68.7109375" style="105" customWidth="1"/>
    <col min="16058" max="16059" width="0" style="105" hidden="1" customWidth="1"/>
    <col min="16060" max="16061" width="14.7109375" style="105" customWidth="1"/>
    <col min="16062" max="16062" width="3.7109375" style="105" customWidth="1"/>
    <col min="16063" max="16064" width="9.140625" style="105"/>
    <col min="16065" max="16065" width="3.7109375" style="105" customWidth="1"/>
    <col min="16066" max="16066" width="39" style="105" bestFit="1" customWidth="1"/>
    <col min="16067" max="16067" width="8.28515625" style="105" bestFit="1" customWidth="1"/>
    <col min="16068" max="16384" width="9.140625" style="105"/>
  </cols>
  <sheetData>
    <row r="1" spans="2:28" x14ac:dyDescent="0.2">
      <c r="B1" s="5"/>
    </row>
    <row r="2" spans="2:28" x14ac:dyDescent="0.2">
      <c r="B2" s="2" t="s">
        <v>211</v>
      </c>
      <c r="C2" s="23"/>
      <c r="D2" s="23"/>
      <c r="E2" s="23"/>
      <c r="F2" s="23"/>
      <c r="G2" s="23"/>
      <c r="H2" s="23"/>
      <c r="I2" s="23"/>
      <c r="J2" s="23"/>
      <c r="K2" s="23"/>
      <c r="N2" s="23"/>
      <c r="O2" s="23"/>
      <c r="P2" s="23"/>
      <c r="Q2" s="23"/>
      <c r="S2" s="23"/>
      <c r="T2" s="23"/>
      <c r="U2" s="23"/>
      <c r="V2" s="23"/>
      <c r="X2" s="23"/>
      <c r="Y2" s="23"/>
      <c r="Z2" s="23"/>
    </row>
    <row r="3" spans="2:28" x14ac:dyDescent="0.2">
      <c r="B3" s="5"/>
      <c r="C3" s="23"/>
      <c r="D3" s="23"/>
      <c r="E3" s="23"/>
      <c r="F3" s="23"/>
      <c r="G3" s="23"/>
      <c r="H3" s="23"/>
      <c r="I3" s="23"/>
      <c r="J3" s="23"/>
      <c r="K3" s="23"/>
      <c r="N3" s="23"/>
      <c r="O3" s="23"/>
      <c r="P3" s="23"/>
      <c r="Q3" s="23"/>
      <c r="S3" s="23"/>
      <c r="T3" s="23"/>
      <c r="U3" s="23"/>
      <c r="V3" s="23"/>
      <c r="X3" s="23"/>
      <c r="Y3" s="23"/>
      <c r="Z3" s="23"/>
    </row>
    <row r="4" spans="2:28" x14ac:dyDescent="0.2">
      <c r="B4" s="5"/>
      <c r="C4" s="23"/>
      <c r="D4" s="23"/>
      <c r="E4" s="23"/>
      <c r="F4" s="23"/>
      <c r="G4" s="23"/>
      <c r="H4" s="23"/>
      <c r="I4" s="23"/>
      <c r="J4" s="23"/>
      <c r="K4" s="23"/>
      <c r="N4" s="23"/>
      <c r="O4" s="23"/>
      <c r="P4" s="23"/>
      <c r="Q4" s="23"/>
      <c r="S4" s="23"/>
      <c r="T4" s="23"/>
      <c r="U4" s="23"/>
      <c r="V4" s="23"/>
      <c r="X4" s="23"/>
      <c r="Y4" s="23"/>
      <c r="Z4" s="23"/>
    </row>
    <row r="5" spans="2:28" x14ac:dyDescent="0.2">
      <c r="B5" s="5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121"/>
      <c r="AB5" s="121"/>
    </row>
    <row r="6" spans="2:28" s="129" customFormat="1" ht="26.25" customHeight="1" x14ac:dyDescent="0.2">
      <c r="B6" s="194" t="s">
        <v>116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75"/>
      <c r="N6" s="124"/>
      <c r="O6" s="124"/>
      <c r="P6" s="124"/>
      <c r="Q6" s="124"/>
      <c r="R6" s="175"/>
      <c r="S6" s="124"/>
      <c r="T6" s="124"/>
      <c r="U6" s="124"/>
      <c r="V6" s="124"/>
      <c r="W6" s="175"/>
      <c r="X6" s="124"/>
      <c r="Y6" s="124"/>
      <c r="Z6" s="124"/>
      <c r="AA6" s="124"/>
      <c r="AB6" s="124"/>
    </row>
    <row r="7" spans="2:28" ht="12.75" customHeight="1" x14ac:dyDescent="0.2">
      <c r="B7" s="180"/>
      <c r="C7" s="107"/>
      <c r="D7" s="107"/>
      <c r="E7" s="107"/>
      <c r="F7" s="107"/>
      <c r="G7" s="107"/>
      <c r="H7" s="107"/>
      <c r="I7" s="106"/>
      <c r="J7" s="106"/>
      <c r="K7" s="106"/>
      <c r="L7" s="107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 t="s">
        <v>122</v>
      </c>
    </row>
    <row r="8" spans="2:28" ht="12.75" customHeight="1" x14ac:dyDescent="0.2">
      <c r="B8" s="158"/>
      <c r="C8" s="107"/>
      <c r="D8" s="107"/>
      <c r="E8" s="107"/>
      <c r="F8" s="107"/>
      <c r="G8" s="107"/>
      <c r="H8" s="107"/>
      <c r="I8" s="159"/>
      <c r="J8" s="159"/>
      <c r="K8" s="159"/>
      <c r="L8" s="107"/>
      <c r="M8" s="107"/>
      <c r="N8" s="159"/>
      <c r="O8" s="159"/>
      <c r="P8" s="159"/>
      <c r="Q8" s="159"/>
      <c r="R8" s="107"/>
      <c r="S8" s="159"/>
      <c r="T8" s="159"/>
      <c r="U8" s="159"/>
      <c r="V8" s="159"/>
      <c r="W8" s="107"/>
      <c r="X8" s="159"/>
      <c r="Y8" s="159"/>
      <c r="Z8" s="159"/>
      <c r="AA8" s="159"/>
      <c r="AB8" s="159"/>
    </row>
    <row r="9" spans="2:28" ht="12.75" customHeight="1" x14ac:dyDescent="0.2">
      <c r="C9" s="26" t="s">
        <v>91</v>
      </c>
      <c r="D9" s="26" t="s">
        <v>2</v>
      </c>
      <c r="E9" s="26" t="s">
        <v>3</v>
      </c>
      <c r="F9" s="26" t="s">
        <v>4</v>
      </c>
      <c r="G9" s="26" t="s">
        <v>5</v>
      </c>
      <c r="H9" s="26" t="s">
        <v>91</v>
      </c>
      <c r="I9" s="26" t="s">
        <v>2</v>
      </c>
      <c r="J9" s="26" t="s">
        <v>3</v>
      </c>
      <c r="K9" s="26" t="s">
        <v>4</v>
      </c>
      <c r="L9" s="26" t="s">
        <v>5</v>
      </c>
      <c r="M9" s="26" t="s">
        <v>91</v>
      </c>
      <c r="N9" s="26" t="s">
        <v>2</v>
      </c>
      <c r="O9" s="26" t="s">
        <v>3</v>
      </c>
      <c r="P9" s="26" t="s">
        <v>4</v>
      </c>
      <c r="Q9" s="26" t="s">
        <v>5</v>
      </c>
      <c r="R9" s="26" t="s">
        <v>91</v>
      </c>
      <c r="S9" s="26" t="s">
        <v>2</v>
      </c>
      <c r="T9" s="26" t="s">
        <v>3</v>
      </c>
      <c r="U9" s="26" t="s">
        <v>4</v>
      </c>
      <c r="V9" s="26" t="s">
        <v>5</v>
      </c>
      <c r="W9" s="26" t="s">
        <v>91</v>
      </c>
      <c r="X9" s="26" t="s">
        <v>2</v>
      </c>
      <c r="Y9" s="26" t="s">
        <v>3</v>
      </c>
      <c r="Z9" s="26" t="s">
        <v>4</v>
      </c>
      <c r="AA9" s="26" t="s">
        <v>5</v>
      </c>
      <c r="AB9" s="26" t="s">
        <v>91</v>
      </c>
    </row>
    <row r="10" spans="2:28" ht="12.75" customHeight="1" thickBot="1" x14ac:dyDescent="0.25">
      <c r="B10" s="9" t="s">
        <v>158</v>
      </c>
      <c r="C10" s="110">
        <v>2011</v>
      </c>
      <c r="D10" s="87">
        <v>2012</v>
      </c>
      <c r="E10" s="87">
        <v>2012</v>
      </c>
      <c r="F10" s="87">
        <v>2012</v>
      </c>
      <c r="G10" s="87">
        <v>2012</v>
      </c>
      <c r="H10" s="110">
        <v>2012</v>
      </c>
      <c r="I10" s="87">
        <v>2013</v>
      </c>
      <c r="J10" s="87">
        <v>2013</v>
      </c>
      <c r="K10" s="87">
        <v>2013</v>
      </c>
      <c r="L10" s="87">
        <v>2013</v>
      </c>
      <c r="M10" s="110">
        <v>2013</v>
      </c>
      <c r="N10" s="87">
        <v>2014</v>
      </c>
      <c r="O10" s="87">
        <v>2014</v>
      </c>
      <c r="P10" s="87">
        <v>2014</v>
      </c>
      <c r="Q10" s="87">
        <v>2014</v>
      </c>
      <c r="R10" s="110">
        <v>2014</v>
      </c>
      <c r="S10" s="87">
        <v>2015</v>
      </c>
      <c r="T10" s="87">
        <v>2015</v>
      </c>
      <c r="U10" s="87">
        <v>2015</v>
      </c>
      <c r="V10" s="87">
        <v>2015</v>
      </c>
      <c r="W10" s="110">
        <v>2015</v>
      </c>
      <c r="X10" s="87">
        <v>2016</v>
      </c>
      <c r="Y10" s="87">
        <v>2016</v>
      </c>
      <c r="Z10" s="87">
        <v>2016</v>
      </c>
      <c r="AA10" s="87">
        <v>2016</v>
      </c>
      <c r="AB10" s="110">
        <v>2016</v>
      </c>
    </row>
    <row r="11" spans="2:28" ht="13.5" thickTop="1" x14ac:dyDescent="0.2">
      <c r="AA11" s="169"/>
      <c r="AB11" s="169"/>
    </row>
    <row r="12" spans="2:28" s="111" customFormat="1" x14ac:dyDescent="0.2">
      <c r="B12" s="112" t="s">
        <v>16</v>
      </c>
      <c r="C12" s="94">
        <v>873</v>
      </c>
      <c r="D12" s="94">
        <v>242</v>
      </c>
      <c r="E12" s="94">
        <v>188</v>
      </c>
      <c r="F12" s="94">
        <v>196</v>
      </c>
      <c r="G12" s="94">
        <v>194</v>
      </c>
      <c r="H12" s="94">
        <v>820</v>
      </c>
      <c r="I12" s="94">
        <v>186</v>
      </c>
      <c r="J12" s="94">
        <v>190</v>
      </c>
      <c r="K12" s="94">
        <v>221</v>
      </c>
      <c r="L12" s="94">
        <v>234</v>
      </c>
      <c r="M12" s="94">
        <v>831</v>
      </c>
      <c r="N12" s="94">
        <v>217</v>
      </c>
      <c r="O12" s="94">
        <v>212</v>
      </c>
      <c r="P12" s="94">
        <v>189</v>
      </c>
      <c r="Q12" s="94">
        <v>194</v>
      </c>
      <c r="R12" s="94">
        <v>812</v>
      </c>
      <c r="S12" s="94">
        <v>178</v>
      </c>
      <c r="T12" s="94">
        <v>161</v>
      </c>
      <c r="U12" s="94">
        <v>161</v>
      </c>
      <c r="V12" s="94">
        <v>169</v>
      </c>
      <c r="W12" s="94">
        <v>669</v>
      </c>
      <c r="X12" s="94">
        <v>163</v>
      </c>
      <c r="Y12" s="94">
        <v>162</v>
      </c>
      <c r="Z12" s="94">
        <v>163</v>
      </c>
      <c r="AA12" s="94">
        <v>154</v>
      </c>
      <c r="AB12" s="94">
        <v>642</v>
      </c>
    </row>
    <row r="13" spans="2:28" s="111" customFormat="1" x14ac:dyDescent="0.2">
      <c r="B13" s="118" t="s">
        <v>159</v>
      </c>
      <c r="C13" s="34">
        <v>237</v>
      </c>
      <c r="D13" s="34">
        <v>56</v>
      </c>
      <c r="E13" s="34">
        <v>57</v>
      </c>
      <c r="F13" s="34">
        <v>61</v>
      </c>
      <c r="G13" s="34">
        <v>49</v>
      </c>
      <c r="H13" s="122">
        <v>223</v>
      </c>
      <c r="I13" s="34">
        <v>51</v>
      </c>
      <c r="J13" s="34">
        <v>55</v>
      </c>
      <c r="K13" s="34">
        <v>57</v>
      </c>
      <c r="L13" s="34">
        <v>54</v>
      </c>
      <c r="M13" s="122">
        <v>217</v>
      </c>
      <c r="N13" s="34">
        <v>53</v>
      </c>
      <c r="O13" s="34">
        <v>46</v>
      </c>
      <c r="P13" s="34">
        <v>46</v>
      </c>
      <c r="Q13" s="122">
        <v>25</v>
      </c>
      <c r="R13" s="122">
        <v>170</v>
      </c>
      <c r="S13" s="34">
        <v>50</v>
      </c>
      <c r="T13" s="34">
        <v>50</v>
      </c>
      <c r="U13" s="34">
        <v>52</v>
      </c>
      <c r="V13" s="122">
        <v>38</v>
      </c>
      <c r="W13" s="122">
        <v>190</v>
      </c>
      <c r="X13" s="34">
        <v>47</v>
      </c>
      <c r="Y13" s="34">
        <v>42</v>
      </c>
      <c r="Z13" s="34">
        <v>41</v>
      </c>
      <c r="AA13" s="34">
        <v>36</v>
      </c>
      <c r="AB13" s="34">
        <v>166</v>
      </c>
    </row>
    <row r="14" spans="2:28" s="111" customFormat="1" x14ac:dyDescent="0.2">
      <c r="B14" s="114" t="s">
        <v>129</v>
      </c>
      <c r="C14" s="14">
        <v>109</v>
      </c>
      <c r="D14" s="14">
        <v>24</v>
      </c>
      <c r="E14" s="14">
        <v>22</v>
      </c>
      <c r="F14" s="14">
        <v>24</v>
      </c>
      <c r="G14" s="14">
        <v>131</v>
      </c>
      <c r="H14" s="14">
        <v>201</v>
      </c>
      <c r="I14" s="14">
        <v>21</v>
      </c>
      <c r="J14" s="14">
        <v>22</v>
      </c>
      <c r="K14" s="14">
        <v>20</v>
      </c>
      <c r="L14" s="14">
        <v>28</v>
      </c>
      <c r="M14" s="14">
        <v>91</v>
      </c>
      <c r="N14" s="14">
        <v>20</v>
      </c>
      <c r="O14" s="14">
        <v>20</v>
      </c>
      <c r="P14" s="14">
        <v>23</v>
      </c>
      <c r="Q14" s="14">
        <v>385</v>
      </c>
      <c r="R14" s="14">
        <v>448</v>
      </c>
      <c r="S14" s="14">
        <v>21</v>
      </c>
      <c r="T14" s="14">
        <v>21</v>
      </c>
      <c r="U14" s="14">
        <v>21</v>
      </c>
      <c r="V14" s="14">
        <v>21</v>
      </c>
      <c r="W14" s="14">
        <v>84</v>
      </c>
      <c r="X14" s="14">
        <v>20</v>
      </c>
      <c r="Y14" s="14">
        <v>22</v>
      </c>
      <c r="Z14" s="14">
        <v>19</v>
      </c>
      <c r="AA14" s="14">
        <v>25</v>
      </c>
      <c r="AB14" s="14">
        <v>86</v>
      </c>
    </row>
    <row r="15" spans="2:28" s="111" customFormat="1" x14ac:dyDescent="0.2">
      <c r="B15" s="114" t="s">
        <v>151</v>
      </c>
      <c r="C15" s="14">
        <v>4</v>
      </c>
      <c r="D15" s="14">
        <v>2</v>
      </c>
      <c r="E15" s="14">
        <v>1</v>
      </c>
      <c r="F15" s="14">
        <v>1</v>
      </c>
      <c r="G15" s="14">
        <v>0</v>
      </c>
      <c r="H15" s="14">
        <v>4</v>
      </c>
      <c r="I15" s="14">
        <v>1</v>
      </c>
      <c r="J15" s="14">
        <v>4</v>
      </c>
      <c r="K15" s="14">
        <v>-1</v>
      </c>
      <c r="L15" s="14">
        <v>25</v>
      </c>
      <c r="M15" s="14">
        <v>29</v>
      </c>
      <c r="N15" s="14">
        <v>1</v>
      </c>
      <c r="O15" s="14">
        <v>2</v>
      </c>
      <c r="P15" s="14">
        <v>1</v>
      </c>
      <c r="Q15" s="14">
        <v>1</v>
      </c>
      <c r="R15" s="14">
        <v>5</v>
      </c>
      <c r="S15" s="14">
        <v>1</v>
      </c>
      <c r="T15" s="14">
        <v>2</v>
      </c>
      <c r="U15" s="14">
        <v>0</v>
      </c>
      <c r="V15" s="14">
        <v>2</v>
      </c>
      <c r="W15" s="14">
        <v>5</v>
      </c>
      <c r="X15" s="14">
        <v>2</v>
      </c>
      <c r="Y15" s="14">
        <v>1</v>
      </c>
      <c r="Z15" s="14">
        <v>0</v>
      </c>
      <c r="AA15" s="14">
        <v>2</v>
      </c>
      <c r="AB15" s="14">
        <v>5</v>
      </c>
    </row>
    <row r="16" spans="2:28" s="111" customFormat="1" x14ac:dyDescent="0.2">
      <c r="B16" s="114" t="s">
        <v>23</v>
      </c>
      <c r="C16" s="14">
        <v>0</v>
      </c>
      <c r="D16" s="14">
        <v>5</v>
      </c>
      <c r="E16" s="14">
        <v>4</v>
      </c>
      <c r="F16" s="14">
        <v>5</v>
      </c>
      <c r="G16" s="14">
        <v>5</v>
      </c>
      <c r="H16" s="14">
        <v>19</v>
      </c>
      <c r="I16" s="14">
        <v>6</v>
      </c>
      <c r="J16" s="14">
        <v>6</v>
      </c>
      <c r="K16" s="14">
        <v>5</v>
      </c>
      <c r="L16" s="14">
        <v>5</v>
      </c>
      <c r="M16" s="14">
        <v>22</v>
      </c>
      <c r="N16" s="14">
        <v>4</v>
      </c>
      <c r="O16" s="14">
        <v>9</v>
      </c>
      <c r="P16" s="14">
        <v>4</v>
      </c>
      <c r="Q16" s="14">
        <v>6</v>
      </c>
      <c r="R16" s="14">
        <v>23</v>
      </c>
      <c r="S16" s="14">
        <v>5</v>
      </c>
      <c r="T16" s="14">
        <v>5</v>
      </c>
      <c r="U16" s="14">
        <v>2</v>
      </c>
      <c r="V16" s="14">
        <v>3</v>
      </c>
      <c r="W16" s="14">
        <v>15</v>
      </c>
      <c r="X16" s="14">
        <v>3</v>
      </c>
      <c r="Y16" s="14">
        <v>0</v>
      </c>
      <c r="Z16" s="14">
        <v>3</v>
      </c>
      <c r="AA16" s="14">
        <v>5</v>
      </c>
      <c r="AB16" s="14">
        <v>11</v>
      </c>
    </row>
    <row r="17" spans="2:28" s="111" customFormat="1" ht="12.75" customHeight="1" x14ac:dyDescent="0.2">
      <c r="B17" s="112" t="s">
        <v>24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387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387">
        <v>0</v>
      </c>
      <c r="T17" s="387">
        <v>0</v>
      </c>
      <c r="U17" s="387">
        <v>0</v>
      </c>
      <c r="V17" s="387">
        <v>0</v>
      </c>
      <c r="W17" s="94" t="s">
        <v>105</v>
      </c>
      <c r="X17" s="94">
        <v>0</v>
      </c>
      <c r="Y17" s="94">
        <v>0</v>
      </c>
      <c r="Z17" s="94">
        <v>0</v>
      </c>
      <c r="AA17" s="94">
        <v>1</v>
      </c>
      <c r="AB17" s="94">
        <v>1</v>
      </c>
    </row>
    <row r="18" spans="2:28" s="111" customFormat="1" x14ac:dyDescent="0.2">
      <c r="B18" s="118" t="s">
        <v>152</v>
      </c>
      <c r="C18" s="122">
        <v>132</v>
      </c>
      <c r="D18" s="122">
        <v>39</v>
      </c>
      <c r="E18" s="122">
        <v>40</v>
      </c>
      <c r="F18" s="122">
        <v>43</v>
      </c>
      <c r="G18" s="122">
        <v>-77</v>
      </c>
      <c r="H18" s="122">
        <v>45</v>
      </c>
      <c r="I18" s="122">
        <v>37</v>
      </c>
      <c r="J18" s="122">
        <v>43</v>
      </c>
      <c r="K18" s="122">
        <v>41</v>
      </c>
      <c r="L18" s="122">
        <v>56</v>
      </c>
      <c r="M18" s="122">
        <v>177</v>
      </c>
      <c r="N18" s="122">
        <v>38</v>
      </c>
      <c r="O18" s="122">
        <v>37</v>
      </c>
      <c r="P18" s="122">
        <v>28</v>
      </c>
      <c r="Q18" s="122">
        <v>-353</v>
      </c>
      <c r="R18" s="122">
        <v>-250</v>
      </c>
      <c r="S18" s="122">
        <v>35</v>
      </c>
      <c r="T18" s="122">
        <v>36</v>
      </c>
      <c r="U18" s="122">
        <v>33</v>
      </c>
      <c r="V18" s="122">
        <v>22</v>
      </c>
      <c r="W18" s="122">
        <v>126</v>
      </c>
      <c r="X18" s="122">
        <v>32</v>
      </c>
      <c r="Y18" s="290">
        <v>21</v>
      </c>
      <c r="Z18" s="290">
        <v>25</v>
      </c>
      <c r="AA18" s="290">
        <v>19</v>
      </c>
      <c r="AB18" s="290">
        <v>97</v>
      </c>
    </row>
    <row r="19" spans="2:28" s="111" customFormat="1" x14ac:dyDescent="0.2">
      <c r="B19" s="112" t="s">
        <v>26</v>
      </c>
      <c r="C19" s="14">
        <v>30</v>
      </c>
      <c r="D19" s="14">
        <v>6</v>
      </c>
      <c r="E19" s="14">
        <v>8</v>
      </c>
      <c r="F19" s="14">
        <v>10</v>
      </c>
      <c r="G19" s="14">
        <v>14</v>
      </c>
      <c r="H19" s="14">
        <v>38</v>
      </c>
      <c r="I19" s="14">
        <v>7</v>
      </c>
      <c r="J19" s="14">
        <v>3</v>
      </c>
      <c r="K19" s="14">
        <v>7</v>
      </c>
      <c r="L19" s="14">
        <v>4</v>
      </c>
      <c r="M19" s="14">
        <v>21</v>
      </c>
      <c r="N19" s="14">
        <v>5</v>
      </c>
      <c r="O19" s="14">
        <v>5</v>
      </c>
      <c r="P19" s="14">
        <v>5</v>
      </c>
      <c r="Q19" s="14">
        <v>5</v>
      </c>
      <c r="R19" s="14">
        <v>20</v>
      </c>
      <c r="S19" s="14">
        <v>6</v>
      </c>
      <c r="T19" s="14">
        <v>4</v>
      </c>
      <c r="U19" s="14">
        <v>3</v>
      </c>
      <c r="V19" s="45">
        <v>7</v>
      </c>
      <c r="W19" s="14">
        <v>6</v>
      </c>
      <c r="X19" s="14">
        <v>5</v>
      </c>
      <c r="Y19" s="291">
        <v>3</v>
      </c>
      <c r="Z19" s="14">
        <v>3</v>
      </c>
      <c r="AA19" s="14">
        <v>1</v>
      </c>
      <c r="AB19" s="14">
        <v>6</v>
      </c>
    </row>
    <row r="20" spans="2:28" s="111" customFormat="1" x14ac:dyDescent="0.2">
      <c r="B20" s="95" t="s">
        <v>153</v>
      </c>
      <c r="C20" s="96">
        <v>102</v>
      </c>
      <c r="D20" s="96">
        <v>33</v>
      </c>
      <c r="E20" s="96">
        <v>32</v>
      </c>
      <c r="F20" s="96">
        <v>33</v>
      </c>
      <c r="G20" s="96">
        <v>-91</v>
      </c>
      <c r="H20" s="96">
        <v>7</v>
      </c>
      <c r="I20" s="96">
        <v>30</v>
      </c>
      <c r="J20" s="96">
        <v>40</v>
      </c>
      <c r="K20" s="96">
        <v>34</v>
      </c>
      <c r="L20" s="96">
        <v>52</v>
      </c>
      <c r="M20" s="96">
        <v>156</v>
      </c>
      <c r="N20" s="96">
        <v>33</v>
      </c>
      <c r="O20" s="96">
        <v>32</v>
      </c>
      <c r="P20" s="96">
        <v>23</v>
      </c>
      <c r="Q20" s="96">
        <v>-358</v>
      </c>
      <c r="R20" s="96">
        <v>-270</v>
      </c>
      <c r="S20" s="96">
        <v>29</v>
      </c>
      <c r="T20" s="96">
        <v>32</v>
      </c>
      <c r="U20" s="96">
        <v>30</v>
      </c>
      <c r="V20" s="96">
        <v>29</v>
      </c>
      <c r="W20" s="96">
        <v>120</v>
      </c>
      <c r="X20" s="96">
        <v>27</v>
      </c>
      <c r="Y20" s="292">
        <v>24</v>
      </c>
      <c r="Z20" s="292">
        <v>22</v>
      </c>
      <c r="AA20" s="292">
        <v>18</v>
      </c>
      <c r="AB20" s="292">
        <v>91</v>
      </c>
    </row>
    <row r="21" spans="2:28" s="111" customFormat="1" x14ac:dyDescent="0.2">
      <c r="B21" s="1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2:28" s="111" customFormat="1" x14ac:dyDescent="0.2">
      <c r="B22" s="114" t="s">
        <v>97</v>
      </c>
      <c r="C22" s="14">
        <v>131</v>
      </c>
      <c r="D22" s="14">
        <v>90</v>
      </c>
      <c r="E22" s="14">
        <v>34</v>
      </c>
      <c r="F22" s="14">
        <v>55</v>
      </c>
      <c r="G22" s="14">
        <v>62</v>
      </c>
      <c r="H22" s="14">
        <v>241</v>
      </c>
      <c r="I22" s="14">
        <v>51</v>
      </c>
      <c r="J22" s="14">
        <v>45</v>
      </c>
      <c r="K22" s="14">
        <v>36</v>
      </c>
      <c r="L22" s="14">
        <v>48</v>
      </c>
      <c r="M22" s="14">
        <v>180</v>
      </c>
      <c r="N22" s="14">
        <v>48</v>
      </c>
      <c r="O22" s="14">
        <v>28</v>
      </c>
      <c r="P22" s="14">
        <v>65</v>
      </c>
      <c r="Q22" s="14">
        <v>62</v>
      </c>
      <c r="R22" s="14">
        <v>203</v>
      </c>
      <c r="S22" s="14">
        <v>34</v>
      </c>
      <c r="T22" s="14">
        <v>49</v>
      </c>
      <c r="U22" s="14">
        <v>36</v>
      </c>
      <c r="V22" s="14">
        <v>19</v>
      </c>
      <c r="W22" s="14">
        <v>138</v>
      </c>
      <c r="X22" s="14">
        <v>36</v>
      </c>
      <c r="Y22" s="14">
        <v>30</v>
      </c>
      <c r="Z22" s="14">
        <v>52</v>
      </c>
      <c r="AA22" s="14">
        <v>26</v>
      </c>
      <c r="AB22" s="14">
        <v>144</v>
      </c>
    </row>
    <row r="23" spans="2:28" s="111" customFormat="1" x14ac:dyDescent="0.2">
      <c r="B23" s="114" t="s">
        <v>30</v>
      </c>
      <c r="C23" s="14">
        <v>-187</v>
      </c>
      <c r="D23" s="14">
        <v>-34</v>
      </c>
      <c r="E23" s="14">
        <v>-34</v>
      </c>
      <c r="F23" s="14">
        <v>-24</v>
      </c>
      <c r="G23" s="14">
        <v>-11</v>
      </c>
      <c r="H23" s="14">
        <v>-103</v>
      </c>
      <c r="I23" s="14">
        <v>-15</v>
      </c>
      <c r="J23" s="14">
        <v>-22</v>
      </c>
      <c r="K23" s="14">
        <v>-3</v>
      </c>
      <c r="L23" s="14">
        <v>38</v>
      </c>
      <c r="M23" s="14">
        <v>-2</v>
      </c>
      <c r="N23" s="14">
        <v>-77</v>
      </c>
      <c r="O23" s="14">
        <v>-45</v>
      </c>
      <c r="P23" s="14">
        <v>-40</v>
      </c>
      <c r="Q23" s="14">
        <v>-73</v>
      </c>
      <c r="R23" s="14">
        <v>-235</v>
      </c>
      <c r="S23" s="14">
        <v>-45</v>
      </c>
      <c r="T23" s="14">
        <v>-60</v>
      </c>
      <c r="U23" s="14">
        <v>-37</v>
      </c>
      <c r="V23" s="14">
        <v>-10</v>
      </c>
      <c r="W23" s="14">
        <v>-152</v>
      </c>
      <c r="X23" s="14">
        <v>-54</v>
      </c>
      <c r="Y23" s="14">
        <v>-57</v>
      </c>
      <c r="Z23" s="14">
        <v>-40</v>
      </c>
      <c r="AA23" s="14">
        <v>-41</v>
      </c>
      <c r="AB23" s="14">
        <v>-192</v>
      </c>
    </row>
    <row r="24" spans="2:28" s="111" customFormat="1" x14ac:dyDescent="0.2">
      <c r="B24" s="1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2:28" s="111" customFormat="1" x14ac:dyDescent="0.2">
      <c r="B25" s="160" t="s">
        <v>35</v>
      </c>
      <c r="C25" s="14">
        <v>1589</v>
      </c>
      <c r="D25" s="14">
        <v>1587</v>
      </c>
      <c r="E25" s="14">
        <v>1599</v>
      </c>
      <c r="F25" s="14">
        <v>1652</v>
      </c>
      <c r="G25" s="14">
        <v>1495</v>
      </c>
      <c r="H25" s="14">
        <v>1495</v>
      </c>
      <c r="I25" s="14">
        <v>1501</v>
      </c>
      <c r="J25" s="14">
        <v>1425</v>
      </c>
      <c r="K25" s="14">
        <v>1447</v>
      </c>
      <c r="L25" s="14">
        <v>1363</v>
      </c>
      <c r="M25" s="14">
        <v>1363</v>
      </c>
      <c r="N25" s="14">
        <v>1448</v>
      </c>
      <c r="O25" s="14">
        <v>1510</v>
      </c>
      <c r="P25" s="14">
        <v>1444</v>
      </c>
      <c r="Q25" s="14">
        <v>1069</v>
      </c>
      <c r="R25" s="14">
        <v>1069</v>
      </c>
      <c r="S25" s="14">
        <v>1066</v>
      </c>
      <c r="T25" s="14">
        <v>1114</v>
      </c>
      <c r="U25" s="14">
        <v>1101</v>
      </c>
      <c r="V25" s="14">
        <f>W25</f>
        <v>1132</v>
      </c>
      <c r="W25" s="14">
        <v>1132</v>
      </c>
      <c r="X25" s="14">
        <v>1202</v>
      </c>
      <c r="Y25" s="14">
        <v>1233</v>
      </c>
      <c r="Z25" s="14">
        <v>1245</v>
      </c>
      <c r="AA25" s="14">
        <v>1203</v>
      </c>
      <c r="AB25" s="14">
        <v>1203</v>
      </c>
    </row>
    <row r="26" spans="2:28" s="111" customFormat="1" x14ac:dyDescent="0.2">
      <c r="B26" s="1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2:28" s="111" customFormat="1" ht="13.5" thickBot="1" x14ac:dyDescent="0.25">
      <c r="B27" s="171" t="s">
        <v>160</v>
      </c>
      <c r="C27" s="156">
        <v>6.4000000000000001E-2</v>
      </c>
      <c r="D27" s="156">
        <v>8.3000000000000004E-2</v>
      </c>
      <c r="E27" s="156">
        <v>8.1000000000000003E-2</v>
      </c>
      <c r="F27" s="156">
        <v>0.08</v>
      </c>
      <c r="G27" s="156">
        <v>-0.22900000000000001</v>
      </c>
      <c r="H27" s="156">
        <v>5.0000000000000001E-3</v>
      </c>
      <c r="I27" s="156">
        <v>8.1000000000000003E-2</v>
      </c>
      <c r="J27" s="156">
        <v>0.108</v>
      </c>
      <c r="K27" s="156">
        <v>9.4E-2</v>
      </c>
      <c r="L27" s="156">
        <v>0.14899999999999999</v>
      </c>
      <c r="M27" s="156">
        <v>0.108</v>
      </c>
      <c r="N27" s="156">
        <v>9.4E-2</v>
      </c>
      <c r="O27" s="156">
        <v>8.5000000000000006E-2</v>
      </c>
      <c r="P27" s="156">
        <v>6.5000000000000002E-2</v>
      </c>
      <c r="Q27" s="156">
        <v>-1.1399999999999999</v>
      </c>
      <c r="R27" s="156">
        <v>-0.192</v>
      </c>
      <c r="S27" s="156">
        <v>0.11</v>
      </c>
      <c r="T27" s="156">
        <v>0.11600000000000001</v>
      </c>
      <c r="U27" s="156">
        <v>0.108</v>
      </c>
      <c r="V27" s="156">
        <v>0.104</v>
      </c>
      <c r="W27" s="156">
        <v>0.109</v>
      </c>
      <c r="X27" s="156">
        <v>9.4E-2</v>
      </c>
      <c r="Y27" s="156">
        <v>7.8E-2</v>
      </c>
      <c r="Z27" s="156">
        <v>6.9000000000000006E-2</v>
      </c>
      <c r="AA27" s="156">
        <v>0.06</v>
      </c>
      <c r="AB27" s="156">
        <v>7.4999999999999997E-2</v>
      </c>
    </row>
    <row r="28" spans="2:28" ht="13.5" thickTop="1" x14ac:dyDescent="0.2">
      <c r="C28" s="166"/>
      <c r="D28" s="166"/>
      <c r="E28" s="166"/>
      <c r="F28" s="166"/>
      <c r="G28" s="166"/>
      <c r="H28" s="166"/>
      <c r="I28" s="166"/>
      <c r="J28" s="166"/>
      <c r="K28" s="166"/>
      <c r="N28" s="166"/>
      <c r="O28" s="130"/>
      <c r="P28" s="130"/>
      <c r="Q28" s="130"/>
      <c r="S28" s="166"/>
      <c r="T28" s="130"/>
      <c r="U28" s="130"/>
      <c r="V28" s="130"/>
      <c r="X28" s="166"/>
      <c r="Y28" s="166"/>
      <c r="Z28" s="166"/>
      <c r="AA28" s="166"/>
      <c r="AB28" s="166"/>
    </row>
    <row r="29" spans="2:28" x14ac:dyDescent="0.2"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</row>
    <row r="30" spans="2:28" x14ac:dyDescent="0.2">
      <c r="B30" s="109"/>
      <c r="C30" s="195" t="s">
        <v>91</v>
      </c>
      <c r="D30" s="195" t="s">
        <v>2</v>
      </c>
      <c r="E30" s="195" t="s">
        <v>3</v>
      </c>
      <c r="F30" s="195" t="s">
        <v>4</v>
      </c>
      <c r="G30" s="195" t="s">
        <v>5</v>
      </c>
      <c r="H30" s="195" t="s">
        <v>91</v>
      </c>
      <c r="I30" s="195" t="s">
        <v>2</v>
      </c>
      <c r="J30" s="195" t="s">
        <v>3</v>
      </c>
      <c r="K30" s="195" t="s">
        <v>4</v>
      </c>
      <c r="L30" s="195" t="s">
        <v>5</v>
      </c>
      <c r="M30" s="195" t="s">
        <v>91</v>
      </c>
      <c r="N30" s="195" t="s">
        <v>2</v>
      </c>
      <c r="O30" s="195" t="s">
        <v>3</v>
      </c>
      <c r="P30" s="195" t="s">
        <v>4</v>
      </c>
      <c r="Q30" s="195" t="s">
        <v>5</v>
      </c>
      <c r="R30" s="195" t="s">
        <v>91</v>
      </c>
      <c r="S30" s="195" t="s">
        <v>2</v>
      </c>
      <c r="T30" s="195" t="s">
        <v>3</v>
      </c>
      <c r="U30" s="195" t="s">
        <v>4</v>
      </c>
      <c r="V30" s="195" t="s">
        <v>5</v>
      </c>
      <c r="W30" s="195" t="s">
        <v>91</v>
      </c>
      <c r="X30" s="195" t="s">
        <v>2</v>
      </c>
      <c r="Y30" s="195" t="s">
        <v>3</v>
      </c>
      <c r="Z30" s="195" t="s">
        <v>4</v>
      </c>
      <c r="AA30" s="195" t="s">
        <v>5</v>
      </c>
      <c r="AB30" s="195" t="s">
        <v>91</v>
      </c>
    </row>
    <row r="31" spans="2:28" x14ac:dyDescent="0.2">
      <c r="B31" s="108" t="s">
        <v>161</v>
      </c>
      <c r="C31" s="188">
        <v>2011</v>
      </c>
      <c r="D31" s="189">
        <v>2012</v>
      </c>
      <c r="E31" s="189">
        <v>2012</v>
      </c>
      <c r="F31" s="189">
        <v>2012</v>
      </c>
      <c r="G31" s="189">
        <v>2012</v>
      </c>
      <c r="H31" s="188">
        <v>2012</v>
      </c>
      <c r="I31" s="189">
        <v>2013</v>
      </c>
      <c r="J31" s="189">
        <v>2013</v>
      </c>
      <c r="K31" s="189">
        <v>2013</v>
      </c>
      <c r="L31" s="189">
        <v>2013</v>
      </c>
      <c r="M31" s="188">
        <v>2013</v>
      </c>
      <c r="N31" s="189">
        <v>2014</v>
      </c>
      <c r="O31" s="189">
        <v>2014</v>
      </c>
      <c r="P31" s="189">
        <v>2014</v>
      </c>
      <c r="Q31" s="189">
        <v>2014</v>
      </c>
      <c r="R31" s="188">
        <v>2014</v>
      </c>
      <c r="S31" s="189">
        <v>2015</v>
      </c>
      <c r="T31" s="189">
        <v>2015</v>
      </c>
      <c r="U31" s="189">
        <v>2015</v>
      </c>
      <c r="V31" s="189">
        <v>2015</v>
      </c>
      <c r="W31" s="188">
        <v>2015</v>
      </c>
      <c r="X31" s="189">
        <v>2016</v>
      </c>
      <c r="Y31" s="189">
        <v>2016</v>
      </c>
      <c r="Z31" s="189">
        <v>2016</v>
      </c>
      <c r="AA31" s="189">
        <v>2016</v>
      </c>
      <c r="AB31" s="188">
        <v>2016</v>
      </c>
    </row>
    <row r="32" spans="2:28" x14ac:dyDescent="0.2">
      <c r="AA32" s="169"/>
      <c r="AB32" s="169"/>
    </row>
    <row r="33" spans="2:28" s="23" customFormat="1" x14ac:dyDescent="0.2">
      <c r="B33" s="23" t="s">
        <v>162</v>
      </c>
      <c r="C33" s="14">
        <v>525</v>
      </c>
      <c r="D33" s="16">
        <v>531</v>
      </c>
      <c r="E33" s="16">
        <v>521</v>
      </c>
      <c r="F33" s="16">
        <v>533</v>
      </c>
      <c r="G33" s="16">
        <v>427</v>
      </c>
      <c r="H33" s="14">
        <v>427</v>
      </c>
      <c r="I33" s="14">
        <v>429</v>
      </c>
      <c r="J33" s="14">
        <v>381</v>
      </c>
      <c r="K33" s="14">
        <v>385</v>
      </c>
      <c r="L33" s="14">
        <v>367</v>
      </c>
      <c r="M33" s="14">
        <v>367</v>
      </c>
      <c r="N33" s="14">
        <v>381</v>
      </c>
      <c r="O33" s="14">
        <v>387</v>
      </c>
      <c r="P33" s="14">
        <v>360</v>
      </c>
      <c r="Q33" s="14">
        <v>15</v>
      </c>
      <c r="R33" s="14">
        <v>15</v>
      </c>
      <c r="S33" s="14">
        <v>15</v>
      </c>
      <c r="T33" s="14">
        <v>25</v>
      </c>
      <c r="U33" s="14">
        <v>24</v>
      </c>
      <c r="V33" s="14">
        <v>16</v>
      </c>
      <c r="W33" s="14">
        <v>16</v>
      </c>
      <c r="X33" s="14">
        <v>16</v>
      </c>
      <c r="Y33" s="14">
        <v>17</v>
      </c>
      <c r="Z33" s="14">
        <v>17</v>
      </c>
      <c r="AA33" s="14">
        <v>17</v>
      </c>
      <c r="AB33" s="14">
        <v>17</v>
      </c>
    </row>
    <row r="34" spans="2:28" x14ac:dyDescent="0.2">
      <c r="B34" s="23" t="s">
        <v>52</v>
      </c>
      <c r="C34" s="14">
        <v>1108</v>
      </c>
      <c r="D34" s="16">
        <v>1039</v>
      </c>
      <c r="E34" s="16">
        <v>1031</v>
      </c>
      <c r="F34" s="16">
        <v>1054</v>
      </c>
      <c r="G34" s="16">
        <v>1035</v>
      </c>
      <c r="H34" s="14">
        <v>1035</v>
      </c>
      <c r="I34" s="14">
        <v>1020</v>
      </c>
      <c r="J34" s="14">
        <v>991</v>
      </c>
      <c r="K34" s="14">
        <v>996</v>
      </c>
      <c r="L34" s="14">
        <v>969</v>
      </c>
      <c r="M34" s="14">
        <v>969</v>
      </c>
      <c r="N34" s="14">
        <v>991</v>
      </c>
      <c r="O34" s="14">
        <v>1026</v>
      </c>
      <c r="P34" s="14">
        <v>991</v>
      </c>
      <c r="Q34" s="14">
        <v>1008</v>
      </c>
      <c r="R34" s="14">
        <v>1008</v>
      </c>
      <c r="S34" s="14">
        <v>985</v>
      </c>
      <c r="T34" s="14">
        <v>1029</v>
      </c>
      <c r="U34" s="14">
        <v>1004</v>
      </c>
      <c r="V34" s="14">
        <v>1015</v>
      </c>
      <c r="W34" s="14">
        <v>1015</v>
      </c>
      <c r="X34" s="14">
        <v>1041</v>
      </c>
      <c r="Y34" s="14">
        <v>1046</v>
      </c>
      <c r="Z34" s="14">
        <v>1083</v>
      </c>
      <c r="AA34" s="14">
        <v>1094</v>
      </c>
      <c r="AB34" s="14">
        <v>1094</v>
      </c>
    </row>
    <row r="35" spans="2:28" x14ac:dyDescent="0.2">
      <c r="B35" s="23" t="s">
        <v>154</v>
      </c>
      <c r="C35" s="14">
        <v>0</v>
      </c>
      <c r="D35" s="16">
        <v>76</v>
      </c>
      <c r="E35" s="16">
        <v>76</v>
      </c>
      <c r="F35" s="16">
        <v>75</v>
      </c>
      <c r="G35" s="16">
        <v>76</v>
      </c>
      <c r="H35" s="14">
        <v>76</v>
      </c>
      <c r="I35" s="14">
        <v>76</v>
      </c>
      <c r="J35" s="14">
        <v>74</v>
      </c>
      <c r="K35" s="14">
        <v>76</v>
      </c>
      <c r="L35" s="14">
        <v>66</v>
      </c>
      <c r="M35" s="14">
        <v>66</v>
      </c>
      <c r="N35" s="14">
        <v>66</v>
      </c>
      <c r="O35" s="14">
        <v>63</v>
      </c>
      <c r="P35" s="14">
        <v>65</v>
      </c>
      <c r="Q35" s="14">
        <v>65</v>
      </c>
      <c r="R35" s="14">
        <v>65</v>
      </c>
      <c r="S35" s="14">
        <v>66</v>
      </c>
      <c r="T35" s="14">
        <v>77</v>
      </c>
      <c r="U35" s="14">
        <v>76</v>
      </c>
      <c r="V35" s="14">
        <v>84</v>
      </c>
      <c r="W35" s="14">
        <v>84</v>
      </c>
      <c r="X35" s="14">
        <v>85</v>
      </c>
      <c r="Y35" s="14">
        <v>79</v>
      </c>
      <c r="Z35" s="14">
        <v>81</v>
      </c>
      <c r="AA35" s="14">
        <v>82</v>
      </c>
      <c r="AB35" s="14">
        <v>82</v>
      </c>
    </row>
    <row r="36" spans="2:28" x14ac:dyDescent="0.2">
      <c r="B36" s="23" t="s">
        <v>54</v>
      </c>
      <c r="C36" s="14">
        <v>0</v>
      </c>
      <c r="D36" s="16">
        <v>0</v>
      </c>
      <c r="E36" s="16">
        <v>0</v>
      </c>
      <c r="F36" s="16">
        <v>0</v>
      </c>
      <c r="G36" s="16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15</v>
      </c>
      <c r="Y36" s="14">
        <v>14</v>
      </c>
      <c r="Z36" s="14">
        <v>15</v>
      </c>
      <c r="AA36" s="14">
        <v>14</v>
      </c>
      <c r="AB36" s="14">
        <v>14</v>
      </c>
    </row>
    <row r="37" spans="2:28" x14ac:dyDescent="0.2">
      <c r="B37" s="23" t="s">
        <v>155</v>
      </c>
      <c r="C37" s="14">
        <v>71</v>
      </c>
      <c r="D37" s="16">
        <v>71</v>
      </c>
      <c r="E37" s="16">
        <v>59</v>
      </c>
      <c r="F37" s="16">
        <v>63</v>
      </c>
      <c r="G37" s="16">
        <v>57</v>
      </c>
      <c r="H37" s="14">
        <v>57</v>
      </c>
      <c r="I37" s="14">
        <v>54</v>
      </c>
      <c r="J37" s="14">
        <v>55</v>
      </c>
      <c r="K37" s="14">
        <v>108</v>
      </c>
      <c r="L37" s="14">
        <v>43</v>
      </c>
      <c r="M37" s="14">
        <v>43</v>
      </c>
      <c r="N37" s="14">
        <v>45</v>
      </c>
      <c r="O37" s="14">
        <v>47</v>
      </c>
      <c r="P37" s="14">
        <v>47</v>
      </c>
      <c r="Q37" s="14">
        <v>54</v>
      </c>
      <c r="R37" s="14">
        <v>54</v>
      </c>
      <c r="S37" s="14">
        <v>48</v>
      </c>
      <c r="T37" s="14">
        <v>47</v>
      </c>
      <c r="U37" s="14">
        <v>42</v>
      </c>
      <c r="V37" s="14">
        <v>56</v>
      </c>
      <c r="W37" s="14">
        <v>56</v>
      </c>
      <c r="X37" s="14">
        <v>58</v>
      </c>
      <c r="Y37" s="14">
        <v>56</v>
      </c>
      <c r="Z37" s="14">
        <v>54</v>
      </c>
      <c r="AA37" s="14">
        <v>57</v>
      </c>
      <c r="AB37" s="14">
        <v>57</v>
      </c>
    </row>
    <row r="38" spans="2:28" x14ac:dyDescent="0.2">
      <c r="B38" s="23" t="s">
        <v>69</v>
      </c>
      <c r="C38" s="14">
        <v>0</v>
      </c>
      <c r="D38" s="16">
        <v>0</v>
      </c>
      <c r="E38" s="16">
        <v>0</v>
      </c>
      <c r="F38" s="16">
        <v>0</v>
      </c>
      <c r="G38" s="16">
        <v>6</v>
      </c>
      <c r="H38" s="14">
        <v>6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3</v>
      </c>
      <c r="AB38" s="14">
        <v>3</v>
      </c>
    </row>
    <row r="39" spans="2:28" x14ac:dyDescent="0.2">
      <c r="B39" s="100" t="s">
        <v>156</v>
      </c>
      <c r="C39" s="14">
        <v>155</v>
      </c>
      <c r="D39" s="16">
        <v>156</v>
      </c>
      <c r="E39" s="16">
        <v>170</v>
      </c>
      <c r="F39" s="16">
        <v>172</v>
      </c>
      <c r="G39" s="16">
        <v>171</v>
      </c>
      <c r="H39" s="14">
        <v>171</v>
      </c>
      <c r="I39" s="14">
        <v>163</v>
      </c>
      <c r="J39" s="14">
        <v>163</v>
      </c>
      <c r="K39" s="14">
        <v>175</v>
      </c>
      <c r="L39" s="14">
        <v>193</v>
      </c>
      <c r="M39" s="14">
        <v>193</v>
      </c>
      <c r="N39" s="14">
        <v>188</v>
      </c>
      <c r="O39" s="14">
        <v>195</v>
      </c>
      <c r="P39" s="14">
        <v>165</v>
      </c>
      <c r="Q39" s="14">
        <v>136</v>
      </c>
      <c r="R39" s="14">
        <v>136</v>
      </c>
      <c r="S39" s="14">
        <v>148</v>
      </c>
      <c r="T39" s="14">
        <v>114</v>
      </c>
      <c r="U39" s="14">
        <v>105</v>
      </c>
      <c r="V39" s="14">
        <v>131</v>
      </c>
      <c r="W39" s="14">
        <v>131</v>
      </c>
      <c r="X39" s="14">
        <v>139</v>
      </c>
      <c r="Y39" s="14">
        <v>152</v>
      </c>
      <c r="Z39" s="14">
        <v>128</v>
      </c>
      <c r="AA39" s="14">
        <v>126</v>
      </c>
      <c r="AB39" s="14">
        <v>126</v>
      </c>
    </row>
    <row r="40" spans="2:28" x14ac:dyDescent="0.2">
      <c r="B40" s="5" t="s">
        <v>71</v>
      </c>
      <c r="C40" s="167">
        <v>1859</v>
      </c>
      <c r="D40" s="167">
        <v>1873</v>
      </c>
      <c r="E40" s="167">
        <v>1857</v>
      </c>
      <c r="F40" s="167">
        <v>1897</v>
      </c>
      <c r="G40" s="167">
        <v>1772</v>
      </c>
      <c r="H40" s="167">
        <v>1772</v>
      </c>
      <c r="I40" s="167">
        <v>1742</v>
      </c>
      <c r="J40" s="167">
        <v>1664</v>
      </c>
      <c r="K40" s="167">
        <v>1740</v>
      </c>
      <c r="L40" s="167">
        <v>1638</v>
      </c>
      <c r="M40" s="167">
        <v>1638</v>
      </c>
      <c r="N40" s="167">
        <v>1671</v>
      </c>
      <c r="O40" s="167">
        <v>1718</v>
      </c>
      <c r="P40" s="167">
        <v>1628</v>
      </c>
      <c r="Q40" s="167">
        <v>1278</v>
      </c>
      <c r="R40" s="167">
        <v>1278</v>
      </c>
      <c r="S40" s="167">
        <v>1262</v>
      </c>
      <c r="T40" s="167">
        <v>1292</v>
      </c>
      <c r="U40" s="167">
        <v>1251</v>
      </c>
      <c r="V40" s="167">
        <v>1302</v>
      </c>
      <c r="W40" s="167">
        <v>1302</v>
      </c>
      <c r="X40" s="167">
        <v>1354</v>
      </c>
      <c r="Y40" s="167">
        <v>1364</v>
      </c>
      <c r="Z40" s="167">
        <v>1378</v>
      </c>
      <c r="AA40" s="167">
        <v>1393</v>
      </c>
      <c r="AB40" s="167">
        <v>1393</v>
      </c>
    </row>
    <row r="41" spans="2:28" x14ac:dyDescent="0.2">
      <c r="C41" s="14"/>
      <c r="D41" s="168"/>
      <c r="E41" s="168"/>
      <c r="F41" s="14"/>
      <c r="G41" s="168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2:28" x14ac:dyDescent="0.2">
      <c r="B42" s="23" t="s">
        <v>163</v>
      </c>
      <c r="C42" s="14">
        <v>270</v>
      </c>
      <c r="D42" s="16">
        <v>286</v>
      </c>
      <c r="E42" s="16">
        <v>258</v>
      </c>
      <c r="F42" s="16">
        <v>245</v>
      </c>
      <c r="G42" s="16">
        <v>277</v>
      </c>
      <c r="H42" s="14">
        <v>277</v>
      </c>
      <c r="I42" s="14">
        <v>241</v>
      </c>
      <c r="J42" s="14">
        <v>239</v>
      </c>
      <c r="K42" s="14">
        <v>293</v>
      </c>
      <c r="L42" s="14">
        <v>275</v>
      </c>
      <c r="M42" s="14">
        <v>275</v>
      </c>
      <c r="N42" s="14">
        <v>223</v>
      </c>
      <c r="O42" s="14">
        <v>208</v>
      </c>
      <c r="P42" s="14">
        <v>184</v>
      </c>
      <c r="Q42" s="14">
        <v>209</v>
      </c>
      <c r="R42" s="14">
        <v>209</v>
      </c>
      <c r="S42" s="14">
        <v>196</v>
      </c>
      <c r="T42" s="14">
        <v>178</v>
      </c>
      <c r="U42" s="14">
        <v>150</v>
      </c>
      <c r="V42" s="14">
        <v>170</v>
      </c>
      <c r="W42" s="14">
        <v>170</v>
      </c>
      <c r="X42" s="14">
        <v>152</v>
      </c>
      <c r="Y42" s="14">
        <v>131</v>
      </c>
      <c r="Z42" s="14">
        <v>133</v>
      </c>
      <c r="AA42" s="14">
        <v>190</v>
      </c>
      <c r="AB42" s="14">
        <v>190</v>
      </c>
    </row>
    <row r="43" spans="2:28" ht="13.5" thickBot="1" x14ac:dyDescent="0.25">
      <c r="B43" s="119" t="s">
        <v>157</v>
      </c>
      <c r="C43" s="192">
        <v>1589</v>
      </c>
      <c r="D43" s="192">
        <v>1587</v>
      </c>
      <c r="E43" s="192">
        <v>1599</v>
      </c>
      <c r="F43" s="192">
        <v>1652</v>
      </c>
      <c r="G43" s="192">
        <v>1495</v>
      </c>
      <c r="H43" s="192">
        <v>1495</v>
      </c>
      <c r="I43" s="192">
        <v>1501</v>
      </c>
      <c r="J43" s="192">
        <v>1425</v>
      </c>
      <c r="K43" s="192">
        <v>1447</v>
      </c>
      <c r="L43" s="192">
        <v>1363</v>
      </c>
      <c r="M43" s="192">
        <v>1363</v>
      </c>
      <c r="N43" s="192">
        <v>1448</v>
      </c>
      <c r="O43" s="192">
        <v>1510</v>
      </c>
      <c r="P43" s="192">
        <v>1444</v>
      </c>
      <c r="Q43" s="192">
        <v>1069</v>
      </c>
      <c r="R43" s="192">
        <v>1069</v>
      </c>
      <c r="S43" s="192">
        <v>1066</v>
      </c>
      <c r="T43" s="192">
        <v>1114</v>
      </c>
      <c r="U43" s="192">
        <v>1101</v>
      </c>
      <c r="V43" s="192">
        <v>1132</v>
      </c>
      <c r="W43" s="192">
        <v>1132</v>
      </c>
      <c r="X43" s="192">
        <v>1202</v>
      </c>
      <c r="Y43" s="192">
        <v>1233</v>
      </c>
      <c r="Z43" s="192">
        <v>1245</v>
      </c>
      <c r="AA43" s="192">
        <v>1203</v>
      </c>
      <c r="AB43" s="192">
        <v>1203</v>
      </c>
    </row>
    <row r="44" spans="2:28" ht="13.5" thickTop="1" x14ac:dyDescent="0.2">
      <c r="AA44" s="169"/>
      <c r="AB44" s="169"/>
    </row>
    <row r="45" spans="2:28" x14ac:dyDescent="0.2">
      <c r="F45" s="5"/>
    </row>
    <row r="46" spans="2:28" s="157" customFormat="1" x14ac:dyDescent="0.2">
      <c r="B46" s="169"/>
      <c r="C46" s="169"/>
      <c r="D46" s="169"/>
      <c r="E46" s="169"/>
      <c r="F46" s="5"/>
      <c r="G46" s="169"/>
      <c r="H46" s="169"/>
      <c r="I46" s="169"/>
      <c r="J46" s="169"/>
      <c r="K46" s="169"/>
      <c r="L46" s="23"/>
      <c r="M46" s="23"/>
      <c r="N46" s="169"/>
      <c r="O46" s="169"/>
      <c r="P46" s="169"/>
      <c r="Q46" s="169"/>
      <c r="R46" s="23"/>
      <c r="S46" s="169"/>
      <c r="T46" s="169"/>
      <c r="U46" s="169"/>
      <c r="V46" s="169"/>
      <c r="W46" s="169"/>
      <c r="X46" s="169"/>
      <c r="Y46" s="169"/>
      <c r="Z46" s="169"/>
    </row>
  </sheetData>
  <pageMargins left="0.39370078740157483" right="0.39370078740157483" top="0.98425196850393704" bottom="0.98425196850393704" header="0.51181102362204722" footer="0.51181102362204722"/>
  <pageSetup paperSize="9" scale="70" orientation="landscape" r:id="rId1"/>
  <headerFooter alignWithMargins="0">
    <oddFooter>&amp;L&amp;"Verdana,normal"&amp;6&amp;F &amp;A&amp;R&amp;"Verdana,normal"&amp;6&amp;D 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Quarterly figures USD</vt:lpstr>
      <vt:lpstr>Balance sheet USD</vt:lpstr>
      <vt:lpstr>Cash flow USD</vt:lpstr>
      <vt:lpstr>Five year summary</vt:lpstr>
      <vt:lpstr>Business overview</vt:lpstr>
      <vt:lpstr>Maersk Line</vt:lpstr>
      <vt:lpstr>APM Terminals</vt:lpstr>
      <vt:lpstr>Damco</vt:lpstr>
      <vt:lpstr>Svitzer</vt:lpstr>
      <vt:lpstr>Maersk Oil</vt:lpstr>
      <vt:lpstr>Maersk Drilling</vt:lpstr>
      <vt:lpstr>Maersk Supply Service</vt:lpstr>
      <vt:lpstr>Maersk Tankers</vt:lpstr>
      <vt:lpstr>Income statement</vt:lpstr>
      <vt:lpstr>Segment information 2016</vt:lpstr>
      <vt:lpstr>Segment information 2015</vt:lpstr>
    </vt:vector>
  </TitlesOfParts>
  <Company>Maersk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Fani, Irini</dc:creator>
  <cp:lastModifiedBy>Schou-Jensen, Maja</cp:lastModifiedBy>
  <dcterms:created xsi:type="dcterms:W3CDTF">2016-04-06T11:46:38Z</dcterms:created>
  <dcterms:modified xsi:type="dcterms:W3CDTF">2017-02-07T18:45:01Z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